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4ac1cbd76fa2e1/Documents/Data Analytics School/Module 1/HOMEWORK/"/>
    </mc:Choice>
  </mc:AlternateContent>
  <xr:revisionPtr revIDLastSave="264" documentId="8_{D0A6360E-8832-47BE-A820-29BC4BE812F0}" xr6:coauthVersionLast="47" xr6:coauthVersionMax="47" xr10:uidLastSave="{1B63260B-5F6F-4189-A533-54CFB7A499C1}"/>
  <bookViews>
    <workbookView xWindow="-108" yWindow="-108" windowWidth="23256" windowHeight="12456" tabRatio="734" xr2:uid="{00000000-000D-0000-FFFF-FFFF00000000}"/>
  </bookViews>
  <sheets>
    <sheet name="CROWDFUNDING ORIGINAL" sheetId="16" r:id="rId1"/>
    <sheet name="Crowdfunding" sheetId="1" r:id="rId2"/>
    <sheet name="CategoryStats.edited" sheetId="2" r:id="rId3"/>
    <sheet name="DataConversion_edited" sheetId="5" r:id="rId4"/>
    <sheet name="FULLTABLE_EDITED" sheetId="6" r:id="rId5"/>
    <sheet name="LaunchDareOutcomes_Edited" sheetId="12" r:id="rId6"/>
    <sheet name="PERCENTAGEFUNDEDDORMAT_EDITED" sheetId="13" r:id="rId7"/>
    <sheet name="SUBCATEGORYStats_edited" sheetId="14" r:id="rId8"/>
  </sheets>
  <definedNames>
    <definedName name="_xlcn.WorksheetConnection_CrowdfundingBook1.xlsxTable141" hidden="1">Table14[]</definedName>
  </definedNames>
  <calcPr calcId="191029"/>
  <pivotCaches>
    <pivotCache cacheId="41" r:id="rId9"/>
    <pivotCache cacheId="1" r:id="rId10"/>
    <pivotCache cacheId="2" r:id="rId11"/>
    <pivotCache cacheId="46" r:id="rId12"/>
  </pivotCaches>
  <fileRecoveryPr repairLoad="1"/>
  <extLst>
    <ext xmlns:x15="http://schemas.microsoft.com/office/spreadsheetml/2010/11/main" uri="{FCE2AD5D-F65C-4FA6-A056-5C36A1767C68}">
      <x15:dataModel>
        <x15:modelTables>
          <x15:modelTable id="Table14" name="Table14" connection="WorksheetConnection_CrowdfundingBook (1).xlsx!Table1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48576" i="16" l="1"/>
  <c r="S4" i="16"/>
  <c r="S3" i="16"/>
  <c r="S2" i="16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2" i="13"/>
  <c r="F2" i="6"/>
  <c r="B2" i="5"/>
  <c r="B3" i="5"/>
  <c r="B4" i="5"/>
  <c r="B5" i="5"/>
  <c r="B6" i="5"/>
  <c r="B7" i="5"/>
  <c r="C7" i="5" s="1"/>
  <c r="B8" i="5"/>
  <c r="B9" i="5"/>
  <c r="B10" i="5"/>
  <c r="B11" i="5"/>
  <c r="B12" i="5"/>
  <c r="B13" i="5"/>
  <c r="B14" i="5"/>
  <c r="B15" i="5"/>
  <c r="B16" i="5"/>
  <c r="B17" i="5"/>
  <c r="B18" i="5"/>
  <c r="C18" i="5" s="1"/>
  <c r="B19" i="5"/>
  <c r="C19" i="5" s="1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C36" i="5" s="1"/>
  <c r="B37" i="5"/>
  <c r="C37" i="5" s="1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C54" i="5" s="1"/>
  <c r="B55" i="5"/>
  <c r="C55" i="5" s="1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C72" i="5" s="1"/>
  <c r="B73" i="5"/>
  <c r="C73" i="5" s="1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C90" i="5" s="1"/>
  <c r="B91" i="5"/>
  <c r="C91" i="5" s="1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C108" i="5" s="1"/>
  <c r="B109" i="5"/>
  <c r="C109" i="5" s="1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C125" i="5" s="1"/>
  <c r="B126" i="5"/>
  <c r="C126" i="5" s="1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C143" i="5" s="1"/>
  <c r="B144" i="5"/>
  <c r="C144" i="5" s="1"/>
  <c r="B145" i="5"/>
  <c r="C145" i="5" s="1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C161" i="5" s="1"/>
  <c r="B162" i="5"/>
  <c r="C162" i="5" s="1"/>
  <c r="B163" i="5"/>
  <c r="C163" i="5" s="1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C179" i="5" s="1"/>
  <c r="B180" i="5"/>
  <c r="C180" i="5" s="1"/>
  <c r="B181" i="5"/>
  <c r="C181" i="5" s="1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C197" i="5" s="1"/>
  <c r="B198" i="5"/>
  <c r="C198" i="5" s="1"/>
  <c r="B199" i="5"/>
  <c r="C199" i="5" s="1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C215" i="5" s="1"/>
  <c r="B216" i="5"/>
  <c r="C216" i="5" s="1"/>
  <c r="B217" i="5"/>
  <c r="C217" i="5" s="1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C234" i="5" s="1"/>
  <c r="B235" i="5"/>
  <c r="C235" i="5" s="1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C252" i="5" s="1"/>
  <c r="B253" i="5"/>
  <c r="C253" i="5" s="1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C270" i="5" s="1"/>
  <c r="B271" i="5"/>
  <c r="C271" i="5" s="1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C288" i="5" s="1"/>
  <c r="B289" i="5"/>
  <c r="C289" i="5" s="1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C306" i="5" s="1"/>
  <c r="B307" i="5"/>
  <c r="C307" i="5" s="1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C324" i="5" s="1"/>
  <c r="B325" i="5"/>
  <c r="C325" i="5" s="1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C341" i="5" s="1"/>
  <c r="B342" i="5"/>
  <c r="C342" i="5" s="1"/>
  <c r="B343" i="5"/>
  <c r="C343" i="5" s="1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C359" i="5" s="1"/>
  <c r="B360" i="5"/>
  <c r="B361" i="5"/>
  <c r="C361" i="5" s="1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C377" i="5" s="1"/>
  <c r="B378" i="5"/>
  <c r="C378" i="5" s="1"/>
  <c r="B379" i="5"/>
  <c r="C379" i="5" s="1"/>
  <c r="B380" i="5"/>
  <c r="B381" i="5"/>
  <c r="B382" i="5"/>
  <c r="B383" i="5"/>
  <c r="B384" i="5"/>
  <c r="B385" i="5"/>
  <c r="D385" i="5" s="1"/>
  <c r="B386" i="5"/>
  <c r="B387" i="5"/>
  <c r="B388" i="5"/>
  <c r="B389" i="5"/>
  <c r="B390" i="5"/>
  <c r="B391" i="5"/>
  <c r="B392" i="5"/>
  <c r="B393" i="5"/>
  <c r="B394" i="5"/>
  <c r="B395" i="5"/>
  <c r="B396" i="5"/>
  <c r="C396" i="5" s="1"/>
  <c r="B397" i="5"/>
  <c r="C397" i="5" s="1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C426" i="5" s="1"/>
  <c r="B427" i="5"/>
  <c r="C427" i="5" s="1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C442" i="5" s="1"/>
  <c r="B443" i="5"/>
  <c r="C443" i="5" s="1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C456" i="5" s="1"/>
  <c r="B457" i="5"/>
  <c r="C457" i="5" s="1"/>
  <c r="B458" i="5"/>
  <c r="B459" i="5"/>
  <c r="B460" i="5"/>
  <c r="B461" i="5"/>
  <c r="B462" i="5"/>
  <c r="B463" i="5"/>
  <c r="B464" i="5"/>
  <c r="B465" i="5"/>
  <c r="B466" i="5"/>
  <c r="B467" i="5"/>
  <c r="B468" i="5"/>
  <c r="B469" i="5"/>
  <c r="C469" i="5" s="1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C485" i="5" s="1"/>
  <c r="B486" i="5"/>
  <c r="C486" i="5" s="1"/>
  <c r="B487" i="5"/>
  <c r="B488" i="5"/>
  <c r="B489" i="5"/>
  <c r="B490" i="5"/>
  <c r="B491" i="5"/>
  <c r="B492" i="5"/>
  <c r="B493" i="5"/>
  <c r="B494" i="5"/>
  <c r="B495" i="5"/>
  <c r="B496" i="5"/>
  <c r="B497" i="5"/>
  <c r="B498" i="5"/>
  <c r="C498" i="5" s="1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C512" i="5" s="1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C526" i="5" s="1"/>
  <c r="B527" i="5"/>
  <c r="B528" i="5"/>
  <c r="B529" i="5"/>
  <c r="B530" i="5"/>
  <c r="B531" i="5"/>
  <c r="B532" i="5"/>
  <c r="B533" i="5"/>
  <c r="B534" i="5"/>
  <c r="B535" i="5"/>
  <c r="B536" i="5"/>
  <c r="C536" i="5" s="1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C550" i="5" s="1"/>
  <c r="B551" i="5"/>
  <c r="B552" i="5"/>
  <c r="B553" i="5"/>
  <c r="B554" i="5"/>
  <c r="B555" i="5"/>
  <c r="B556" i="5"/>
  <c r="B557" i="5"/>
  <c r="B558" i="5"/>
  <c r="B559" i="5"/>
  <c r="B560" i="5"/>
  <c r="C560" i="5" s="1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C574" i="5" s="1"/>
  <c r="B575" i="5"/>
  <c r="B576" i="5"/>
  <c r="B577" i="5"/>
  <c r="B578" i="5"/>
  <c r="B579" i="5"/>
  <c r="B580" i="5"/>
  <c r="B581" i="5"/>
  <c r="B582" i="5"/>
  <c r="B583" i="5"/>
  <c r="B584" i="5"/>
  <c r="C584" i="5" s="1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C598" i="5" s="1"/>
  <c r="B599" i="5"/>
  <c r="B600" i="5"/>
  <c r="B601" i="5"/>
  <c r="B602" i="5"/>
  <c r="B603" i="5"/>
  <c r="B604" i="5"/>
  <c r="B605" i="5"/>
  <c r="B606" i="5"/>
  <c r="B607" i="5"/>
  <c r="B608" i="5"/>
  <c r="C608" i="5" s="1"/>
  <c r="B609" i="5"/>
  <c r="B610" i="5"/>
  <c r="B611" i="5"/>
  <c r="B612" i="5"/>
  <c r="B613" i="5"/>
  <c r="B614" i="5"/>
  <c r="B615" i="5"/>
  <c r="B616" i="5"/>
  <c r="B617" i="5"/>
  <c r="B618" i="5"/>
  <c r="C618" i="5" s="1"/>
  <c r="B619" i="5"/>
  <c r="B620" i="5"/>
  <c r="B621" i="5"/>
  <c r="B622" i="5"/>
  <c r="B623" i="5"/>
  <c r="B624" i="5"/>
  <c r="B625" i="5"/>
  <c r="B626" i="5"/>
  <c r="B627" i="5"/>
  <c r="B628" i="5"/>
  <c r="C628" i="5" s="1"/>
  <c r="B629" i="5"/>
  <c r="B630" i="5"/>
  <c r="C630" i="5" s="1"/>
  <c r="B631" i="5"/>
  <c r="B632" i="5"/>
  <c r="B633" i="5"/>
  <c r="B634" i="5"/>
  <c r="B635" i="5"/>
  <c r="B636" i="5"/>
  <c r="C636" i="5" s="1"/>
  <c r="B637" i="5"/>
  <c r="B638" i="5"/>
  <c r="B639" i="5"/>
  <c r="B640" i="5"/>
  <c r="B641" i="5"/>
  <c r="B642" i="5"/>
  <c r="B643" i="5"/>
  <c r="B644" i="5"/>
  <c r="B645" i="5"/>
  <c r="B646" i="5"/>
  <c r="B647" i="5"/>
  <c r="B648" i="5"/>
  <c r="C648" i="5" s="1"/>
  <c r="B649" i="5"/>
  <c r="B650" i="5"/>
  <c r="B651" i="5"/>
  <c r="B652" i="5"/>
  <c r="B653" i="5"/>
  <c r="B654" i="5"/>
  <c r="C654" i="5" s="1"/>
  <c r="B655" i="5"/>
  <c r="B656" i="5"/>
  <c r="B657" i="5"/>
  <c r="B658" i="5"/>
  <c r="B659" i="5"/>
  <c r="B660" i="5"/>
  <c r="B661" i="5"/>
  <c r="B662" i="5"/>
  <c r="B663" i="5"/>
  <c r="B664" i="5"/>
  <c r="B665" i="5"/>
  <c r="B666" i="5"/>
  <c r="C666" i="5" s="1"/>
  <c r="B667" i="5"/>
  <c r="B668" i="5"/>
  <c r="B669" i="5"/>
  <c r="B670" i="5"/>
  <c r="B671" i="5"/>
  <c r="B672" i="5"/>
  <c r="C672" i="5" s="1"/>
  <c r="B673" i="5"/>
  <c r="C673" i="5" s="1"/>
  <c r="B674" i="5"/>
  <c r="B675" i="5"/>
  <c r="B676" i="5"/>
  <c r="B677" i="5"/>
  <c r="B678" i="5"/>
  <c r="C678" i="5" s="1"/>
  <c r="B679" i="5"/>
  <c r="C679" i="5" s="1"/>
  <c r="B680" i="5"/>
  <c r="B681" i="5"/>
  <c r="B682" i="5"/>
  <c r="B683" i="5"/>
  <c r="C683" i="5" s="1"/>
  <c r="B684" i="5"/>
  <c r="C684" i="5" s="1"/>
  <c r="B685" i="5"/>
  <c r="C685" i="5" s="1"/>
  <c r="B686" i="5"/>
  <c r="B687" i="5"/>
  <c r="B688" i="5"/>
  <c r="B689" i="5"/>
  <c r="C689" i="5" s="1"/>
  <c r="B690" i="5"/>
  <c r="C690" i="5" s="1"/>
  <c r="B691" i="5"/>
  <c r="C691" i="5" s="1"/>
  <c r="B692" i="5"/>
  <c r="B693" i="5"/>
  <c r="B694" i="5"/>
  <c r="B695" i="5"/>
  <c r="B696" i="5"/>
  <c r="C696" i="5" s="1"/>
  <c r="B697" i="5"/>
  <c r="C697" i="5" s="1"/>
  <c r="B698" i="5"/>
  <c r="B699" i="5"/>
  <c r="B700" i="5"/>
  <c r="B701" i="5"/>
  <c r="B702" i="5"/>
  <c r="C702" i="5" s="1"/>
  <c r="B703" i="5"/>
  <c r="C703" i="5" s="1"/>
  <c r="B704" i="5"/>
  <c r="B705" i="5"/>
  <c r="B706" i="5"/>
  <c r="B707" i="5"/>
  <c r="C707" i="5" s="1"/>
  <c r="B708" i="5"/>
  <c r="C708" i="5" s="1"/>
  <c r="B709" i="5"/>
  <c r="C709" i="5" s="1"/>
  <c r="B710" i="5"/>
  <c r="B711" i="5"/>
  <c r="B712" i="5"/>
  <c r="B713" i="5"/>
  <c r="C713" i="5" s="1"/>
  <c r="B714" i="5"/>
  <c r="C714" i="5" s="1"/>
  <c r="B715" i="5"/>
  <c r="B716" i="5"/>
  <c r="B717" i="5"/>
  <c r="B718" i="5"/>
  <c r="B719" i="5"/>
  <c r="B720" i="5"/>
  <c r="C720" i="5" s="1"/>
  <c r="B721" i="5"/>
  <c r="C721" i="5" s="1"/>
  <c r="B722" i="5"/>
  <c r="B723" i="5"/>
  <c r="B724" i="5"/>
  <c r="B725" i="5"/>
  <c r="B726" i="5"/>
  <c r="C726" i="5" s="1"/>
  <c r="B727" i="5"/>
  <c r="C727" i="5" s="1"/>
  <c r="B728" i="5"/>
  <c r="B729" i="5"/>
  <c r="B730" i="5"/>
  <c r="B731" i="5"/>
  <c r="C731" i="5" s="1"/>
  <c r="B732" i="5"/>
  <c r="C732" i="5" s="1"/>
  <c r="B733" i="5"/>
  <c r="C733" i="5" s="1"/>
  <c r="B734" i="5"/>
  <c r="B735" i="5"/>
  <c r="B736" i="5"/>
  <c r="B737" i="5"/>
  <c r="C737" i="5" s="1"/>
  <c r="B738" i="5"/>
  <c r="C738" i="5" s="1"/>
  <c r="B739" i="5"/>
  <c r="C739" i="5" s="1"/>
  <c r="B740" i="5"/>
  <c r="B741" i="5"/>
  <c r="B742" i="5"/>
  <c r="B743" i="5"/>
  <c r="B744" i="5"/>
  <c r="C744" i="5" s="1"/>
  <c r="B745" i="5"/>
  <c r="C745" i="5" s="1"/>
  <c r="B746" i="5"/>
  <c r="B747" i="5"/>
  <c r="B748" i="5"/>
  <c r="B749" i="5"/>
  <c r="B750" i="5"/>
  <c r="C750" i="5" s="1"/>
  <c r="B751" i="5"/>
  <c r="C751" i="5" s="1"/>
  <c r="B752" i="5"/>
  <c r="B753" i="5"/>
  <c r="B754" i="5"/>
  <c r="B755" i="5"/>
  <c r="C755" i="5" s="1"/>
  <c r="B756" i="5"/>
  <c r="C756" i="5" s="1"/>
  <c r="B757" i="5"/>
  <c r="C757" i="5" s="1"/>
  <c r="B758" i="5"/>
  <c r="B759" i="5"/>
  <c r="B760" i="5"/>
  <c r="B761" i="5"/>
  <c r="C761" i="5" s="1"/>
  <c r="B762" i="5"/>
  <c r="C762" i="5" s="1"/>
  <c r="B763" i="5"/>
  <c r="C763" i="5" s="1"/>
  <c r="B764" i="5"/>
  <c r="B765" i="5"/>
  <c r="B766" i="5"/>
  <c r="B767" i="5"/>
  <c r="B768" i="5"/>
  <c r="C768" i="5" s="1"/>
  <c r="B769" i="5"/>
  <c r="C769" i="5" s="1"/>
  <c r="B770" i="5"/>
  <c r="B771" i="5"/>
  <c r="B772" i="5"/>
  <c r="B773" i="5"/>
  <c r="B774" i="5"/>
  <c r="C774" i="5" s="1"/>
  <c r="B775" i="5"/>
  <c r="C775" i="5" s="1"/>
  <c r="B776" i="5"/>
  <c r="B777" i="5"/>
  <c r="B778" i="5"/>
  <c r="B779" i="5"/>
  <c r="C779" i="5" s="1"/>
  <c r="B780" i="5"/>
  <c r="C780" i="5" s="1"/>
  <c r="B781" i="5"/>
  <c r="C781" i="5" s="1"/>
  <c r="B782" i="5"/>
  <c r="B783" i="5"/>
  <c r="B784" i="5"/>
  <c r="B785" i="5"/>
  <c r="C785" i="5" s="1"/>
  <c r="B786" i="5"/>
  <c r="C786" i="5" s="1"/>
  <c r="B787" i="5"/>
  <c r="B788" i="5"/>
  <c r="B789" i="5"/>
  <c r="B790" i="5"/>
  <c r="B791" i="5"/>
  <c r="B792" i="5"/>
  <c r="C792" i="5" s="1"/>
  <c r="B793" i="5"/>
  <c r="C793" i="5" s="1"/>
  <c r="B794" i="5"/>
  <c r="B795" i="5"/>
  <c r="B796" i="5"/>
  <c r="B797" i="5"/>
  <c r="B798" i="5"/>
  <c r="C798" i="5" s="1"/>
  <c r="B799" i="5"/>
  <c r="C799" i="5" s="1"/>
  <c r="B800" i="5"/>
  <c r="B801" i="5"/>
  <c r="B802" i="5"/>
  <c r="B803" i="5"/>
  <c r="C803" i="5" s="1"/>
  <c r="B804" i="5"/>
  <c r="C804" i="5" s="1"/>
  <c r="B805" i="5"/>
  <c r="C805" i="5" s="1"/>
  <c r="B806" i="5"/>
  <c r="B807" i="5"/>
  <c r="B808" i="5"/>
  <c r="B809" i="5"/>
  <c r="C809" i="5" s="1"/>
  <c r="B810" i="5"/>
  <c r="C810" i="5" s="1"/>
  <c r="B811" i="5"/>
  <c r="C811" i="5" s="1"/>
  <c r="B812" i="5"/>
  <c r="B813" i="5"/>
  <c r="B814" i="5"/>
  <c r="B815" i="5"/>
  <c r="B816" i="5"/>
  <c r="C816" i="5" s="1"/>
  <c r="B817" i="5"/>
  <c r="C817" i="5" s="1"/>
  <c r="B818" i="5"/>
  <c r="B819" i="5"/>
  <c r="B820" i="5"/>
  <c r="B821" i="5"/>
  <c r="B822" i="5"/>
  <c r="C822" i="5" s="1"/>
  <c r="B823" i="5"/>
  <c r="C823" i="5" s="1"/>
  <c r="B824" i="5"/>
  <c r="B825" i="5"/>
  <c r="B826" i="5"/>
  <c r="B827" i="5"/>
  <c r="C827" i="5" s="1"/>
  <c r="B828" i="5"/>
  <c r="C828" i="5" s="1"/>
  <c r="B829" i="5"/>
  <c r="C829" i="5" s="1"/>
  <c r="B830" i="5"/>
  <c r="B831" i="5"/>
  <c r="B832" i="5"/>
  <c r="B833" i="5"/>
  <c r="C833" i="5" s="1"/>
  <c r="B834" i="5"/>
  <c r="C834" i="5" s="1"/>
  <c r="B835" i="5"/>
  <c r="C835" i="5" s="1"/>
  <c r="B836" i="5"/>
  <c r="B837" i="5"/>
  <c r="B838" i="5"/>
  <c r="B839" i="5"/>
  <c r="B840" i="5"/>
  <c r="C840" i="5" s="1"/>
  <c r="B841" i="5"/>
  <c r="C841" i="5" s="1"/>
  <c r="B842" i="5"/>
  <c r="B843" i="5"/>
  <c r="B844" i="5"/>
  <c r="B845" i="5"/>
  <c r="B846" i="5"/>
  <c r="C846" i="5" s="1"/>
  <c r="B847" i="5"/>
  <c r="C847" i="5" s="1"/>
  <c r="B848" i="5"/>
  <c r="B849" i="5"/>
  <c r="B850" i="5"/>
  <c r="B851" i="5"/>
  <c r="C851" i="5" s="1"/>
  <c r="B852" i="5"/>
  <c r="C852" i="5" s="1"/>
  <c r="B853" i="5"/>
  <c r="C853" i="5" s="1"/>
  <c r="B854" i="5"/>
  <c r="B855" i="5"/>
  <c r="B856" i="5"/>
  <c r="B857" i="5"/>
  <c r="C857" i="5" s="1"/>
  <c r="B858" i="5"/>
  <c r="C858" i="5" s="1"/>
  <c r="B859" i="5"/>
  <c r="B860" i="5"/>
  <c r="B861" i="5"/>
  <c r="B862" i="5"/>
  <c r="B863" i="5"/>
  <c r="B864" i="5"/>
  <c r="C864" i="5" s="1"/>
  <c r="B865" i="5"/>
  <c r="C865" i="5" s="1"/>
  <c r="B866" i="5"/>
  <c r="B867" i="5"/>
  <c r="B868" i="5"/>
  <c r="B869" i="5"/>
  <c r="B870" i="5"/>
  <c r="C870" i="5" s="1"/>
  <c r="B871" i="5"/>
  <c r="C871" i="5" s="1"/>
  <c r="B872" i="5"/>
  <c r="B873" i="5"/>
  <c r="B874" i="5"/>
  <c r="B875" i="5"/>
  <c r="C875" i="5" s="1"/>
  <c r="B876" i="5"/>
  <c r="C876" i="5" s="1"/>
  <c r="B877" i="5"/>
  <c r="C877" i="5" s="1"/>
  <c r="B878" i="5"/>
  <c r="B879" i="5"/>
  <c r="B880" i="5"/>
  <c r="B881" i="5"/>
  <c r="C881" i="5" s="1"/>
  <c r="B882" i="5"/>
  <c r="C882" i="5" s="1"/>
  <c r="B883" i="5"/>
  <c r="C883" i="5" s="1"/>
  <c r="B884" i="5"/>
  <c r="B885" i="5"/>
  <c r="B886" i="5"/>
  <c r="B887" i="5"/>
  <c r="B888" i="5"/>
  <c r="C888" i="5" s="1"/>
  <c r="B889" i="5"/>
  <c r="C889" i="5" s="1"/>
  <c r="B890" i="5"/>
  <c r="B891" i="5"/>
  <c r="B892" i="5"/>
  <c r="B893" i="5"/>
  <c r="B894" i="5"/>
  <c r="C894" i="5" s="1"/>
  <c r="B895" i="5"/>
  <c r="C895" i="5" s="1"/>
  <c r="B896" i="5"/>
  <c r="B897" i="5"/>
  <c r="B898" i="5"/>
  <c r="B899" i="5"/>
  <c r="C899" i="5" s="1"/>
  <c r="B900" i="5"/>
  <c r="C900" i="5" s="1"/>
  <c r="B901" i="5"/>
  <c r="C901" i="5" s="1"/>
  <c r="B902" i="5"/>
  <c r="B903" i="5"/>
  <c r="B904" i="5"/>
  <c r="B905" i="5"/>
  <c r="C905" i="5" s="1"/>
  <c r="B906" i="5"/>
  <c r="C906" i="5" s="1"/>
  <c r="B907" i="5"/>
  <c r="C907" i="5" s="1"/>
  <c r="B908" i="5"/>
  <c r="B909" i="5"/>
  <c r="B910" i="5"/>
  <c r="B911" i="5"/>
  <c r="B912" i="5"/>
  <c r="C912" i="5" s="1"/>
  <c r="B913" i="5"/>
  <c r="C913" i="5" s="1"/>
  <c r="B914" i="5"/>
  <c r="B915" i="5"/>
  <c r="B916" i="5"/>
  <c r="B917" i="5"/>
  <c r="B918" i="5"/>
  <c r="C918" i="5" s="1"/>
  <c r="B919" i="5"/>
  <c r="C919" i="5" s="1"/>
  <c r="B920" i="5"/>
  <c r="B921" i="5"/>
  <c r="B922" i="5"/>
  <c r="B923" i="5"/>
  <c r="B924" i="5"/>
  <c r="C924" i="5" s="1"/>
  <c r="B925" i="5"/>
  <c r="C925" i="5" s="1"/>
  <c r="B926" i="5"/>
  <c r="B927" i="5"/>
  <c r="B928" i="5"/>
  <c r="B929" i="5"/>
  <c r="B930" i="5"/>
  <c r="C930" i="5" s="1"/>
  <c r="B931" i="5"/>
  <c r="C931" i="5" s="1"/>
  <c r="B932" i="5"/>
  <c r="B933" i="5"/>
  <c r="B934" i="5"/>
  <c r="B935" i="5"/>
  <c r="B936" i="5"/>
  <c r="C936" i="5" s="1"/>
  <c r="B937" i="5"/>
  <c r="C937" i="5" s="1"/>
  <c r="B938" i="5"/>
  <c r="B939" i="5"/>
  <c r="B940" i="5"/>
  <c r="B941" i="5"/>
  <c r="B942" i="5"/>
  <c r="C942" i="5" s="1"/>
  <c r="B943" i="5"/>
  <c r="C943" i="5" s="1"/>
  <c r="B944" i="5"/>
  <c r="B945" i="5"/>
  <c r="B946" i="5"/>
  <c r="B947" i="5"/>
  <c r="C947" i="5" s="1"/>
  <c r="B948" i="5"/>
  <c r="C948" i="5" s="1"/>
  <c r="B949" i="5"/>
  <c r="C949" i="5" s="1"/>
  <c r="B950" i="5"/>
  <c r="B951" i="5"/>
  <c r="B952" i="5"/>
  <c r="B953" i="5"/>
  <c r="B954" i="5"/>
  <c r="B955" i="5"/>
  <c r="B956" i="5"/>
  <c r="B957" i="5"/>
  <c r="B958" i="5"/>
  <c r="B959" i="5"/>
  <c r="B960" i="5"/>
  <c r="C960" i="5" s="1"/>
  <c r="B961" i="5"/>
  <c r="C961" i="5" s="1"/>
  <c r="B962" i="5"/>
  <c r="B963" i="5"/>
  <c r="B964" i="5"/>
  <c r="B965" i="5"/>
  <c r="C965" i="5" s="1"/>
  <c r="B966" i="5"/>
  <c r="C966" i="5" s="1"/>
  <c r="B967" i="5"/>
  <c r="C967" i="5" s="1"/>
  <c r="B968" i="5"/>
  <c r="B969" i="5"/>
  <c r="B970" i="5"/>
  <c r="B971" i="5"/>
  <c r="C971" i="5" s="1"/>
  <c r="B972" i="5"/>
  <c r="C972" i="5" s="1"/>
  <c r="B973" i="5"/>
  <c r="C973" i="5" s="1"/>
  <c r="B974" i="5"/>
  <c r="B975" i="5"/>
  <c r="B976" i="5"/>
  <c r="B977" i="5"/>
  <c r="C977" i="5" s="1"/>
  <c r="B978" i="5"/>
  <c r="C978" i="5" s="1"/>
  <c r="B979" i="5"/>
  <c r="C979" i="5" s="1"/>
  <c r="B980" i="5"/>
  <c r="B981" i="5"/>
  <c r="B982" i="5"/>
  <c r="B983" i="5"/>
  <c r="C983" i="5" s="1"/>
  <c r="B984" i="5"/>
  <c r="C984" i="5" s="1"/>
  <c r="B985" i="5"/>
  <c r="C985" i="5" s="1"/>
  <c r="B986" i="5"/>
  <c r="B987" i="5"/>
  <c r="B988" i="5"/>
  <c r="B989" i="5"/>
  <c r="C989" i="5" s="1"/>
  <c r="B990" i="5"/>
  <c r="C990" i="5" s="1"/>
  <c r="B991" i="5"/>
  <c r="C991" i="5" s="1"/>
  <c r="B992" i="5"/>
  <c r="B993" i="5"/>
  <c r="B994" i="5"/>
  <c r="B995" i="5"/>
  <c r="C995" i="5" s="1"/>
  <c r="B996" i="5"/>
  <c r="B997" i="5"/>
  <c r="B998" i="5"/>
  <c r="B999" i="5"/>
  <c r="B1000" i="5"/>
  <c r="B1001" i="5"/>
  <c r="C17" i="5"/>
  <c r="C53" i="5"/>
  <c r="C89" i="5"/>
  <c r="C127" i="5"/>
  <c r="C233" i="5"/>
  <c r="C269" i="5"/>
  <c r="C305" i="5"/>
  <c r="C360" i="5"/>
  <c r="C395" i="5"/>
  <c r="C455" i="5"/>
  <c r="C499" i="5"/>
  <c r="C677" i="5"/>
  <c r="C701" i="5"/>
  <c r="C715" i="5"/>
  <c r="C725" i="5"/>
  <c r="C749" i="5"/>
  <c r="C773" i="5"/>
  <c r="C787" i="5"/>
  <c r="C797" i="5"/>
  <c r="C821" i="5"/>
  <c r="C845" i="5"/>
  <c r="C859" i="5"/>
  <c r="C869" i="5"/>
  <c r="C893" i="5"/>
  <c r="C917" i="5"/>
  <c r="C935" i="5"/>
  <c r="C953" i="5"/>
  <c r="C954" i="5"/>
  <c r="C955" i="5"/>
  <c r="C996" i="5"/>
  <c r="C997" i="5"/>
  <c r="N1002" i="1"/>
  <c r="C35" i="5"/>
  <c r="C71" i="5"/>
  <c r="C107" i="5"/>
  <c r="C251" i="5"/>
  <c r="C287" i="5"/>
  <c r="C323" i="5"/>
  <c r="C412" i="5"/>
  <c r="C413" i="5"/>
  <c r="C414" i="5"/>
  <c r="C429" i="5"/>
  <c r="C441" i="5"/>
  <c r="C471" i="5"/>
  <c r="C472" i="5"/>
  <c r="C484" i="5"/>
  <c r="C501" i="5"/>
  <c r="C513" i="5"/>
  <c r="C514" i="5"/>
  <c r="C524" i="5"/>
  <c r="C525" i="5"/>
  <c r="C537" i="5"/>
  <c r="C538" i="5"/>
  <c r="C548" i="5"/>
  <c r="C549" i="5"/>
  <c r="C561" i="5"/>
  <c r="C562" i="5"/>
  <c r="C572" i="5"/>
  <c r="C573" i="5"/>
  <c r="C585" i="5"/>
  <c r="C586" i="5"/>
  <c r="C596" i="5"/>
  <c r="C597" i="5"/>
  <c r="C609" i="5"/>
  <c r="C610" i="5"/>
  <c r="C620" i="5"/>
  <c r="C621" i="5"/>
  <c r="C627" i="5"/>
  <c r="C638" i="5"/>
  <c r="C639" i="5"/>
  <c r="C645" i="5"/>
  <c r="C646" i="5"/>
  <c r="C656" i="5"/>
  <c r="C657" i="5"/>
  <c r="C663" i="5"/>
  <c r="C664" i="5"/>
  <c r="C670" i="5"/>
  <c r="C695" i="5"/>
  <c r="C719" i="5"/>
  <c r="C743" i="5"/>
  <c r="C767" i="5"/>
  <c r="C791" i="5"/>
  <c r="C815" i="5"/>
  <c r="C839" i="5"/>
  <c r="C863" i="5"/>
  <c r="C887" i="5"/>
  <c r="C911" i="5"/>
  <c r="C915" i="5"/>
  <c r="C921" i="5"/>
  <c r="C923" i="5"/>
  <c r="C927" i="5"/>
  <c r="C929" i="5"/>
  <c r="C933" i="5"/>
  <c r="C939" i="5"/>
  <c r="C941" i="5"/>
  <c r="C945" i="5"/>
  <c r="C951" i="5"/>
  <c r="C957" i="5"/>
  <c r="C959" i="5"/>
  <c r="C963" i="5"/>
  <c r="C969" i="5"/>
  <c r="C975" i="5"/>
  <c r="C981" i="5"/>
  <c r="C987" i="5"/>
  <c r="C993" i="5"/>
  <c r="C999" i="5"/>
  <c r="C1001" i="5"/>
  <c r="F28" i="6"/>
  <c r="F71" i="6"/>
  <c r="F95" i="6"/>
  <c r="F130" i="6"/>
  <c r="F131" i="6"/>
  <c r="F138" i="6"/>
  <c r="F148" i="6"/>
  <c r="F158" i="6"/>
  <c r="F191" i="6"/>
  <c r="F204" i="6"/>
  <c r="F208" i="6"/>
  <c r="F233" i="6"/>
  <c r="F272" i="6"/>
  <c r="F288" i="6"/>
  <c r="F295" i="6"/>
  <c r="F311" i="6"/>
  <c r="F321" i="6"/>
  <c r="F341" i="6"/>
  <c r="F390" i="6"/>
  <c r="F431" i="6"/>
  <c r="F436" i="6"/>
  <c r="F445" i="6"/>
  <c r="F449" i="6"/>
  <c r="F494" i="6"/>
  <c r="F515" i="6"/>
  <c r="F516" i="6"/>
  <c r="F552" i="6"/>
  <c r="F574" i="6"/>
  <c r="F579" i="6"/>
  <c r="F613" i="6"/>
  <c r="F632" i="6"/>
  <c r="F636" i="6"/>
  <c r="F650" i="6"/>
  <c r="F660" i="6"/>
  <c r="F668" i="6"/>
  <c r="F676" i="6"/>
  <c r="F680" i="6"/>
  <c r="F722" i="6"/>
  <c r="F723" i="6"/>
  <c r="F728" i="6"/>
  <c r="F733" i="6"/>
  <c r="F738" i="6"/>
  <c r="F750" i="6"/>
  <c r="F754" i="6"/>
  <c r="F773" i="6"/>
  <c r="F783" i="6"/>
  <c r="F792" i="6"/>
  <c r="F846" i="6"/>
  <c r="F868" i="6"/>
  <c r="F912" i="6"/>
  <c r="F939" i="6"/>
  <c r="F950" i="6"/>
  <c r="F954" i="6"/>
  <c r="F995" i="6"/>
  <c r="F999" i="6"/>
  <c r="F1001" i="6"/>
  <c r="F5" i="6"/>
  <c r="F6" i="6"/>
  <c r="F8" i="6"/>
  <c r="F11" i="6"/>
  <c r="F13" i="6"/>
  <c r="F14" i="6"/>
  <c r="F16" i="6"/>
  <c r="F17" i="6"/>
  <c r="F21" i="6"/>
  <c r="F23" i="6"/>
  <c r="F29" i="6"/>
  <c r="F34" i="6"/>
  <c r="F41" i="6"/>
  <c r="F47" i="6"/>
  <c r="F52" i="6"/>
  <c r="F53" i="6"/>
  <c r="F54" i="6"/>
  <c r="F56" i="6"/>
  <c r="F63" i="6"/>
  <c r="F65" i="6"/>
  <c r="F66" i="6"/>
  <c r="F68" i="6"/>
  <c r="F78" i="6"/>
  <c r="F79" i="6"/>
  <c r="F81" i="6"/>
  <c r="F85" i="6"/>
  <c r="F89" i="6"/>
  <c r="F92" i="6"/>
  <c r="F93" i="6"/>
  <c r="F100" i="6"/>
  <c r="F102" i="6"/>
  <c r="F105" i="6"/>
  <c r="F111" i="6"/>
  <c r="F112" i="6"/>
  <c r="F117" i="6"/>
  <c r="F118" i="6"/>
  <c r="F124" i="6"/>
  <c r="F125" i="6"/>
  <c r="F128" i="6"/>
  <c r="F129" i="6"/>
  <c r="F136" i="6"/>
  <c r="F137" i="6"/>
  <c r="F140" i="6"/>
  <c r="F141" i="6"/>
  <c r="F152" i="6"/>
  <c r="F153" i="6"/>
  <c r="F155" i="6"/>
  <c r="F156" i="6"/>
  <c r="F157" i="6"/>
  <c r="F159" i="6"/>
  <c r="F163" i="6"/>
  <c r="F170" i="6"/>
  <c r="F172" i="6"/>
  <c r="F173" i="6"/>
  <c r="F174" i="6"/>
  <c r="F177" i="6"/>
  <c r="F178" i="6"/>
  <c r="F180" i="6"/>
  <c r="F183" i="6"/>
  <c r="F185" i="6"/>
  <c r="F187" i="6"/>
  <c r="F188" i="6"/>
  <c r="F190" i="6"/>
  <c r="F192" i="6"/>
  <c r="F193" i="6"/>
  <c r="F194" i="6"/>
  <c r="F195" i="6"/>
  <c r="F198" i="6"/>
  <c r="F200" i="6"/>
  <c r="F201" i="6"/>
  <c r="F202" i="6"/>
  <c r="F206" i="6"/>
  <c r="F212" i="6"/>
  <c r="F213" i="6"/>
  <c r="F217" i="6"/>
  <c r="F219" i="6"/>
  <c r="F222" i="6"/>
  <c r="F223" i="6"/>
  <c r="F225" i="6"/>
  <c r="F237" i="6"/>
  <c r="F238" i="6"/>
  <c r="F241" i="6"/>
  <c r="F252" i="6"/>
  <c r="F253" i="6"/>
  <c r="F255" i="6"/>
  <c r="F258" i="6"/>
  <c r="F263" i="6"/>
  <c r="F268" i="6"/>
  <c r="F276" i="6"/>
  <c r="F278" i="6"/>
  <c r="F283" i="6"/>
  <c r="F285" i="6"/>
  <c r="F286" i="6"/>
  <c r="F290" i="6"/>
  <c r="F292" i="6"/>
  <c r="F294" i="6"/>
  <c r="F297" i="6"/>
  <c r="F298" i="6"/>
  <c r="F299" i="6"/>
  <c r="F301" i="6"/>
  <c r="F302" i="6"/>
  <c r="F304" i="6"/>
  <c r="F305" i="6"/>
  <c r="F308" i="6"/>
  <c r="F310" i="6"/>
  <c r="F312" i="6"/>
  <c r="F317" i="6"/>
  <c r="F318" i="6"/>
  <c r="F319" i="6"/>
  <c r="F320" i="6"/>
  <c r="F322" i="6"/>
  <c r="F323" i="6"/>
  <c r="F325" i="6"/>
  <c r="F327" i="6"/>
  <c r="F328" i="6"/>
  <c r="F329" i="6"/>
  <c r="F338" i="6"/>
  <c r="F342" i="6"/>
  <c r="F343" i="6"/>
  <c r="F344" i="6"/>
  <c r="F345" i="6"/>
  <c r="F346" i="6"/>
  <c r="F347" i="6"/>
  <c r="F348" i="6"/>
  <c r="F350" i="6"/>
  <c r="F351" i="6"/>
  <c r="F352" i="6"/>
  <c r="F354" i="6"/>
  <c r="F358" i="6"/>
  <c r="F360" i="6"/>
  <c r="F369" i="6"/>
  <c r="F373" i="6"/>
  <c r="F376" i="6"/>
  <c r="F377" i="6"/>
  <c r="F379" i="6"/>
  <c r="F380" i="6"/>
  <c r="F381" i="6"/>
  <c r="F384" i="6"/>
  <c r="F388" i="6"/>
  <c r="F389" i="6"/>
  <c r="F393" i="6"/>
  <c r="F394" i="6"/>
  <c r="F401" i="6"/>
  <c r="F402" i="6"/>
  <c r="F404" i="6"/>
  <c r="F405" i="6"/>
  <c r="F407" i="6"/>
  <c r="F411" i="6"/>
  <c r="F416" i="6"/>
  <c r="F417" i="6"/>
  <c r="F418" i="6"/>
  <c r="F419" i="6"/>
  <c r="F420" i="6"/>
  <c r="F423" i="6"/>
  <c r="F425" i="6"/>
  <c r="F426" i="6"/>
  <c r="F430" i="6"/>
  <c r="F432" i="6"/>
  <c r="F434" i="6"/>
  <c r="F435" i="6"/>
  <c r="F443" i="6"/>
  <c r="F448" i="6"/>
  <c r="F450" i="6"/>
  <c r="F452" i="6"/>
  <c r="F454" i="6"/>
  <c r="F455" i="6"/>
  <c r="F456" i="6"/>
  <c r="F459" i="6"/>
  <c r="F461" i="6"/>
  <c r="F464" i="6"/>
  <c r="F470" i="6"/>
  <c r="F474" i="6"/>
  <c r="F478" i="6"/>
  <c r="F479" i="6"/>
  <c r="F483" i="6"/>
  <c r="F484" i="6"/>
  <c r="F485" i="6"/>
  <c r="F487" i="6"/>
  <c r="F488" i="6"/>
  <c r="F498" i="6"/>
  <c r="F499" i="6"/>
  <c r="F500" i="6"/>
  <c r="F501" i="6"/>
  <c r="F502" i="6"/>
  <c r="F503" i="6"/>
  <c r="F506" i="6"/>
  <c r="F507" i="6"/>
  <c r="F509" i="6"/>
  <c r="F511" i="6"/>
  <c r="F513" i="6"/>
  <c r="F517" i="6"/>
  <c r="F518" i="6"/>
  <c r="F520" i="6"/>
  <c r="F524" i="6"/>
  <c r="F526" i="6"/>
  <c r="F527" i="6"/>
  <c r="F529" i="6"/>
  <c r="F530" i="6"/>
  <c r="F531" i="6"/>
  <c r="F532" i="6"/>
  <c r="F536" i="6"/>
  <c r="F540" i="6"/>
  <c r="F541" i="6"/>
  <c r="F543" i="6"/>
  <c r="F544" i="6"/>
  <c r="F545" i="6"/>
  <c r="F547" i="6"/>
  <c r="F553" i="6"/>
  <c r="F554" i="6"/>
  <c r="F555" i="6"/>
  <c r="F564" i="6"/>
  <c r="F566" i="6"/>
  <c r="F568" i="6"/>
  <c r="F573" i="6"/>
  <c r="F577" i="6"/>
  <c r="F578" i="6"/>
  <c r="F580" i="6"/>
  <c r="F583" i="6"/>
  <c r="F584" i="6"/>
  <c r="F589" i="6"/>
  <c r="F590" i="6"/>
  <c r="F591" i="6"/>
  <c r="F592" i="6"/>
  <c r="F594" i="6"/>
  <c r="F596" i="6"/>
  <c r="F598" i="6"/>
  <c r="F601" i="6"/>
  <c r="F602" i="6"/>
  <c r="F620" i="6"/>
  <c r="F621" i="6"/>
  <c r="F624" i="6"/>
  <c r="F627" i="6"/>
  <c r="F631" i="6"/>
  <c r="F635" i="6"/>
  <c r="F638" i="6"/>
  <c r="F639" i="6"/>
  <c r="F640" i="6"/>
  <c r="F642" i="6"/>
  <c r="F646" i="6"/>
  <c r="F647" i="6"/>
  <c r="F648" i="6"/>
  <c r="F649" i="6"/>
  <c r="F651" i="6"/>
  <c r="F652" i="6"/>
  <c r="F653" i="6"/>
  <c r="F658" i="6"/>
  <c r="F659" i="6"/>
  <c r="F661" i="6"/>
  <c r="F662" i="6"/>
  <c r="F663" i="6"/>
  <c r="F664" i="6"/>
  <c r="F665" i="6"/>
  <c r="F666" i="6"/>
  <c r="F670" i="6"/>
  <c r="F674" i="6"/>
  <c r="F675" i="6"/>
  <c r="F679" i="6"/>
  <c r="F682" i="6"/>
  <c r="F683" i="6"/>
  <c r="F687" i="6"/>
  <c r="F694" i="6"/>
  <c r="F695" i="6"/>
  <c r="F696" i="6"/>
  <c r="F698" i="6"/>
  <c r="F701" i="6"/>
  <c r="F702" i="6"/>
  <c r="F704" i="6"/>
  <c r="F707" i="6"/>
  <c r="F713" i="6"/>
  <c r="F717" i="6"/>
  <c r="F727" i="6"/>
  <c r="F730" i="6"/>
  <c r="F734" i="6"/>
  <c r="F740" i="6"/>
  <c r="F741" i="6"/>
  <c r="F742" i="6"/>
  <c r="F745" i="6"/>
  <c r="F747" i="6"/>
  <c r="F752" i="6"/>
  <c r="F761" i="6"/>
  <c r="F762" i="6"/>
  <c r="F768" i="6"/>
  <c r="F769" i="6"/>
  <c r="F771" i="6"/>
  <c r="F777" i="6"/>
  <c r="F778" i="6"/>
  <c r="F779" i="6"/>
  <c r="F781" i="6"/>
  <c r="F789" i="6"/>
  <c r="F791" i="6"/>
  <c r="F793" i="6"/>
  <c r="F794" i="6"/>
  <c r="F797" i="6"/>
  <c r="F798" i="6"/>
  <c r="F801" i="6"/>
  <c r="F802" i="6"/>
  <c r="F807" i="6"/>
  <c r="F810" i="6"/>
  <c r="F811" i="6"/>
  <c r="F813" i="6"/>
  <c r="F816" i="6"/>
  <c r="F821" i="6"/>
  <c r="F830" i="6"/>
  <c r="F831" i="6"/>
  <c r="F832" i="6"/>
  <c r="F837" i="6"/>
  <c r="F838" i="6"/>
  <c r="F845" i="6"/>
  <c r="F852" i="6"/>
  <c r="F854" i="6"/>
  <c r="F860" i="6"/>
  <c r="F861" i="6"/>
  <c r="F871" i="6"/>
  <c r="F872" i="6"/>
  <c r="F877" i="6"/>
  <c r="F878" i="6"/>
  <c r="F879" i="6"/>
  <c r="F880" i="6"/>
  <c r="F883" i="6"/>
  <c r="F886" i="6"/>
  <c r="F888" i="6"/>
  <c r="F889" i="6"/>
  <c r="F897" i="6"/>
  <c r="F899" i="6"/>
  <c r="F900" i="6"/>
  <c r="F902" i="6"/>
  <c r="F906" i="6"/>
  <c r="F909" i="6"/>
  <c r="F915" i="6"/>
  <c r="F916" i="6"/>
  <c r="F918" i="6"/>
  <c r="F921" i="6"/>
  <c r="F923" i="6"/>
  <c r="F928" i="6"/>
  <c r="F929" i="6"/>
  <c r="F933" i="6"/>
  <c r="F938" i="6"/>
  <c r="F941" i="6"/>
  <c r="F943" i="6"/>
  <c r="F944" i="6"/>
  <c r="F946" i="6"/>
  <c r="F947" i="6"/>
  <c r="F948" i="6"/>
  <c r="F949" i="6"/>
  <c r="F952" i="6"/>
  <c r="F955" i="6"/>
  <c r="F958" i="6"/>
  <c r="F961" i="6"/>
  <c r="F962" i="6"/>
  <c r="F965" i="6"/>
  <c r="F972" i="6"/>
  <c r="F973" i="6"/>
  <c r="F975" i="6"/>
  <c r="F979" i="6"/>
  <c r="F982" i="6"/>
  <c r="F984" i="6"/>
  <c r="F987" i="6"/>
  <c r="F988" i="6"/>
  <c r="F990" i="6"/>
  <c r="F992" i="6"/>
  <c r="F996" i="6"/>
  <c r="F998" i="6"/>
  <c r="F1000" i="6"/>
  <c r="F10" i="6"/>
  <c r="F211" i="6"/>
  <c r="F273" i="6"/>
  <c r="F331" i="6"/>
  <c r="F357" i="6"/>
  <c r="F412" i="6"/>
  <c r="F415" i="6"/>
  <c r="F533" i="6"/>
  <c r="F634" i="6"/>
  <c r="F641" i="6"/>
  <c r="F790" i="6"/>
  <c r="F905" i="6"/>
  <c r="F919" i="6"/>
  <c r="F942" i="6"/>
  <c r="F3" i="6"/>
  <c r="F4" i="6"/>
  <c r="F7" i="6"/>
  <c r="F9" i="6"/>
  <c r="F12" i="6"/>
  <c r="F15" i="6"/>
  <c r="F18" i="6"/>
  <c r="F19" i="6"/>
  <c r="F22" i="6"/>
  <c r="F24" i="6"/>
  <c r="F25" i="6"/>
  <c r="F26" i="6"/>
  <c r="F27" i="6"/>
  <c r="F30" i="6"/>
  <c r="F31" i="6"/>
  <c r="F32" i="6"/>
  <c r="F33" i="6"/>
  <c r="F35" i="6"/>
  <c r="F36" i="6"/>
  <c r="F37" i="6"/>
  <c r="F38" i="6"/>
  <c r="F39" i="6"/>
  <c r="F40" i="6"/>
  <c r="F42" i="6"/>
  <c r="F43" i="6"/>
  <c r="F44" i="6"/>
  <c r="F45" i="6"/>
  <c r="F46" i="6"/>
  <c r="F48" i="6"/>
  <c r="F49" i="6"/>
  <c r="F50" i="6"/>
  <c r="F51" i="6"/>
  <c r="F55" i="6"/>
  <c r="F57" i="6"/>
  <c r="F58" i="6"/>
  <c r="F59" i="6"/>
  <c r="F60" i="6"/>
  <c r="F61" i="6"/>
  <c r="F62" i="6"/>
  <c r="F64" i="6"/>
  <c r="F67" i="6"/>
  <c r="F69" i="6"/>
  <c r="F70" i="6"/>
  <c r="F72" i="6"/>
  <c r="F73" i="6"/>
  <c r="F74" i="6"/>
  <c r="F75" i="6"/>
  <c r="F76" i="6"/>
  <c r="F77" i="6"/>
  <c r="F80" i="6"/>
  <c r="F82" i="6"/>
  <c r="F83" i="6"/>
  <c r="F84" i="6"/>
  <c r="F86" i="6"/>
  <c r="F87" i="6"/>
  <c r="F88" i="6"/>
  <c r="F90" i="6"/>
  <c r="F91" i="6"/>
  <c r="F94" i="6"/>
  <c r="F96" i="6"/>
  <c r="F97" i="6"/>
  <c r="F98" i="6"/>
  <c r="F99" i="6"/>
  <c r="F101" i="6"/>
  <c r="F103" i="6"/>
  <c r="F104" i="6"/>
  <c r="F106" i="6"/>
  <c r="F107" i="6"/>
  <c r="F108" i="6"/>
  <c r="F109" i="6"/>
  <c r="F110" i="6"/>
  <c r="F113" i="6"/>
  <c r="F114" i="6"/>
  <c r="F115" i="6"/>
  <c r="F116" i="6"/>
  <c r="F119" i="6"/>
  <c r="F120" i="6"/>
  <c r="F121" i="6"/>
  <c r="F122" i="6"/>
  <c r="F123" i="6"/>
  <c r="F126" i="6"/>
  <c r="F127" i="6"/>
  <c r="F132" i="6"/>
  <c r="F133" i="6"/>
  <c r="F134" i="6"/>
  <c r="F135" i="6"/>
  <c r="F139" i="6"/>
  <c r="F142" i="6"/>
  <c r="F143" i="6"/>
  <c r="F144" i="6"/>
  <c r="F145" i="6"/>
  <c r="F146" i="6"/>
  <c r="F147" i="6"/>
  <c r="F149" i="6"/>
  <c r="F150" i="6"/>
  <c r="F151" i="6"/>
  <c r="F154" i="6"/>
  <c r="F160" i="6"/>
  <c r="F161" i="6"/>
  <c r="F162" i="6"/>
  <c r="F164" i="6"/>
  <c r="F165" i="6"/>
  <c r="F166" i="6"/>
  <c r="F167" i="6"/>
  <c r="F168" i="6"/>
  <c r="F169" i="6"/>
  <c r="F171" i="6"/>
  <c r="F175" i="6"/>
  <c r="F176" i="6"/>
  <c r="F179" i="6"/>
  <c r="F181" i="6"/>
  <c r="F182" i="6"/>
  <c r="F184" i="6"/>
  <c r="F186" i="6"/>
  <c r="F189" i="6"/>
  <c r="F196" i="6"/>
  <c r="F197" i="6"/>
  <c r="F199" i="6"/>
  <c r="F203" i="6"/>
  <c r="F205" i="6"/>
  <c r="F207" i="6"/>
  <c r="F209" i="6"/>
  <c r="F210" i="6"/>
  <c r="F214" i="6"/>
  <c r="F215" i="6"/>
  <c r="F216" i="6"/>
  <c r="F218" i="6"/>
  <c r="F220" i="6"/>
  <c r="F221" i="6"/>
  <c r="F224" i="6"/>
  <c r="F226" i="6"/>
  <c r="F227" i="6"/>
  <c r="F228" i="6"/>
  <c r="F229" i="6"/>
  <c r="F230" i="6"/>
  <c r="F231" i="6"/>
  <c r="F232" i="6"/>
  <c r="F234" i="6"/>
  <c r="F235" i="6"/>
  <c r="F236" i="6"/>
  <c r="F239" i="6"/>
  <c r="F240" i="6"/>
  <c r="F242" i="6"/>
  <c r="F243" i="6"/>
  <c r="F244" i="6"/>
  <c r="F245" i="6"/>
  <c r="F246" i="6"/>
  <c r="F247" i="6"/>
  <c r="F248" i="6"/>
  <c r="F249" i="6"/>
  <c r="F250" i="6"/>
  <c r="F251" i="6"/>
  <c r="F254" i="6"/>
  <c r="F256" i="6"/>
  <c r="F257" i="6"/>
  <c r="F259" i="6"/>
  <c r="F260" i="6"/>
  <c r="F261" i="6"/>
  <c r="F262" i="6"/>
  <c r="F264" i="6"/>
  <c r="F265" i="6"/>
  <c r="F266" i="6"/>
  <c r="F267" i="6"/>
  <c r="F269" i="6"/>
  <c r="F270" i="6"/>
  <c r="F271" i="6"/>
  <c r="F274" i="6"/>
  <c r="F275" i="6"/>
  <c r="F277" i="6"/>
  <c r="F279" i="6"/>
  <c r="F280" i="6"/>
  <c r="F281" i="6"/>
  <c r="F282" i="6"/>
  <c r="F284" i="6"/>
  <c r="F287" i="6"/>
  <c r="F289" i="6"/>
  <c r="F291" i="6"/>
  <c r="F293" i="6"/>
  <c r="F296" i="6"/>
  <c r="F300" i="6"/>
  <c r="F303" i="6"/>
  <c r="F306" i="6"/>
  <c r="F307" i="6"/>
  <c r="F309" i="6"/>
  <c r="F313" i="6"/>
  <c r="F314" i="6"/>
  <c r="F315" i="6"/>
  <c r="F316" i="6"/>
  <c r="F324" i="6"/>
  <c r="F326" i="6"/>
  <c r="F330" i="6"/>
  <c r="F332" i="6"/>
  <c r="F333" i="6"/>
  <c r="F334" i="6"/>
  <c r="F335" i="6"/>
  <c r="F336" i="6"/>
  <c r="F337" i="6"/>
  <c r="F339" i="6"/>
  <c r="F340" i="6"/>
  <c r="F349" i="6"/>
  <c r="F353" i="6"/>
  <c r="F355" i="6"/>
  <c r="F356" i="6"/>
  <c r="F359" i="6"/>
  <c r="F361" i="6"/>
  <c r="F362" i="6"/>
  <c r="F363" i="6"/>
  <c r="F364" i="6"/>
  <c r="F365" i="6"/>
  <c r="F366" i="6"/>
  <c r="F367" i="6"/>
  <c r="F368" i="6"/>
  <c r="F370" i="6"/>
  <c r="F371" i="6"/>
  <c r="F372" i="6"/>
  <c r="F374" i="6"/>
  <c r="F375" i="6"/>
  <c r="F378" i="6"/>
  <c r="F382" i="6"/>
  <c r="F383" i="6"/>
  <c r="F385" i="6"/>
  <c r="F386" i="6"/>
  <c r="F387" i="6"/>
  <c r="F391" i="6"/>
  <c r="F392" i="6"/>
  <c r="F395" i="6"/>
  <c r="F396" i="6"/>
  <c r="F397" i="6"/>
  <c r="F398" i="6"/>
  <c r="F399" i="6"/>
  <c r="F400" i="6"/>
  <c r="F403" i="6"/>
  <c r="F406" i="6"/>
  <c r="F408" i="6"/>
  <c r="F409" i="6"/>
  <c r="F410" i="6"/>
  <c r="F413" i="6"/>
  <c r="F414" i="6"/>
  <c r="F421" i="6"/>
  <c r="F422" i="6"/>
  <c r="F424" i="6"/>
  <c r="F427" i="6"/>
  <c r="F428" i="6"/>
  <c r="F429" i="6"/>
  <c r="F433" i="6"/>
  <c r="F437" i="6"/>
  <c r="F438" i="6"/>
  <c r="F439" i="6"/>
  <c r="F440" i="6"/>
  <c r="F441" i="6"/>
  <c r="F442" i="6"/>
  <c r="F444" i="6"/>
  <c r="F446" i="6"/>
  <c r="F447" i="6"/>
  <c r="F451" i="6"/>
  <c r="F453" i="6"/>
  <c r="F457" i="6"/>
  <c r="F458" i="6"/>
  <c r="F460" i="6"/>
  <c r="F462" i="6"/>
  <c r="F463" i="6"/>
  <c r="F465" i="6"/>
  <c r="F466" i="6"/>
  <c r="F467" i="6"/>
  <c r="F468" i="6"/>
  <c r="F469" i="6"/>
  <c r="F471" i="6"/>
  <c r="F472" i="6"/>
  <c r="F473" i="6"/>
  <c r="F475" i="6"/>
  <c r="F476" i="6"/>
  <c r="F477" i="6"/>
  <c r="F480" i="6"/>
  <c r="F481" i="6"/>
  <c r="F482" i="6"/>
  <c r="F486" i="6"/>
  <c r="F489" i="6"/>
  <c r="F490" i="6"/>
  <c r="F491" i="6"/>
  <c r="F492" i="6"/>
  <c r="F493" i="6"/>
  <c r="F495" i="6"/>
  <c r="F496" i="6"/>
  <c r="F497" i="6"/>
  <c r="F504" i="6"/>
  <c r="F505" i="6"/>
  <c r="F508" i="6"/>
  <c r="F510" i="6"/>
  <c r="F512" i="6"/>
  <c r="F514" i="6"/>
  <c r="F519" i="6"/>
  <c r="F521" i="6"/>
  <c r="F522" i="6"/>
  <c r="F523" i="6"/>
  <c r="F525" i="6"/>
  <c r="F528" i="6"/>
  <c r="F534" i="6"/>
  <c r="F535" i="6"/>
  <c r="F537" i="6"/>
  <c r="F538" i="6"/>
  <c r="F539" i="6"/>
  <c r="F542" i="6"/>
  <c r="F546" i="6"/>
  <c r="F548" i="6"/>
  <c r="F549" i="6"/>
  <c r="F550" i="6"/>
  <c r="F551" i="6"/>
  <c r="F556" i="6"/>
  <c r="F557" i="6"/>
  <c r="F558" i="6"/>
  <c r="F559" i="6"/>
  <c r="F560" i="6"/>
  <c r="F561" i="6"/>
  <c r="F562" i="6"/>
  <c r="F563" i="6"/>
  <c r="F565" i="6"/>
  <c r="F567" i="6"/>
  <c r="F569" i="6"/>
  <c r="F570" i="6"/>
  <c r="F571" i="6"/>
  <c r="F572" i="6"/>
  <c r="F575" i="6"/>
  <c r="F576" i="6"/>
  <c r="F581" i="6"/>
  <c r="F582" i="6"/>
  <c r="F585" i="6"/>
  <c r="F586" i="6"/>
  <c r="F587" i="6"/>
  <c r="F588" i="6"/>
  <c r="F593" i="6"/>
  <c r="F595" i="6"/>
  <c r="F597" i="6"/>
  <c r="F599" i="6"/>
  <c r="F600" i="6"/>
  <c r="F603" i="6"/>
  <c r="F604" i="6"/>
  <c r="F605" i="6"/>
  <c r="F606" i="6"/>
  <c r="F607" i="6"/>
  <c r="F608" i="6"/>
  <c r="F609" i="6"/>
  <c r="F610" i="6"/>
  <c r="F611" i="6"/>
  <c r="F612" i="6"/>
  <c r="F614" i="6"/>
  <c r="F615" i="6"/>
  <c r="F616" i="6"/>
  <c r="F617" i="6"/>
  <c r="F618" i="6"/>
  <c r="F619" i="6"/>
  <c r="F622" i="6"/>
  <c r="F623" i="6"/>
  <c r="F625" i="6"/>
  <c r="F626" i="6"/>
  <c r="F628" i="6"/>
  <c r="F629" i="6"/>
  <c r="F630" i="6"/>
  <c r="F633" i="6"/>
  <c r="F637" i="6"/>
  <c r="F643" i="6"/>
  <c r="F644" i="6"/>
  <c r="F645" i="6"/>
  <c r="F654" i="6"/>
  <c r="F655" i="6"/>
  <c r="F656" i="6"/>
  <c r="F657" i="6"/>
  <c r="F667" i="6"/>
  <c r="F669" i="6"/>
  <c r="F671" i="6"/>
  <c r="F672" i="6"/>
  <c r="F673" i="6"/>
  <c r="F677" i="6"/>
  <c r="F678" i="6"/>
  <c r="F681" i="6"/>
  <c r="F684" i="6"/>
  <c r="F685" i="6"/>
  <c r="F686" i="6"/>
  <c r="F688" i="6"/>
  <c r="F689" i="6"/>
  <c r="F690" i="6"/>
  <c r="F691" i="6"/>
  <c r="F692" i="6"/>
  <c r="F693" i="6"/>
  <c r="F697" i="6"/>
  <c r="F699" i="6"/>
  <c r="F700" i="6"/>
  <c r="F703" i="6"/>
  <c r="F705" i="6"/>
  <c r="F706" i="6"/>
  <c r="F708" i="6"/>
  <c r="F709" i="6"/>
  <c r="F710" i="6"/>
  <c r="F711" i="6"/>
  <c r="F712" i="6"/>
  <c r="F714" i="6"/>
  <c r="F715" i="6"/>
  <c r="F716" i="6"/>
  <c r="F718" i="6"/>
  <c r="F719" i="6"/>
  <c r="F720" i="6"/>
  <c r="F721" i="6"/>
  <c r="F724" i="6"/>
  <c r="F725" i="6"/>
  <c r="F726" i="6"/>
  <c r="F729" i="6"/>
  <c r="F731" i="6"/>
  <c r="F732" i="6"/>
  <c r="F735" i="6"/>
  <c r="F736" i="6"/>
  <c r="F737" i="6"/>
  <c r="F739" i="6"/>
  <c r="F743" i="6"/>
  <c r="F744" i="6"/>
  <c r="F746" i="6"/>
  <c r="F748" i="6"/>
  <c r="F749" i="6"/>
  <c r="F751" i="6"/>
  <c r="F753" i="6"/>
  <c r="F755" i="6"/>
  <c r="F756" i="6"/>
  <c r="F757" i="6"/>
  <c r="F758" i="6"/>
  <c r="F759" i="6"/>
  <c r="F760" i="6"/>
  <c r="F763" i="6"/>
  <c r="F764" i="6"/>
  <c r="F765" i="6"/>
  <c r="F766" i="6"/>
  <c r="F767" i="6"/>
  <c r="F770" i="6"/>
  <c r="F772" i="6"/>
  <c r="F774" i="6"/>
  <c r="F775" i="6"/>
  <c r="F776" i="6"/>
  <c r="F780" i="6"/>
  <c r="F782" i="6"/>
  <c r="F784" i="6"/>
  <c r="F785" i="6"/>
  <c r="F786" i="6"/>
  <c r="F787" i="6"/>
  <c r="F788" i="6"/>
  <c r="F795" i="6"/>
  <c r="F796" i="6"/>
  <c r="F799" i="6"/>
  <c r="F800" i="6"/>
  <c r="F803" i="6"/>
  <c r="F804" i="6"/>
  <c r="F805" i="6"/>
  <c r="F806" i="6"/>
  <c r="F808" i="6"/>
  <c r="F809" i="6"/>
  <c r="F812" i="6"/>
  <c r="F814" i="6"/>
  <c r="F815" i="6"/>
  <c r="F817" i="6"/>
  <c r="F818" i="6"/>
  <c r="F819" i="6"/>
  <c r="F820" i="6"/>
  <c r="F822" i="6"/>
  <c r="F823" i="6"/>
  <c r="F824" i="6"/>
  <c r="F825" i="6"/>
  <c r="F826" i="6"/>
  <c r="F827" i="6"/>
  <c r="F828" i="6"/>
  <c r="F829" i="6"/>
  <c r="F833" i="6"/>
  <c r="F834" i="6"/>
  <c r="F835" i="6"/>
  <c r="F836" i="6"/>
  <c r="F839" i="6"/>
  <c r="F840" i="6"/>
  <c r="F841" i="6"/>
  <c r="F842" i="6"/>
  <c r="F843" i="6"/>
  <c r="F844" i="6"/>
  <c r="F847" i="6"/>
  <c r="F848" i="6"/>
  <c r="F849" i="6"/>
  <c r="F850" i="6"/>
  <c r="F851" i="6"/>
  <c r="F853" i="6"/>
  <c r="F855" i="6"/>
  <c r="F856" i="6"/>
  <c r="F857" i="6"/>
  <c r="F858" i="6"/>
  <c r="F859" i="6"/>
  <c r="F862" i="6"/>
  <c r="F863" i="6"/>
  <c r="F864" i="6"/>
  <c r="F865" i="6"/>
  <c r="F866" i="6"/>
  <c r="F867" i="6"/>
  <c r="F869" i="6"/>
  <c r="F870" i="6"/>
  <c r="F873" i="6"/>
  <c r="F874" i="6"/>
  <c r="F875" i="6"/>
  <c r="F876" i="6"/>
  <c r="F881" i="6"/>
  <c r="F882" i="6"/>
  <c r="F884" i="6"/>
  <c r="F885" i="6"/>
  <c r="F887" i="6"/>
  <c r="F890" i="6"/>
  <c r="F891" i="6"/>
  <c r="F892" i="6"/>
  <c r="F893" i="6"/>
  <c r="F894" i="6"/>
  <c r="F895" i="6"/>
  <c r="F896" i="6"/>
  <c r="F898" i="6"/>
  <c r="F901" i="6"/>
  <c r="F903" i="6"/>
  <c r="F904" i="6"/>
  <c r="F907" i="6"/>
  <c r="F908" i="6"/>
  <c r="F910" i="6"/>
  <c r="F911" i="6"/>
  <c r="F913" i="6"/>
  <c r="F914" i="6"/>
  <c r="F917" i="6"/>
  <c r="F920" i="6"/>
  <c r="F922" i="6"/>
  <c r="F924" i="6"/>
  <c r="F925" i="6"/>
  <c r="F926" i="6"/>
  <c r="F927" i="6"/>
  <c r="F930" i="6"/>
  <c r="F931" i="6"/>
  <c r="F932" i="6"/>
  <c r="F934" i="6"/>
  <c r="F935" i="6"/>
  <c r="F936" i="6"/>
  <c r="F937" i="6"/>
  <c r="F940" i="6"/>
  <c r="F945" i="6"/>
  <c r="F951" i="6"/>
  <c r="F953" i="6"/>
  <c r="F956" i="6"/>
  <c r="F957" i="6"/>
  <c r="F959" i="6"/>
  <c r="F960" i="6"/>
  <c r="F963" i="6"/>
  <c r="F964" i="6"/>
  <c r="F966" i="6"/>
  <c r="F967" i="6"/>
  <c r="F968" i="6"/>
  <c r="F969" i="6"/>
  <c r="F970" i="6"/>
  <c r="F971" i="6"/>
  <c r="F974" i="6"/>
  <c r="F976" i="6"/>
  <c r="F977" i="6"/>
  <c r="F978" i="6"/>
  <c r="F980" i="6"/>
  <c r="F981" i="6"/>
  <c r="F983" i="6"/>
  <c r="F985" i="6"/>
  <c r="F986" i="6"/>
  <c r="F989" i="6"/>
  <c r="F991" i="6"/>
  <c r="F993" i="6"/>
  <c r="F994" i="6"/>
  <c r="F997" i="6"/>
  <c r="F20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2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2" i="5"/>
  <c r="S5" i="16" l="1"/>
  <c r="D971" i="5"/>
  <c r="D761" i="5"/>
  <c r="D689" i="5"/>
  <c r="D429" i="5"/>
  <c r="D945" i="5"/>
  <c r="D905" i="5"/>
  <c r="D833" i="5"/>
  <c r="D821" i="5"/>
  <c r="D749" i="5"/>
  <c r="D881" i="5"/>
  <c r="D809" i="5"/>
  <c r="D737" i="5"/>
  <c r="D936" i="5"/>
  <c r="D869" i="5"/>
  <c r="D797" i="5"/>
  <c r="D725" i="5"/>
  <c r="D935" i="5"/>
  <c r="D857" i="5"/>
  <c r="D785" i="5"/>
  <c r="D713" i="5"/>
  <c r="D960" i="5"/>
  <c r="D893" i="5"/>
  <c r="D677" i="5"/>
  <c r="D999" i="5"/>
  <c r="D917" i="5"/>
  <c r="D845" i="5"/>
  <c r="D773" i="5"/>
  <c r="D701" i="5"/>
  <c r="D979" i="5"/>
  <c r="D457" i="5"/>
  <c r="D397" i="5"/>
  <c r="D253" i="5"/>
  <c r="D109" i="5"/>
  <c r="D997" i="5"/>
  <c r="D978" i="5"/>
  <c r="D954" i="5"/>
  <c r="D907" i="5"/>
  <c r="D883" i="5"/>
  <c r="D859" i="5"/>
  <c r="D835" i="5"/>
  <c r="D811" i="5"/>
  <c r="D787" i="5"/>
  <c r="D763" i="5"/>
  <c r="D739" i="5"/>
  <c r="D715" i="5"/>
  <c r="D691" i="5"/>
  <c r="D666" i="5"/>
  <c r="D456" i="5"/>
  <c r="D396" i="5"/>
  <c r="D324" i="5"/>
  <c r="D252" i="5"/>
  <c r="D180" i="5"/>
  <c r="D108" i="5"/>
  <c r="D36" i="5"/>
  <c r="D996" i="5"/>
  <c r="D972" i="5"/>
  <c r="D953" i="5"/>
  <c r="D927" i="5"/>
  <c r="D906" i="5"/>
  <c r="D882" i="5"/>
  <c r="D858" i="5"/>
  <c r="D834" i="5"/>
  <c r="D810" i="5"/>
  <c r="D786" i="5"/>
  <c r="D762" i="5"/>
  <c r="D738" i="5"/>
  <c r="D714" i="5"/>
  <c r="D690" i="5"/>
  <c r="D648" i="5"/>
  <c r="D455" i="5"/>
  <c r="D395" i="5"/>
  <c r="D323" i="5"/>
  <c r="D251" i="5"/>
  <c r="D179" i="5"/>
  <c r="D107" i="5"/>
  <c r="D35" i="5"/>
  <c r="D37" i="5"/>
  <c r="D990" i="5"/>
  <c r="D925" i="5"/>
  <c r="D630" i="5"/>
  <c r="D989" i="5"/>
  <c r="D963" i="5"/>
  <c r="D943" i="5"/>
  <c r="D924" i="5"/>
  <c r="D895" i="5"/>
  <c r="D871" i="5"/>
  <c r="D847" i="5"/>
  <c r="D823" i="5"/>
  <c r="D799" i="5"/>
  <c r="D775" i="5"/>
  <c r="D751" i="5"/>
  <c r="D727" i="5"/>
  <c r="D703" i="5"/>
  <c r="D679" i="5"/>
  <c r="D486" i="5"/>
  <c r="D427" i="5"/>
  <c r="D360" i="5"/>
  <c r="D288" i="5"/>
  <c r="D216" i="5"/>
  <c r="D144" i="5"/>
  <c r="D72" i="5"/>
  <c r="D325" i="5"/>
  <c r="D181" i="5"/>
  <c r="D361" i="5"/>
  <c r="D289" i="5"/>
  <c r="D217" i="5"/>
  <c r="D145" i="5"/>
  <c r="D73" i="5"/>
  <c r="D981" i="5"/>
  <c r="D961" i="5"/>
  <c r="D942" i="5"/>
  <c r="D918" i="5"/>
  <c r="D894" i="5"/>
  <c r="D870" i="5"/>
  <c r="D846" i="5"/>
  <c r="D822" i="5"/>
  <c r="D798" i="5"/>
  <c r="D774" i="5"/>
  <c r="D750" i="5"/>
  <c r="D726" i="5"/>
  <c r="D702" i="5"/>
  <c r="D678" i="5"/>
  <c r="D485" i="5"/>
  <c r="D426" i="5"/>
  <c r="D359" i="5"/>
  <c r="D287" i="5"/>
  <c r="D215" i="5"/>
  <c r="D143" i="5"/>
  <c r="D71" i="5"/>
  <c r="C903" i="5"/>
  <c r="D903" i="5"/>
  <c r="C879" i="5"/>
  <c r="D879" i="5"/>
  <c r="C861" i="5"/>
  <c r="D861" i="5"/>
  <c r="C843" i="5"/>
  <c r="D843" i="5"/>
  <c r="C825" i="5"/>
  <c r="D825" i="5"/>
  <c r="C801" i="5"/>
  <c r="D801" i="5"/>
  <c r="C759" i="5"/>
  <c r="D759" i="5"/>
  <c r="C633" i="5"/>
  <c r="D633" i="5"/>
  <c r="C591" i="5"/>
  <c r="D591" i="5"/>
  <c r="C543" i="5"/>
  <c r="D543" i="5"/>
  <c r="C477" i="5"/>
  <c r="D477" i="5"/>
  <c r="C411" i="5"/>
  <c r="D411" i="5"/>
  <c r="C387" i="5"/>
  <c r="D387" i="5"/>
  <c r="C369" i="5"/>
  <c r="D369" i="5"/>
  <c r="C351" i="5"/>
  <c r="D351" i="5"/>
  <c r="C327" i="5"/>
  <c r="D327" i="5"/>
  <c r="C309" i="5"/>
  <c r="D309" i="5"/>
  <c r="C285" i="5"/>
  <c r="D285" i="5"/>
  <c r="C267" i="5"/>
  <c r="D267" i="5"/>
  <c r="C249" i="5"/>
  <c r="D249" i="5"/>
  <c r="C225" i="5"/>
  <c r="D225" i="5"/>
  <c r="C207" i="5"/>
  <c r="D207" i="5"/>
  <c r="C189" i="5"/>
  <c r="D189" i="5"/>
  <c r="C171" i="5"/>
  <c r="D171" i="5"/>
  <c r="C153" i="5"/>
  <c r="D153" i="5"/>
  <c r="C141" i="5"/>
  <c r="D141" i="5"/>
  <c r="C129" i="5"/>
  <c r="D129" i="5"/>
  <c r="C123" i="5"/>
  <c r="D123" i="5"/>
  <c r="D628" i="5"/>
  <c r="D585" i="5"/>
  <c r="D561" i="5"/>
  <c r="D513" i="5"/>
  <c r="C986" i="5"/>
  <c r="D986" i="5"/>
  <c r="C962" i="5"/>
  <c r="D962" i="5"/>
  <c r="C944" i="5"/>
  <c r="D944" i="5"/>
  <c r="C926" i="5"/>
  <c r="D926" i="5"/>
  <c r="C908" i="5"/>
  <c r="D908" i="5"/>
  <c r="C884" i="5"/>
  <c r="D884" i="5"/>
  <c r="C866" i="5"/>
  <c r="D866" i="5"/>
  <c r="C848" i="5"/>
  <c r="D848" i="5"/>
  <c r="C830" i="5"/>
  <c r="D830" i="5"/>
  <c r="C812" i="5"/>
  <c r="D812" i="5"/>
  <c r="C794" i="5"/>
  <c r="D794" i="5"/>
  <c r="C776" i="5"/>
  <c r="D776" i="5"/>
  <c r="C758" i="5"/>
  <c r="D758" i="5"/>
  <c r="C746" i="5"/>
  <c r="D746" i="5"/>
  <c r="C728" i="5"/>
  <c r="D728" i="5"/>
  <c r="C716" i="5"/>
  <c r="D716" i="5"/>
  <c r="C698" i="5"/>
  <c r="D698" i="5"/>
  <c r="C674" i="5"/>
  <c r="D674" i="5"/>
  <c r="C614" i="5"/>
  <c r="D614" i="5"/>
  <c r="C578" i="5"/>
  <c r="D578" i="5"/>
  <c r="C566" i="5"/>
  <c r="D566" i="5"/>
  <c r="C530" i="5"/>
  <c r="D530" i="5"/>
  <c r="C518" i="5"/>
  <c r="D518" i="5"/>
  <c r="C500" i="5"/>
  <c r="D500" i="5"/>
  <c r="C482" i="5"/>
  <c r="D482" i="5"/>
  <c r="C464" i="5"/>
  <c r="D464" i="5"/>
  <c r="C446" i="5"/>
  <c r="D446" i="5"/>
  <c r="C428" i="5"/>
  <c r="D428" i="5"/>
  <c r="C410" i="5"/>
  <c r="D410" i="5"/>
  <c r="C392" i="5"/>
  <c r="D392" i="5"/>
  <c r="C368" i="5"/>
  <c r="D368" i="5"/>
  <c r="C350" i="5"/>
  <c r="D350" i="5"/>
  <c r="C332" i="5"/>
  <c r="D332" i="5"/>
  <c r="C314" i="5"/>
  <c r="D314" i="5"/>
  <c r="C296" i="5"/>
  <c r="D296" i="5"/>
  <c r="C272" i="5"/>
  <c r="D272" i="5"/>
  <c r="C254" i="5"/>
  <c r="D254" i="5"/>
  <c r="C230" i="5"/>
  <c r="D230" i="5"/>
  <c r="C212" i="5"/>
  <c r="D212" i="5"/>
  <c r="C194" i="5"/>
  <c r="D194" i="5"/>
  <c r="C170" i="5"/>
  <c r="D170" i="5"/>
  <c r="C152" i="5"/>
  <c r="D152" i="5"/>
  <c r="C128" i="5"/>
  <c r="D128" i="5"/>
  <c r="C110" i="5"/>
  <c r="D110" i="5"/>
  <c r="C86" i="5"/>
  <c r="D86" i="5"/>
  <c r="C68" i="5"/>
  <c r="D68" i="5"/>
  <c r="C44" i="5"/>
  <c r="D44" i="5"/>
  <c r="C14" i="5"/>
  <c r="D14" i="5"/>
  <c r="D951" i="5"/>
  <c r="D663" i="5"/>
  <c r="D536" i="5"/>
  <c r="C667" i="5"/>
  <c r="D667" i="5"/>
  <c r="C661" i="5"/>
  <c r="D661" i="5"/>
  <c r="C655" i="5"/>
  <c r="D655" i="5"/>
  <c r="C649" i="5"/>
  <c r="D649" i="5"/>
  <c r="C643" i="5"/>
  <c r="D643" i="5"/>
  <c r="C637" i="5"/>
  <c r="D637" i="5"/>
  <c r="C631" i="5"/>
  <c r="D631" i="5"/>
  <c r="C625" i="5"/>
  <c r="D625" i="5"/>
  <c r="C619" i="5"/>
  <c r="D619" i="5"/>
  <c r="C613" i="5"/>
  <c r="D613" i="5"/>
  <c r="C607" i="5"/>
  <c r="D607" i="5"/>
  <c r="C601" i="5"/>
  <c r="D601" i="5"/>
  <c r="C595" i="5"/>
  <c r="D595" i="5"/>
  <c r="C589" i="5"/>
  <c r="D589" i="5"/>
  <c r="C583" i="5"/>
  <c r="D583" i="5"/>
  <c r="C577" i="5"/>
  <c r="D577" i="5"/>
  <c r="C571" i="5"/>
  <c r="D571" i="5"/>
  <c r="C565" i="5"/>
  <c r="D565" i="5"/>
  <c r="C559" i="5"/>
  <c r="D559" i="5"/>
  <c r="C553" i="5"/>
  <c r="D553" i="5"/>
  <c r="C547" i="5"/>
  <c r="D547" i="5"/>
  <c r="C541" i="5"/>
  <c r="D541" i="5"/>
  <c r="C535" i="5"/>
  <c r="D535" i="5"/>
  <c r="C529" i="5"/>
  <c r="D529" i="5"/>
  <c r="C523" i="5"/>
  <c r="D523" i="5"/>
  <c r="C517" i="5"/>
  <c r="D517" i="5"/>
  <c r="C511" i="5"/>
  <c r="D511" i="5"/>
  <c r="C505" i="5"/>
  <c r="D505" i="5"/>
  <c r="C493" i="5"/>
  <c r="D493" i="5"/>
  <c r="C487" i="5"/>
  <c r="D487" i="5"/>
  <c r="C481" i="5"/>
  <c r="D481" i="5"/>
  <c r="C475" i="5"/>
  <c r="D475" i="5"/>
  <c r="C463" i="5"/>
  <c r="D463" i="5"/>
  <c r="C451" i="5"/>
  <c r="D451" i="5"/>
  <c r="C445" i="5"/>
  <c r="D445" i="5"/>
  <c r="C439" i="5"/>
  <c r="D439" i="5"/>
  <c r="C433" i="5"/>
  <c r="D433" i="5"/>
  <c r="C421" i="5"/>
  <c r="D421" i="5"/>
  <c r="C415" i="5"/>
  <c r="D415" i="5"/>
  <c r="C409" i="5"/>
  <c r="D409" i="5"/>
  <c r="C403" i="5"/>
  <c r="D403" i="5"/>
  <c r="C391" i="5"/>
  <c r="D391" i="5"/>
  <c r="C373" i="5"/>
  <c r="D373" i="5"/>
  <c r="C367" i="5"/>
  <c r="D367" i="5"/>
  <c r="C355" i="5"/>
  <c r="D355" i="5"/>
  <c r="C349" i="5"/>
  <c r="D349" i="5"/>
  <c r="C337" i="5"/>
  <c r="D337" i="5"/>
  <c r="C331" i="5"/>
  <c r="D331" i="5"/>
  <c r="C319" i="5"/>
  <c r="D319" i="5"/>
  <c r="C313" i="5"/>
  <c r="D313" i="5"/>
  <c r="C301" i="5"/>
  <c r="D301" i="5"/>
  <c r="C295" i="5"/>
  <c r="D295" i="5"/>
  <c r="C283" i="5"/>
  <c r="D283" i="5"/>
  <c r="C277" i="5"/>
  <c r="D277" i="5"/>
  <c r="C265" i="5"/>
  <c r="D265" i="5"/>
  <c r="C259" i="5"/>
  <c r="D259" i="5"/>
  <c r="C247" i="5"/>
  <c r="D247" i="5"/>
  <c r="C241" i="5"/>
  <c r="D241" i="5"/>
  <c r="C229" i="5"/>
  <c r="D229" i="5"/>
  <c r="C223" i="5"/>
  <c r="D223" i="5"/>
  <c r="C211" i="5"/>
  <c r="D211" i="5"/>
  <c r="C205" i="5"/>
  <c r="D205" i="5"/>
  <c r="C193" i="5"/>
  <c r="D193" i="5"/>
  <c r="C187" i="5"/>
  <c r="D187" i="5"/>
  <c r="C175" i="5"/>
  <c r="D175" i="5"/>
  <c r="C169" i="5"/>
  <c r="D169" i="5"/>
  <c r="C157" i="5"/>
  <c r="D157" i="5"/>
  <c r="C151" i="5"/>
  <c r="D151" i="5"/>
  <c r="C139" i="5"/>
  <c r="D139" i="5"/>
  <c r="C133" i="5"/>
  <c r="D133" i="5"/>
  <c r="C121" i="5"/>
  <c r="D121" i="5"/>
  <c r="C115" i="5"/>
  <c r="D115" i="5"/>
  <c r="C103" i="5"/>
  <c r="D103" i="5"/>
  <c r="C97" i="5"/>
  <c r="D97" i="5"/>
  <c r="C85" i="5"/>
  <c r="D85" i="5"/>
  <c r="C79" i="5"/>
  <c r="D79" i="5"/>
  <c r="C67" i="5"/>
  <c r="D67" i="5"/>
  <c r="C61" i="5"/>
  <c r="D61" i="5"/>
  <c r="C49" i="5"/>
  <c r="D49" i="5"/>
  <c r="C43" i="5"/>
  <c r="D43" i="5"/>
  <c r="C31" i="5"/>
  <c r="D31" i="5"/>
  <c r="C25" i="5"/>
  <c r="D25" i="5"/>
  <c r="C13" i="5"/>
  <c r="D13" i="5"/>
  <c r="C385" i="5"/>
  <c r="D995" i="5"/>
  <c r="D985" i="5"/>
  <c r="D977" i="5"/>
  <c r="D967" i="5"/>
  <c r="D959" i="5"/>
  <c r="D949" i="5"/>
  <c r="D941" i="5"/>
  <c r="D931" i="5"/>
  <c r="D923" i="5"/>
  <c r="D913" i="5"/>
  <c r="D901" i="5"/>
  <c r="D889" i="5"/>
  <c r="D877" i="5"/>
  <c r="D865" i="5"/>
  <c r="D853" i="5"/>
  <c r="D841" i="5"/>
  <c r="D829" i="5"/>
  <c r="D817" i="5"/>
  <c r="D805" i="5"/>
  <c r="D793" i="5"/>
  <c r="D781" i="5"/>
  <c r="D769" i="5"/>
  <c r="D757" i="5"/>
  <c r="D745" i="5"/>
  <c r="D733" i="5"/>
  <c r="D721" i="5"/>
  <c r="D709" i="5"/>
  <c r="D697" i="5"/>
  <c r="D685" i="5"/>
  <c r="D673" i="5"/>
  <c r="D657" i="5"/>
  <c r="D639" i="5"/>
  <c r="D621" i="5"/>
  <c r="D598" i="5"/>
  <c r="D574" i="5"/>
  <c r="D550" i="5"/>
  <c r="D526" i="5"/>
  <c r="D501" i="5"/>
  <c r="D472" i="5"/>
  <c r="D443" i="5"/>
  <c r="D414" i="5"/>
  <c r="D379" i="5"/>
  <c r="D343" i="5"/>
  <c r="D307" i="5"/>
  <c r="D271" i="5"/>
  <c r="D235" i="5"/>
  <c r="D199" i="5"/>
  <c r="D163" i="5"/>
  <c r="D127" i="5"/>
  <c r="D91" i="5"/>
  <c r="D55" i="5"/>
  <c r="D19" i="5"/>
  <c r="C1000" i="5"/>
  <c r="D1000" i="5"/>
  <c r="C988" i="5"/>
  <c r="D988" i="5"/>
  <c r="C976" i="5"/>
  <c r="D976" i="5"/>
  <c r="C964" i="5"/>
  <c r="D964" i="5"/>
  <c r="C952" i="5"/>
  <c r="D952" i="5"/>
  <c r="C940" i="5"/>
  <c r="D940" i="5"/>
  <c r="C928" i="5"/>
  <c r="D928" i="5"/>
  <c r="C916" i="5"/>
  <c r="D916" i="5"/>
  <c r="C904" i="5"/>
  <c r="D904" i="5"/>
  <c r="C892" i="5"/>
  <c r="D892" i="5"/>
  <c r="C880" i="5"/>
  <c r="D880" i="5"/>
  <c r="C868" i="5"/>
  <c r="D868" i="5"/>
  <c r="C856" i="5"/>
  <c r="D856" i="5"/>
  <c r="C844" i="5"/>
  <c r="D844" i="5"/>
  <c r="C838" i="5"/>
  <c r="D838" i="5"/>
  <c r="C826" i="5"/>
  <c r="D826" i="5"/>
  <c r="C814" i="5"/>
  <c r="D814" i="5"/>
  <c r="C802" i="5"/>
  <c r="D802" i="5"/>
  <c r="C790" i="5"/>
  <c r="D790" i="5"/>
  <c r="C778" i="5"/>
  <c r="D778" i="5"/>
  <c r="C766" i="5"/>
  <c r="D766" i="5"/>
  <c r="C754" i="5"/>
  <c r="D754" i="5"/>
  <c r="C742" i="5"/>
  <c r="D742" i="5"/>
  <c r="C730" i="5"/>
  <c r="D730" i="5"/>
  <c r="C718" i="5"/>
  <c r="D718" i="5"/>
  <c r="C706" i="5"/>
  <c r="D706" i="5"/>
  <c r="C694" i="5"/>
  <c r="D694" i="5"/>
  <c r="C682" i="5"/>
  <c r="D682" i="5"/>
  <c r="C676" i="5"/>
  <c r="D676" i="5"/>
  <c r="C640" i="5"/>
  <c r="D640" i="5"/>
  <c r="C634" i="5"/>
  <c r="D634" i="5"/>
  <c r="C622" i="5"/>
  <c r="D622" i="5"/>
  <c r="C604" i="5"/>
  <c r="D604" i="5"/>
  <c r="C580" i="5"/>
  <c r="D580" i="5"/>
  <c r="C568" i="5"/>
  <c r="D568" i="5"/>
  <c r="C556" i="5"/>
  <c r="D556" i="5"/>
  <c r="C544" i="5"/>
  <c r="D544" i="5"/>
  <c r="C532" i="5"/>
  <c r="D532" i="5"/>
  <c r="C508" i="5"/>
  <c r="D508" i="5"/>
  <c r="C502" i="5"/>
  <c r="D502" i="5"/>
  <c r="C496" i="5"/>
  <c r="D496" i="5"/>
  <c r="C490" i="5"/>
  <c r="D490" i="5"/>
  <c r="C478" i="5"/>
  <c r="D478" i="5"/>
  <c r="D466" i="5"/>
  <c r="C466" i="5"/>
  <c r="C460" i="5"/>
  <c r="D460" i="5"/>
  <c r="C454" i="5"/>
  <c r="D454" i="5"/>
  <c r="C448" i="5"/>
  <c r="D448" i="5"/>
  <c r="C436" i="5"/>
  <c r="D436" i="5"/>
  <c r="C430" i="5"/>
  <c r="D430" i="5"/>
  <c r="C424" i="5"/>
  <c r="D424" i="5"/>
  <c r="C418" i="5"/>
  <c r="D418" i="5"/>
  <c r="C406" i="5"/>
  <c r="D406" i="5"/>
  <c r="C400" i="5"/>
  <c r="D400" i="5"/>
  <c r="C394" i="5"/>
  <c r="D394" i="5"/>
  <c r="C388" i="5"/>
  <c r="D388" i="5"/>
  <c r="C382" i="5"/>
  <c r="D382" i="5"/>
  <c r="C376" i="5"/>
  <c r="D376" i="5"/>
  <c r="C370" i="5"/>
  <c r="D370" i="5"/>
  <c r="C364" i="5"/>
  <c r="D364" i="5"/>
  <c r="C358" i="5"/>
  <c r="D358" i="5"/>
  <c r="C352" i="5"/>
  <c r="D352" i="5"/>
  <c r="C346" i="5"/>
  <c r="D346" i="5"/>
  <c r="C340" i="5"/>
  <c r="D340" i="5"/>
  <c r="C334" i="5"/>
  <c r="D334" i="5"/>
  <c r="C328" i="5"/>
  <c r="D328" i="5"/>
  <c r="C322" i="5"/>
  <c r="D322" i="5"/>
  <c r="C316" i="5"/>
  <c r="D316" i="5"/>
  <c r="C310" i="5"/>
  <c r="D310" i="5"/>
  <c r="C304" i="5"/>
  <c r="D304" i="5"/>
  <c r="C298" i="5"/>
  <c r="D298" i="5"/>
  <c r="C292" i="5"/>
  <c r="D292" i="5"/>
  <c r="C286" i="5"/>
  <c r="D286" i="5"/>
  <c r="C280" i="5"/>
  <c r="D280" i="5"/>
  <c r="C274" i="5"/>
  <c r="D274" i="5"/>
  <c r="C268" i="5"/>
  <c r="D268" i="5"/>
  <c r="C262" i="5"/>
  <c r="D262" i="5"/>
  <c r="C256" i="5"/>
  <c r="D256" i="5"/>
  <c r="C250" i="5"/>
  <c r="D250" i="5"/>
  <c r="C244" i="5"/>
  <c r="D244" i="5"/>
  <c r="C238" i="5"/>
  <c r="D238" i="5"/>
  <c r="C232" i="5"/>
  <c r="D232" i="5"/>
  <c r="C226" i="5"/>
  <c r="D226" i="5"/>
  <c r="C220" i="5"/>
  <c r="D220" i="5"/>
  <c r="C214" i="5"/>
  <c r="D214" i="5"/>
  <c r="C208" i="5"/>
  <c r="D208" i="5"/>
  <c r="C202" i="5"/>
  <c r="D202" i="5"/>
  <c r="C196" i="5"/>
  <c r="D196" i="5"/>
  <c r="C190" i="5"/>
  <c r="D190" i="5"/>
  <c r="C184" i="5"/>
  <c r="D184" i="5"/>
  <c r="C178" i="5"/>
  <c r="D178" i="5"/>
  <c r="C172" i="5"/>
  <c r="D172" i="5"/>
  <c r="C166" i="5"/>
  <c r="D166" i="5"/>
  <c r="C160" i="5"/>
  <c r="D160" i="5"/>
  <c r="C154" i="5"/>
  <c r="D154" i="5"/>
  <c r="C148" i="5"/>
  <c r="D148" i="5"/>
  <c r="C142" i="5"/>
  <c r="D142" i="5"/>
  <c r="C136" i="5"/>
  <c r="D136" i="5"/>
  <c r="C130" i="5"/>
  <c r="D130" i="5"/>
  <c r="C124" i="5"/>
  <c r="D124" i="5"/>
  <c r="C118" i="5"/>
  <c r="D118" i="5"/>
  <c r="C112" i="5"/>
  <c r="D112" i="5"/>
  <c r="C106" i="5"/>
  <c r="D106" i="5"/>
  <c r="C100" i="5"/>
  <c r="D100" i="5"/>
  <c r="C94" i="5"/>
  <c r="D94" i="5"/>
  <c r="C88" i="5"/>
  <c r="D88" i="5"/>
  <c r="C82" i="5"/>
  <c r="D82" i="5"/>
  <c r="C76" i="5"/>
  <c r="D76" i="5"/>
  <c r="C70" i="5"/>
  <c r="D70" i="5"/>
  <c r="C64" i="5"/>
  <c r="D64" i="5"/>
  <c r="C58" i="5"/>
  <c r="D58" i="5"/>
  <c r="C52" i="5"/>
  <c r="D52" i="5"/>
  <c r="C46" i="5"/>
  <c r="D46" i="5"/>
  <c r="C40" i="5"/>
  <c r="D40" i="5"/>
  <c r="C34" i="5"/>
  <c r="D34" i="5"/>
  <c r="C28" i="5"/>
  <c r="D28" i="5"/>
  <c r="C22" i="5"/>
  <c r="D22" i="5"/>
  <c r="C16" i="5"/>
  <c r="D16" i="5"/>
  <c r="C10" i="5"/>
  <c r="D10" i="5"/>
  <c r="C4" i="5"/>
  <c r="D4" i="5"/>
  <c r="D610" i="5"/>
  <c r="D586" i="5"/>
  <c r="D562" i="5"/>
  <c r="D538" i="5"/>
  <c r="D514" i="5"/>
  <c r="C909" i="5"/>
  <c r="D909" i="5"/>
  <c r="C891" i="5"/>
  <c r="D891" i="5"/>
  <c r="C873" i="5"/>
  <c r="D873" i="5"/>
  <c r="C855" i="5"/>
  <c r="D855" i="5"/>
  <c r="C831" i="5"/>
  <c r="D831" i="5"/>
  <c r="C813" i="5"/>
  <c r="D813" i="5"/>
  <c r="C795" i="5"/>
  <c r="D795" i="5"/>
  <c r="C783" i="5"/>
  <c r="D783" i="5"/>
  <c r="C765" i="5"/>
  <c r="D765" i="5"/>
  <c r="C747" i="5"/>
  <c r="D747" i="5"/>
  <c r="C735" i="5"/>
  <c r="D735" i="5"/>
  <c r="C717" i="5"/>
  <c r="D717" i="5"/>
  <c r="C705" i="5"/>
  <c r="D705" i="5"/>
  <c r="C687" i="5"/>
  <c r="D687" i="5"/>
  <c r="C675" i="5"/>
  <c r="D675" i="5"/>
  <c r="C615" i="5"/>
  <c r="D615" i="5"/>
  <c r="C603" i="5"/>
  <c r="D603" i="5"/>
  <c r="C567" i="5"/>
  <c r="D567" i="5"/>
  <c r="C555" i="5"/>
  <c r="D555" i="5"/>
  <c r="C519" i="5"/>
  <c r="D519" i="5"/>
  <c r="C507" i="5"/>
  <c r="D507" i="5"/>
  <c r="C483" i="5"/>
  <c r="D483" i="5"/>
  <c r="C417" i="5"/>
  <c r="D417" i="5"/>
  <c r="C399" i="5"/>
  <c r="D399" i="5"/>
  <c r="C375" i="5"/>
  <c r="D375" i="5"/>
  <c r="C357" i="5"/>
  <c r="D357" i="5"/>
  <c r="C339" i="5"/>
  <c r="D339" i="5"/>
  <c r="C315" i="5"/>
  <c r="D315" i="5"/>
  <c r="C297" i="5"/>
  <c r="D297" i="5"/>
  <c r="C273" i="5"/>
  <c r="D273" i="5"/>
  <c r="C255" i="5"/>
  <c r="D255" i="5"/>
  <c r="C237" i="5"/>
  <c r="D237" i="5"/>
  <c r="C213" i="5"/>
  <c r="D213" i="5"/>
  <c r="C183" i="5"/>
  <c r="D183" i="5"/>
  <c r="C159" i="5"/>
  <c r="D159" i="5"/>
  <c r="C992" i="5"/>
  <c r="D992" i="5"/>
  <c r="C974" i="5"/>
  <c r="D974" i="5"/>
  <c r="C950" i="5"/>
  <c r="D950" i="5"/>
  <c r="C932" i="5"/>
  <c r="D932" i="5"/>
  <c r="C914" i="5"/>
  <c r="D914" i="5"/>
  <c r="C896" i="5"/>
  <c r="D896" i="5"/>
  <c r="C878" i="5"/>
  <c r="D878" i="5"/>
  <c r="C860" i="5"/>
  <c r="D860" i="5"/>
  <c r="C842" i="5"/>
  <c r="D842" i="5"/>
  <c r="C818" i="5"/>
  <c r="D818" i="5"/>
  <c r="C800" i="5"/>
  <c r="D800" i="5"/>
  <c r="C770" i="5"/>
  <c r="D770" i="5"/>
  <c r="C650" i="5"/>
  <c r="D650" i="5"/>
  <c r="C644" i="5"/>
  <c r="D644" i="5"/>
  <c r="C632" i="5"/>
  <c r="D632" i="5"/>
  <c r="C590" i="5"/>
  <c r="D590" i="5"/>
  <c r="C554" i="5"/>
  <c r="D554" i="5"/>
  <c r="C494" i="5"/>
  <c r="D494" i="5"/>
  <c r="C476" i="5"/>
  <c r="D476" i="5"/>
  <c r="C458" i="5"/>
  <c r="D458" i="5"/>
  <c r="C440" i="5"/>
  <c r="D440" i="5"/>
  <c r="C416" i="5"/>
  <c r="D416" i="5"/>
  <c r="C398" i="5"/>
  <c r="D398" i="5"/>
  <c r="C380" i="5"/>
  <c r="D380" i="5"/>
  <c r="C362" i="5"/>
  <c r="D362" i="5"/>
  <c r="C344" i="5"/>
  <c r="D344" i="5"/>
  <c r="C326" i="5"/>
  <c r="D326" i="5"/>
  <c r="C302" i="5"/>
  <c r="D302" i="5"/>
  <c r="C278" i="5"/>
  <c r="D278" i="5"/>
  <c r="C260" i="5"/>
  <c r="D260" i="5"/>
  <c r="C242" i="5"/>
  <c r="D242" i="5"/>
  <c r="C224" i="5"/>
  <c r="D224" i="5"/>
  <c r="C200" i="5"/>
  <c r="D200" i="5"/>
  <c r="C182" i="5"/>
  <c r="D182" i="5"/>
  <c r="C158" i="5"/>
  <c r="D158" i="5"/>
  <c r="C140" i="5"/>
  <c r="D140" i="5"/>
  <c r="C116" i="5"/>
  <c r="D116" i="5"/>
  <c r="C98" i="5"/>
  <c r="D98" i="5"/>
  <c r="C74" i="5"/>
  <c r="D74" i="5"/>
  <c r="C50" i="5"/>
  <c r="D50" i="5"/>
  <c r="C26" i="5"/>
  <c r="D26" i="5"/>
  <c r="D915" i="5"/>
  <c r="C660" i="5"/>
  <c r="D660" i="5"/>
  <c r="C642" i="5"/>
  <c r="D642" i="5"/>
  <c r="C624" i="5"/>
  <c r="D624" i="5"/>
  <c r="C612" i="5"/>
  <c r="D612" i="5"/>
  <c r="C606" i="5"/>
  <c r="D606" i="5"/>
  <c r="C600" i="5"/>
  <c r="D600" i="5"/>
  <c r="C594" i="5"/>
  <c r="D594" i="5"/>
  <c r="C588" i="5"/>
  <c r="D588" i="5"/>
  <c r="C582" i="5"/>
  <c r="D582" i="5"/>
  <c r="C576" i="5"/>
  <c r="D576" i="5"/>
  <c r="C570" i="5"/>
  <c r="D570" i="5"/>
  <c r="C564" i="5"/>
  <c r="D564" i="5"/>
  <c r="C558" i="5"/>
  <c r="D558" i="5"/>
  <c r="C552" i="5"/>
  <c r="D552" i="5"/>
  <c r="C546" i="5"/>
  <c r="D546" i="5"/>
  <c r="C540" i="5"/>
  <c r="D540" i="5"/>
  <c r="C534" i="5"/>
  <c r="D534" i="5"/>
  <c r="C528" i="5"/>
  <c r="D528" i="5"/>
  <c r="C522" i="5"/>
  <c r="D522" i="5"/>
  <c r="C516" i="5"/>
  <c r="D516" i="5"/>
  <c r="C510" i="5"/>
  <c r="D510" i="5"/>
  <c r="C504" i="5"/>
  <c r="D504" i="5"/>
  <c r="C492" i="5"/>
  <c r="D492" i="5"/>
  <c r="C480" i="5"/>
  <c r="D480" i="5"/>
  <c r="C474" i="5"/>
  <c r="D474" i="5"/>
  <c r="C468" i="5"/>
  <c r="D468" i="5"/>
  <c r="C462" i="5"/>
  <c r="D462" i="5"/>
  <c r="C450" i="5"/>
  <c r="D450" i="5"/>
  <c r="C444" i="5"/>
  <c r="D444" i="5"/>
  <c r="C438" i="5"/>
  <c r="D438" i="5"/>
  <c r="C432" i="5"/>
  <c r="D432" i="5"/>
  <c r="C420" i="5"/>
  <c r="D420" i="5"/>
  <c r="C408" i="5"/>
  <c r="D408" i="5"/>
  <c r="C402" i="5"/>
  <c r="D402" i="5"/>
  <c r="C390" i="5"/>
  <c r="D390" i="5"/>
  <c r="C384" i="5"/>
  <c r="D384" i="5"/>
  <c r="C372" i="5"/>
  <c r="D372" i="5"/>
  <c r="C366" i="5"/>
  <c r="D366" i="5"/>
  <c r="C354" i="5"/>
  <c r="D354" i="5"/>
  <c r="C348" i="5"/>
  <c r="D348" i="5"/>
  <c r="C336" i="5"/>
  <c r="D336" i="5"/>
  <c r="C330" i="5"/>
  <c r="D330" i="5"/>
  <c r="C318" i="5"/>
  <c r="D318" i="5"/>
  <c r="C312" i="5"/>
  <c r="D312" i="5"/>
  <c r="C300" i="5"/>
  <c r="D300" i="5"/>
  <c r="C294" i="5"/>
  <c r="D294" i="5"/>
  <c r="C282" i="5"/>
  <c r="D282" i="5"/>
  <c r="C276" i="5"/>
  <c r="D276" i="5"/>
  <c r="C264" i="5"/>
  <c r="D264" i="5"/>
  <c r="C258" i="5"/>
  <c r="D258" i="5"/>
  <c r="C246" i="5"/>
  <c r="D246" i="5"/>
  <c r="C240" i="5"/>
  <c r="D240" i="5"/>
  <c r="C228" i="5"/>
  <c r="D228" i="5"/>
  <c r="C222" i="5"/>
  <c r="D222" i="5"/>
  <c r="C210" i="5"/>
  <c r="D210" i="5"/>
  <c r="C204" i="5"/>
  <c r="D204" i="5"/>
  <c r="C192" i="5"/>
  <c r="D192" i="5"/>
  <c r="C186" i="5"/>
  <c r="D186" i="5"/>
  <c r="C174" i="5"/>
  <c r="D174" i="5"/>
  <c r="C168" i="5"/>
  <c r="D168" i="5"/>
  <c r="C156" i="5"/>
  <c r="D156" i="5"/>
  <c r="C150" i="5"/>
  <c r="D150" i="5"/>
  <c r="C138" i="5"/>
  <c r="D138" i="5"/>
  <c r="C132" i="5"/>
  <c r="D132" i="5"/>
  <c r="C120" i="5"/>
  <c r="D120" i="5"/>
  <c r="C114" i="5"/>
  <c r="D114" i="5"/>
  <c r="C102" i="5"/>
  <c r="D102" i="5"/>
  <c r="C96" i="5"/>
  <c r="D96" i="5"/>
  <c r="C84" i="5"/>
  <c r="D84" i="5"/>
  <c r="C78" i="5"/>
  <c r="D78" i="5"/>
  <c r="C66" i="5"/>
  <c r="D66" i="5"/>
  <c r="C60" i="5"/>
  <c r="D60" i="5"/>
  <c r="C48" i="5"/>
  <c r="D48" i="5"/>
  <c r="C42" i="5"/>
  <c r="D42" i="5"/>
  <c r="C30" i="5"/>
  <c r="D30" i="5"/>
  <c r="C24" i="5"/>
  <c r="D24" i="5"/>
  <c r="C12" i="5"/>
  <c r="D12" i="5"/>
  <c r="C6" i="5"/>
  <c r="D6" i="5"/>
  <c r="D993" i="5"/>
  <c r="D984" i="5"/>
  <c r="D975" i="5"/>
  <c r="D966" i="5"/>
  <c r="D957" i="5"/>
  <c r="D948" i="5"/>
  <c r="D939" i="5"/>
  <c r="D930" i="5"/>
  <c r="D921" i="5"/>
  <c r="D912" i="5"/>
  <c r="D900" i="5"/>
  <c r="D888" i="5"/>
  <c r="D876" i="5"/>
  <c r="D864" i="5"/>
  <c r="D852" i="5"/>
  <c r="D840" i="5"/>
  <c r="D828" i="5"/>
  <c r="D816" i="5"/>
  <c r="D804" i="5"/>
  <c r="D792" i="5"/>
  <c r="D780" i="5"/>
  <c r="D768" i="5"/>
  <c r="D756" i="5"/>
  <c r="D744" i="5"/>
  <c r="D732" i="5"/>
  <c r="D720" i="5"/>
  <c r="D708" i="5"/>
  <c r="D696" i="5"/>
  <c r="D684" i="5"/>
  <c r="D672" i="5"/>
  <c r="D656" i="5"/>
  <c r="D638" i="5"/>
  <c r="D620" i="5"/>
  <c r="D597" i="5"/>
  <c r="D573" i="5"/>
  <c r="D549" i="5"/>
  <c r="D525" i="5"/>
  <c r="D499" i="5"/>
  <c r="D471" i="5"/>
  <c r="D442" i="5"/>
  <c r="D413" i="5"/>
  <c r="D378" i="5"/>
  <c r="D342" i="5"/>
  <c r="D306" i="5"/>
  <c r="D270" i="5"/>
  <c r="D234" i="5"/>
  <c r="D198" i="5"/>
  <c r="D162" i="5"/>
  <c r="D126" i="5"/>
  <c r="D90" i="5"/>
  <c r="D54" i="5"/>
  <c r="D18" i="5"/>
  <c r="C994" i="5"/>
  <c r="D994" i="5"/>
  <c r="C982" i="5"/>
  <c r="D982" i="5"/>
  <c r="C970" i="5"/>
  <c r="D970" i="5"/>
  <c r="C958" i="5"/>
  <c r="D958" i="5"/>
  <c r="C946" i="5"/>
  <c r="D946" i="5"/>
  <c r="C934" i="5"/>
  <c r="D934" i="5"/>
  <c r="C922" i="5"/>
  <c r="D922" i="5"/>
  <c r="C910" i="5"/>
  <c r="D910" i="5"/>
  <c r="C898" i="5"/>
  <c r="D898" i="5"/>
  <c r="C886" i="5"/>
  <c r="D886" i="5"/>
  <c r="C874" i="5"/>
  <c r="D874" i="5"/>
  <c r="C862" i="5"/>
  <c r="D862" i="5"/>
  <c r="C850" i="5"/>
  <c r="D850" i="5"/>
  <c r="C832" i="5"/>
  <c r="D832" i="5"/>
  <c r="C820" i="5"/>
  <c r="D820" i="5"/>
  <c r="C808" i="5"/>
  <c r="D808" i="5"/>
  <c r="C796" i="5"/>
  <c r="D796" i="5"/>
  <c r="C784" i="5"/>
  <c r="D784" i="5"/>
  <c r="C772" i="5"/>
  <c r="D772" i="5"/>
  <c r="C760" i="5"/>
  <c r="D760" i="5"/>
  <c r="C748" i="5"/>
  <c r="D748" i="5"/>
  <c r="C736" i="5"/>
  <c r="D736" i="5"/>
  <c r="C724" i="5"/>
  <c r="D724" i="5"/>
  <c r="C712" i="5"/>
  <c r="D712" i="5"/>
  <c r="C700" i="5"/>
  <c r="D700" i="5"/>
  <c r="C688" i="5"/>
  <c r="D688" i="5"/>
  <c r="C658" i="5"/>
  <c r="D658" i="5"/>
  <c r="C652" i="5"/>
  <c r="D652" i="5"/>
  <c r="C616" i="5"/>
  <c r="D616" i="5"/>
  <c r="C592" i="5"/>
  <c r="D592" i="5"/>
  <c r="C520" i="5"/>
  <c r="D520" i="5"/>
  <c r="C897" i="5"/>
  <c r="D897" i="5"/>
  <c r="C885" i="5"/>
  <c r="D885" i="5"/>
  <c r="C867" i="5"/>
  <c r="D867" i="5"/>
  <c r="C849" i="5"/>
  <c r="D849" i="5"/>
  <c r="C837" i="5"/>
  <c r="D837" i="5"/>
  <c r="C819" i="5"/>
  <c r="D819" i="5"/>
  <c r="C807" i="5"/>
  <c r="D807" i="5"/>
  <c r="C789" i="5"/>
  <c r="D789" i="5"/>
  <c r="C777" i="5"/>
  <c r="D777" i="5"/>
  <c r="C771" i="5"/>
  <c r="D771" i="5"/>
  <c r="C753" i="5"/>
  <c r="D753" i="5"/>
  <c r="C741" i="5"/>
  <c r="D741" i="5"/>
  <c r="C729" i="5"/>
  <c r="D729" i="5"/>
  <c r="C723" i="5"/>
  <c r="D723" i="5"/>
  <c r="C711" i="5"/>
  <c r="D711" i="5"/>
  <c r="C699" i="5"/>
  <c r="D699" i="5"/>
  <c r="C693" i="5"/>
  <c r="D693" i="5"/>
  <c r="C681" i="5"/>
  <c r="D681" i="5"/>
  <c r="C669" i="5"/>
  <c r="D669" i="5"/>
  <c r="C651" i="5"/>
  <c r="D651" i="5"/>
  <c r="C579" i="5"/>
  <c r="D579" i="5"/>
  <c r="C531" i="5"/>
  <c r="D531" i="5"/>
  <c r="C495" i="5"/>
  <c r="D495" i="5"/>
  <c r="C489" i="5"/>
  <c r="D489" i="5"/>
  <c r="C465" i="5"/>
  <c r="D465" i="5"/>
  <c r="C459" i="5"/>
  <c r="D459" i="5"/>
  <c r="C453" i="5"/>
  <c r="D453" i="5"/>
  <c r="C447" i="5"/>
  <c r="D447" i="5"/>
  <c r="C435" i="5"/>
  <c r="D435" i="5"/>
  <c r="C423" i="5"/>
  <c r="D423" i="5"/>
  <c r="C405" i="5"/>
  <c r="D405" i="5"/>
  <c r="C393" i="5"/>
  <c r="D393" i="5"/>
  <c r="C381" i="5"/>
  <c r="D381" i="5"/>
  <c r="C363" i="5"/>
  <c r="D363" i="5"/>
  <c r="C345" i="5"/>
  <c r="D345" i="5"/>
  <c r="C333" i="5"/>
  <c r="D333" i="5"/>
  <c r="C321" i="5"/>
  <c r="D321" i="5"/>
  <c r="C303" i="5"/>
  <c r="D303" i="5"/>
  <c r="C291" i="5"/>
  <c r="D291" i="5"/>
  <c r="C279" i="5"/>
  <c r="D279" i="5"/>
  <c r="C261" i="5"/>
  <c r="D261" i="5"/>
  <c r="C243" i="5"/>
  <c r="D243" i="5"/>
  <c r="C231" i="5"/>
  <c r="D231" i="5"/>
  <c r="C219" i="5"/>
  <c r="D219" i="5"/>
  <c r="C201" i="5"/>
  <c r="D201" i="5"/>
  <c r="C195" i="5"/>
  <c r="D195" i="5"/>
  <c r="C177" i="5"/>
  <c r="D177" i="5"/>
  <c r="C165" i="5"/>
  <c r="D165" i="5"/>
  <c r="C147" i="5"/>
  <c r="D147" i="5"/>
  <c r="C135" i="5"/>
  <c r="D135" i="5"/>
  <c r="D664" i="5"/>
  <c r="D646" i="5"/>
  <c r="D609" i="5"/>
  <c r="D537" i="5"/>
  <c r="C998" i="5"/>
  <c r="D998" i="5"/>
  <c r="C980" i="5"/>
  <c r="D980" i="5"/>
  <c r="C968" i="5"/>
  <c r="D968" i="5"/>
  <c r="C956" i="5"/>
  <c r="D956" i="5"/>
  <c r="C938" i="5"/>
  <c r="D938" i="5"/>
  <c r="C920" i="5"/>
  <c r="D920" i="5"/>
  <c r="C902" i="5"/>
  <c r="D902" i="5"/>
  <c r="C890" i="5"/>
  <c r="D890" i="5"/>
  <c r="C872" i="5"/>
  <c r="D872" i="5"/>
  <c r="C854" i="5"/>
  <c r="D854" i="5"/>
  <c r="C836" i="5"/>
  <c r="D836" i="5"/>
  <c r="C824" i="5"/>
  <c r="D824" i="5"/>
  <c r="C806" i="5"/>
  <c r="D806" i="5"/>
  <c r="C788" i="5"/>
  <c r="D788" i="5"/>
  <c r="C782" i="5"/>
  <c r="D782" i="5"/>
  <c r="C764" i="5"/>
  <c r="D764" i="5"/>
  <c r="C752" i="5"/>
  <c r="D752" i="5"/>
  <c r="C740" i="5"/>
  <c r="D740" i="5"/>
  <c r="C734" i="5"/>
  <c r="D734" i="5"/>
  <c r="C722" i="5"/>
  <c r="D722" i="5"/>
  <c r="C710" i="5"/>
  <c r="D710" i="5"/>
  <c r="C704" i="5"/>
  <c r="D704" i="5"/>
  <c r="C692" i="5"/>
  <c r="D692" i="5"/>
  <c r="C686" i="5"/>
  <c r="D686" i="5"/>
  <c r="C680" i="5"/>
  <c r="D680" i="5"/>
  <c r="C668" i="5"/>
  <c r="D668" i="5"/>
  <c r="C662" i="5"/>
  <c r="D662" i="5"/>
  <c r="C626" i="5"/>
  <c r="D626" i="5"/>
  <c r="C602" i="5"/>
  <c r="D602" i="5"/>
  <c r="C542" i="5"/>
  <c r="D542" i="5"/>
  <c r="C506" i="5"/>
  <c r="D506" i="5"/>
  <c r="C488" i="5"/>
  <c r="D488" i="5"/>
  <c r="C470" i="5"/>
  <c r="D470" i="5"/>
  <c r="C452" i="5"/>
  <c r="D452" i="5"/>
  <c r="C434" i="5"/>
  <c r="D434" i="5"/>
  <c r="C422" i="5"/>
  <c r="D422" i="5"/>
  <c r="C404" i="5"/>
  <c r="D404" i="5"/>
  <c r="C386" i="5"/>
  <c r="D386" i="5"/>
  <c r="C374" i="5"/>
  <c r="D374" i="5"/>
  <c r="C356" i="5"/>
  <c r="D356" i="5"/>
  <c r="C338" i="5"/>
  <c r="D338" i="5"/>
  <c r="C320" i="5"/>
  <c r="D320" i="5"/>
  <c r="C308" i="5"/>
  <c r="D308" i="5"/>
  <c r="C290" i="5"/>
  <c r="D290" i="5"/>
  <c r="C284" i="5"/>
  <c r="D284" i="5"/>
  <c r="C266" i="5"/>
  <c r="D266" i="5"/>
  <c r="C248" i="5"/>
  <c r="D248" i="5"/>
  <c r="C236" i="5"/>
  <c r="D236" i="5"/>
  <c r="C218" i="5"/>
  <c r="D218" i="5"/>
  <c r="C206" i="5"/>
  <c r="D206" i="5"/>
  <c r="C188" i="5"/>
  <c r="D188" i="5"/>
  <c r="C176" i="5"/>
  <c r="D176" i="5"/>
  <c r="C164" i="5"/>
  <c r="D164" i="5"/>
  <c r="C146" i="5"/>
  <c r="D146" i="5"/>
  <c r="C134" i="5"/>
  <c r="D134" i="5"/>
  <c r="C122" i="5"/>
  <c r="D122" i="5"/>
  <c r="C104" i="5"/>
  <c r="D104" i="5"/>
  <c r="C92" i="5"/>
  <c r="D92" i="5"/>
  <c r="C80" i="5"/>
  <c r="D80" i="5"/>
  <c r="C62" i="5"/>
  <c r="D62" i="5"/>
  <c r="C56" i="5"/>
  <c r="D56" i="5"/>
  <c r="C38" i="5"/>
  <c r="D38" i="5"/>
  <c r="C32" i="5"/>
  <c r="D32" i="5"/>
  <c r="C20" i="5"/>
  <c r="D20" i="5"/>
  <c r="C8" i="5"/>
  <c r="D8" i="5"/>
  <c r="C2" i="5"/>
  <c r="D2" i="5"/>
  <c r="D987" i="5"/>
  <c r="D969" i="5"/>
  <c r="D933" i="5"/>
  <c r="D645" i="5"/>
  <c r="D627" i="5"/>
  <c r="D608" i="5"/>
  <c r="D584" i="5"/>
  <c r="D560" i="5"/>
  <c r="D512" i="5"/>
  <c r="D484" i="5"/>
  <c r="C671" i="5"/>
  <c r="D671" i="5"/>
  <c r="C665" i="5"/>
  <c r="D665" i="5"/>
  <c r="C659" i="5"/>
  <c r="D659" i="5"/>
  <c r="C653" i="5"/>
  <c r="D653" i="5"/>
  <c r="C647" i="5"/>
  <c r="D647" i="5"/>
  <c r="C641" i="5"/>
  <c r="D641" i="5"/>
  <c r="C635" i="5"/>
  <c r="D635" i="5"/>
  <c r="C629" i="5"/>
  <c r="D629" i="5"/>
  <c r="C623" i="5"/>
  <c r="D623" i="5"/>
  <c r="C617" i="5"/>
  <c r="D617" i="5"/>
  <c r="C611" i="5"/>
  <c r="D611" i="5"/>
  <c r="C605" i="5"/>
  <c r="D605" i="5"/>
  <c r="C599" i="5"/>
  <c r="D599" i="5"/>
  <c r="C593" i="5"/>
  <c r="D593" i="5"/>
  <c r="C587" i="5"/>
  <c r="D587" i="5"/>
  <c r="C581" i="5"/>
  <c r="D581" i="5"/>
  <c r="C575" i="5"/>
  <c r="D575" i="5"/>
  <c r="C569" i="5"/>
  <c r="D569" i="5"/>
  <c r="C563" i="5"/>
  <c r="D563" i="5"/>
  <c r="C557" i="5"/>
  <c r="D557" i="5"/>
  <c r="C551" i="5"/>
  <c r="D551" i="5"/>
  <c r="C545" i="5"/>
  <c r="D545" i="5"/>
  <c r="C539" i="5"/>
  <c r="D539" i="5"/>
  <c r="C533" i="5"/>
  <c r="D533" i="5"/>
  <c r="C527" i="5"/>
  <c r="D527" i="5"/>
  <c r="C521" i="5"/>
  <c r="D521" i="5"/>
  <c r="C515" i="5"/>
  <c r="D515" i="5"/>
  <c r="C509" i="5"/>
  <c r="D509" i="5"/>
  <c r="C503" i="5"/>
  <c r="D503" i="5"/>
  <c r="C497" i="5"/>
  <c r="D497" i="5"/>
  <c r="C491" i="5"/>
  <c r="D491" i="5"/>
  <c r="C479" i="5"/>
  <c r="D479" i="5"/>
  <c r="C473" i="5"/>
  <c r="D473" i="5"/>
  <c r="C467" i="5"/>
  <c r="D467" i="5"/>
  <c r="C461" i="5"/>
  <c r="D461" i="5"/>
  <c r="C449" i="5"/>
  <c r="D449" i="5"/>
  <c r="C437" i="5"/>
  <c r="D437" i="5"/>
  <c r="C431" i="5"/>
  <c r="D431" i="5"/>
  <c r="C425" i="5"/>
  <c r="D425" i="5"/>
  <c r="C419" i="5"/>
  <c r="D419" i="5"/>
  <c r="C407" i="5"/>
  <c r="D407" i="5"/>
  <c r="C401" i="5"/>
  <c r="D401" i="5"/>
  <c r="C389" i="5"/>
  <c r="D389" i="5"/>
  <c r="C383" i="5"/>
  <c r="D383" i="5"/>
  <c r="C371" i="5"/>
  <c r="D371" i="5"/>
  <c r="C365" i="5"/>
  <c r="D365" i="5"/>
  <c r="C353" i="5"/>
  <c r="D353" i="5"/>
  <c r="C347" i="5"/>
  <c r="D347" i="5"/>
  <c r="C335" i="5"/>
  <c r="D335" i="5"/>
  <c r="C329" i="5"/>
  <c r="D329" i="5"/>
  <c r="C317" i="5"/>
  <c r="D317" i="5"/>
  <c r="C311" i="5"/>
  <c r="D311" i="5"/>
  <c r="C299" i="5"/>
  <c r="D299" i="5"/>
  <c r="C293" i="5"/>
  <c r="D293" i="5"/>
  <c r="C281" i="5"/>
  <c r="D281" i="5"/>
  <c r="C275" i="5"/>
  <c r="D275" i="5"/>
  <c r="C263" i="5"/>
  <c r="D263" i="5"/>
  <c r="C257" i="5"/>
  <c r="D257" i="5"/>
  <c r="C245" i="5"/>
  <c r="D245" i="5"/>
  <c r="C239" i="5"/>
  <c r="D239" i="5"/>
  <c r="C227" i="5"/>
  <c r="D227" i="5"/>
  <c r="C221" i="5"/>
  <c r="D221" i="5"/>
  <c r="C209" i="5"/>
  <c r="D209" i="5"/>
  <c r="C203" i="5"/>
  <c r="D203" i="5"/>
  <c r="C191" i="5"/>
  <c r="D191" i="5"/>
  <c r="C185" i="5"/>
  <c r="D185" i="5"/>
  <c r="C173" i="5"/>
  <c r="D173" i="5"/>
  <c r="C167" i="5"/>
  <c r="D167" i="5"/>
  <c r="C155" i="5"/>
  <c r="D155" i="5"/>
  <c r="C149" i="5"/>
  <c r="D149" i="5"/>
  <c r="C137" i="5"/>
  <c r="D137" i="5"/>
  <c r="C131" i="5"/>
  <c r="D131" i="5"/>
  <c r="C119" i="5"/>
  <c r="D119" i="5"/>
  <c r="C113" i="5"/>
  <c r="D113" i="5"/>
  <c r="C101" i="5"/>
  <c r="D101" i="5"/>
  <c r="C95" i="5"/>
  <c r="D95" i="5"/>
  <c r="C83" i="5"/>
  <c r="D83" i="5"/>
  <c r="C77" i="5"/>
  <c r="D77" i="5"/>
  <c r="C65" i="5"/>
  <c r="D65" i="5"/>
  <c r="C59" i="5"/>
  <c r="D59" i="5"/>
  <c r="C47" i="5"/>
  <c r="D47" i="5"/>
  <c r="C41" i="5"/>
  <c r="D41" i="5"/>
  <c r="C29" i="5"/>
  <c r="D29" i="5"/>
  <c r="C23" i="5"/>
  <c r="D23" i="5"/>
  <c r="C11" i="5"/>
  <c r="D11" i="5"/>
  <c r="C5" i="5"/>
  <c r="D5" i="5"/>
  <c r="D1001" i="5"/>
  <c r="D991" i="5"/>
  <c r="D983" i="5"/>
  <c r="D973" i="5"/>
  <c r="D965" i="5"/>
  <c r="D955" i="5"/>
  <c r="D947" i="5"/>
  <c r="D937" i="5"/>
  <c r="D929" i="5"/>
  <c r="D919" i="5"/>
  <c r="D911" i="5"/>
  <c r="D899" i="5"/>
  <c r="D887" i="5"/>
  <c r="D875" i="5"/>
  <c r="D863" i="5"/>
  <c r="D851" i="5"/>
  <c r="D839" i="5"/>
  <c r="D827" i="5"/>
  <c r="D815" i="5"/>
  <c r="D803" i="5"/>
  <c r="D791" i="5"/>
  <c r="D779" i="5"/>
  <c r="D767" i="5"/>
  <c r="D755" i="5"/>
  <c r="D743" i="5"/>
  <c r="D731" i="5"/>
  <c r="D719" i="5"/>
  <c r="D707" i="5"/>
  <c r="D695" i="5"/>
  <c r="D683" i="5"/>
  <c r="D670" i="5"/>
  <c r="D654" i="5"/>
  <c r="D636" i="5"/>
  <c r="D618" i="5"/>
  <c r="D596" i="5"/>
  <c r="D572" i="5"/>
  <c r="D548" i="5"/>
  <c r="D524" i="5"/>
  <c r="D498" i="5"/>
  <c r="D469" i="5"/>
  <c r="D441" i="5"/>
  <c r="D412" i="5"/>
  <c r="D377" i="5"/>
  <c r="D341" i="5"/>
  <c r="D305" i="5"/>
  <c r="D269" i="5"/>
  <c r="D233" i="5"/>
  <c r="D197" i="5"/>
  <c r="D161" i="5"/>
  <c r="D125" i="5"/>
  <c r="D89" i="5"/>
  <c r="D53" i="5"/>
  <c r="D17" i="5"/>
  <c r="C117" i="5"/>
  <c r="D117" i="5"/>
  <c r="C111" i="5"/>
  <c r="D111" i="5"/>
  <c r="C105" i="5"/>
  <c r="D105" i="5"/>
  <c r="C99" i="5"/>
  <c r="D99" i="5"/>
  <c r="C93" i="5"/>
  <c r="D93" i="5"/>
  <c r="C87" i="5"/>
  <c r="D87" i="5"/>
  <c r="C81" i="5"/>
  <c r="D81" i="5"/>
  <c r="C75" i="5"/>
  <c r="D75" i="5"/>
  <c r="C69" i="5"/>
  <c r="D69" i="5"/>
  <c r="C63" i="5"/>
  <c r="D63" i="5"/>
  <c r="C57" i="5"/>
  <c r="D57" i="5"/>
  <c r="C51" i="5"/>
  <c r="D51" i="5"/>
  <c r="C45" i="5"/>
  <c r="D45" i="5"/>
  <c r="C39" i="5"/>
  <c r="D39" i="5"/>
  <c r="C33" i="5"/>
  <c r="D33" i="5"/>
  <c r="C27" i="5"/>
  <c r="D27" i="5"/>
  <c r="C21" i="5"/>
  <c r="D21" i="5"/>
  <c r="C15" i="5"/>
  <c r="D15" i="5"/>
  <c r="C9" i="5"/>
  <c r="D9" i="5"/>
  <c r="C3" i="5"/>
  <c r="D3" i="5"/>
  <c r="D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E3702-40CF-47AF-BF91-10B3CE77587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BFA8E37-7A88-4135-8D24-9B4674FF3BB7}" name="WorksheetConnection_CrowdfundingBook (1).xlsx!Table14" type="102" refreshedVersion="8" minRefreshableVersion="5">
    <extLst>
      <ext xmlns:x15="http://schemas.microsoft.com/office/spreadsheetml/2010/11/main" uri="{DE250136-89BD-433C-8126-D09CA5730AF9}">
        <x15:connection id="Table14">
          <x15:rangePr sourceName="_xlcn.WorksheetConnection_CrowdfundingBook1.xlsxTable141"/>
        </x15:connection>
      </ext>
    </extLst>
  </connection>
</connections>
</file>

<file path=xl/sharedStrings.xml><?xml version="1.0" encoding="utf-8"?>
<sst xmlns="http://schemas.openxmlformats.org/spreadsheetml/2006/main" count="18181" uniqueCount="2096">
  <si>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</si>
  <si>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</si>
  <si>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</si>
  <si>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</si>
  <si>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</si>
  <si>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</si>
  <si>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</si>
  <si>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</si>
  <si>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</si>
  <si>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</si>
  <si>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</si>
  <si>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</si>
  <si>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</si>
  <si>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</si>
  <si>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</si>
  <si>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</si>
  <si>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</si>
  <si>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</si>
  <si>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</si>
  <si>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</si>
  <si>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</si>
  <si>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</si>
  <si>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</si>
  <si>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</si>
  <si>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</si>
  <si>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</si>
  <si>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</si>
  <si>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</si>
  <si>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</si>
  <si>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</si>
  <si>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</si>
  <si>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</si>
  <si>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</si>
  <si>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</si>
  <si>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</si>
  <si>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</si>
  <si>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</si>
  <si>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</si>
  <si>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</si>
  <si>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</si>
  <si>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</si>
  <si>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</si>
  <si>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</si>
  <si>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</si>
  <si>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</si>
  <si>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</si>
  <si>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</si>
  <si>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</si>
  <si>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</si>
  <si>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</si>
  <si>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</si>
  <si>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</si>
  <si>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</si>
  <si>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</si>
  <si>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</si>
  <si>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</si>
  <si>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</si>
  <si>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</si>
  <si>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</si>
  <si>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</si>
  <si>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</si>
  <si>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</si>
  <si>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</si>
  <si>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</si>
  <si>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</si>
  <si>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</si>
  <si>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</si>
  <si>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</si>
  <si>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</si>
  <si>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</si>
  <si>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</si>
  <si>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</si>
  <si>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</si>
  <si>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</si>
  <si>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</si>
  <si>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</si>
  <si>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</si>
  <si>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</si>
  <si>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</si>
  <si>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</si>
  <si>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</si>
  <si>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</si>
  <si>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</si>
  <si>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</si>
  <si>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</si>
  <si>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</si>
  <si>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</si>
  <si>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</si>
  <si>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</si>
  <si>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</si>
  <si>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</si>
  <si>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</si>
  <si>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</si>
  <si>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</si>
  <si>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</si>
  <si>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</si>
  <si>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</si>
  <si>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</si>
  <si>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</si>
  <si>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</si>
  <si>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</si>
  <si>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</si>
  <si>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</si>
  <si>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</si>
  <si>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</si>
  <si>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</si>
  <si>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</si>
  <si>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</si>
  <si>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</si>
  <si>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</si>
  <si>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</si>
  <si>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</si>
  <si>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</si>
  <si>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</si>
  <si>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</si>
  <si>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</si>
  <si>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</si>
  <si>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</si>
  <si>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</si>
  <si>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</si>
  <si>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</si>
  <si>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</si>
  <si>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</si>
  <si>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</si>
  <si>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</si>
  <si>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</si>
  <si>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</si>
  <si>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</si>
  <si>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</si>
  <si>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</si>
  <si>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</si>
  <si>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</si>
  <si>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</si>
  <si>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</si>
  <si>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</si>
  <si>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</si>
  <si>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</si>
  <si>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</si>
  <si>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</si>
  <si>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</si>
  <si>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</si>
  <si>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</si>
  <si>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</si>
  <si>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</si>
  <si>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</si>
  <si>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</si>
  <si>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</si>
  <si>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</si>
  <si>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</si>
  <si>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</si>
  <si>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</si>
  <si>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</si>
  <si>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</si>
  <si>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</si>
  <si>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</si>
  <si>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</si>
  <si>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</si>
  <si>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</si>
  <si>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</si>
  <si>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</si>
  <si>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</si>
  <si>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</si>
  <si>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</si>
  <si>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</si>
  <si>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</si>
  <si>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</si>
  <si>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</si>
  <si>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</si>
  <si>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</si>
  <si>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</si>
  <si>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</si>
  <si>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</si>
  <si>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</si>
  <si>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</si>
  <si>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</si>
  <si>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</si>
  <si>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</si>
  <si>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</si>
  <si>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</si>
  <si>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</si>
  <si>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</si>
  <si>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</si>
  <si>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</si>
  <si>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</si>
  <si>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</si>
  <si>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</si>
  <si>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</si>
  <si>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</si>
  <si>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</si>
  <si>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</si>
  <si>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</si>
  <si>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</si>
  <si>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</si>
  <si>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</si>
  <si>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</si>
  <si>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</si>
  <si>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</si>
  <si>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</si>
  <si>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</si>
  <si>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</si>
  <si>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</si>
  <si>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</si>
  <si>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</si>
  <si>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</si>
  <si>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</si>
  <si>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</si>
  <si>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</si>
  <si>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</si>
  <si>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</si>
  <si>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</si>
  <si>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</si>
  <si>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</si>
  <si>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</si>
  <si>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</si>
  <si>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</si>
  <si>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</si>
  <si>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</si>
  <si>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</si>
  <si>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</si>
  <si>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</si>
  <si>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</si>
  <si>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</si>
  <si>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</si>
  <si>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</si>
  <si>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</si>
  <si>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</si>
  <si>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</si>
  <si>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</si>
  <si>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</si>
  <si>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</si>
  <si>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</si>
  <si>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</si>
  <si>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</si>
  <si>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</si>
  <si>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</si>
  <si>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</si>
  <si>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</si>
  <si>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</si>
  <si>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</si>
  <si>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</si>
  <si>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</si>
  <si>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</si>
  <si>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</si>
  <si>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</si>
  <si>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</si>
  <si>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</si>
  <si>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</si>
  <si>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</si>
  <si>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</si>
  <si>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</si>
  <si>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</si>
  <si>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</si>
  <si>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</si>
  <si>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</si>
  <si>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</si>
  <si>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</si>
  <si>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</si>
  <si>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</si>
  <si>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</si>
  <si>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</si>
  <si>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</si>
  <si>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</si>
  <si>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</si>
  <si>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</si>
  <si>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</si>
  <si>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</si>
  <si>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</si>
  <si>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</si>
  <si>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</si>
  <si>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</si>
  <si>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</si>
  <si>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</si>
  <si>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</si>
  <si>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</si>
  <si>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</si>
  <si>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</si>
  <si>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</si>
  <si>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</si>
  <si>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</si>
  <si>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</si>
  <si>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</si>
  <si>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</si>
  <si>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</si>
  <si>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</si>
  <si>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</si>
  <si>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</si>
  <si>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</si>
  <si>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</si>
  <si>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</si>
  <si>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</si>
  <si>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</si>
  <si>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</si>
  <si>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</si>
  <si>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</si>
  <si>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</si>
  <si>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</si>
  <si>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</si>
  <si>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</si>
  <si>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</si>
  <si>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</si>
  <si>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</si>
  <si>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</si>
  <si>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</si>
  <si>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</si>
  <si>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</si>
  <si>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</si>
  <si>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</si>
  <si>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</si>
  <si>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</si>
  <si>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</si>
  <si>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</si>
  <si>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</si>
  <si>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</si>
  <si>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</si>
  <si>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</si>
  <si>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</si>
  <si>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</si>
  <si>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</si>
  <si>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</si>
  <si>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</si>
  <si>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</si>
  <si>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</si>
  <si>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</si>
  <si>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</si>
  <si>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</si>
  <si>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</si>
  <si>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</si>
  <si>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</si>
  <si>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</si>
  <si>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</si>
  <si>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</si>
  <si>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</si>
  <si>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</si>
  <si>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</si>
  <si>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</si>
  <si>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</si>
  <si>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</si>
  <si>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</si>
  <si>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</si>
  <si>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</si>
  <si>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</si>
  <si>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</si>
  <si>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</si>
  <si>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</si>
  <si>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</si>
  <si>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</si>
  <si>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</si>
  <si>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</si>
  <si>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</si>
  <si>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</si>
  <si>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</si>
  <si>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</si>
  <si>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</si>
  <si>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</si>
  <si>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</si>
  <si>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</si>
  <si>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</si>
  <si>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</si>
  <si>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</si>
  <si>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</si>
  <si>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</si>
  <si>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</si>
  <si>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</si>
  <si>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</si>
  <si>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</si>
  <si>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</si>
  <si>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</si>
  <si>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</si>
  <si>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</si>
  <si>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</si>
  <si>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</si>
  <si>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</si>
  <si>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</si>
  <si>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</si>
  <si>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</si>
  <si>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</si>
  <si>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</si>
  <si>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</si>
  <si>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</si>
  <si>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</si>
  <si>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</si>
  <si>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</si>
  <si>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</si>
  <si>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</si>
  <si>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</si>
  <si>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</si>
  <si>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</si>
  <si>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</si>
  <si>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</si>
  <si>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</si>
  <si>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</si>
  <si>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</si>
  <si>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</si>
  <si>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</si>
  <si>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</si>
  <si>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</si>
  <si>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</si>
  <si>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</si>
  <si>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</si>
  <si>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</si>
  <si>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</si>
  <si>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</si>
  <si>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</si>
  <si>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</si>
  <si>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</si>
  <si>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</si>
  <si>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</si>
  <si>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</si>
  <si>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</si>
  <si>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</si>
  <si>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</si>
  <si>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</si>
  <si>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</si>
  <si>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</si>
  <si>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</si>
  <si>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</si>
  <si>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</si>
  <si>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</si>
  <si>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</si>
  <si>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</si>
  <si>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</si>
  <si>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</si>
  <si>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</si>
  <si>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</si>
  <si>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</si>
  <si>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</si>
  <si>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</si>
  <si>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</si>
  <si>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</si>
  <si>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</si>
  <si>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</si>
  <si>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</si>
  <si>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</si>
  <si>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</si>
  <si>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</si>
  <si>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</si>
  <si>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</si>
  <si>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</si>
  <si>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</si>
  <si>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</si>
  <si>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</si>
  <si>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</si>
  <si>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</si>
  <si>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</si>
  <si>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</si>
  <si>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</si>
  <si>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</si>
  <si>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</si>
  <si>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</si>
  <si>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</si>
  <si>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</si>
  <si>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</si>
  <si>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</si>
  <si>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</si>
  <si>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</si>
  <si>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</si>
  <si>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</si>
  <si>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</si>
  <si>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</si>
  <si>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</si>
  <si>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</si>
  <si>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</si>
  <si>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</si>
  <si>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</si>
  <si>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</si>
  <si>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</si>
  <si>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</si>
  <si>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</si>
  <si>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</si>
  <si>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</si>
  <si>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</si>
  <si>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</si>
  <si>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</si>
  <si>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</si>
  <si>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</si>
  <si>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</si>
  <si>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</si>
  <si>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</si>
  <si>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</si>
  <si>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</si>
  <si>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</si>
  <si>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</si>
  <si>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</si>
  <si>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</si>
  <si>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</si>
  <si>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</si>
  <si>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</si>
  <si>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</si>
  <si>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</si>
  <si>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</si>
  <si>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</si>
  <si>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</si>
  <si>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</si>
  <si>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</si>
  <si>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</si>
  <si>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</si>
  <si>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</si>
  <si>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</si>
  <si>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</si>
  <si>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</si>
  <si>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</si>
  <si>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</si>
  <si>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</si>
  <si>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</si>
  <si>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</si>
  <si>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</si>
  <si>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</si>
  <si>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</si>
  <si>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</si>
  <si>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</si>
  <si>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</si>
  <si>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</si>
  <si>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</si>
  <si>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</si>
  <si>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</si>
  <si>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</si>
  <si>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</si>
  <si>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</si>
  <si>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</si>
  <si>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</si>
  <si>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</si>
  <si>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</si>
  <si>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</si>
  <si>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</si>
  <si>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</si>
  <si>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</si>
  <si>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</si>
  <si>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</si>
  <si>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</si>
  <si>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</si>
  <si>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</si>
  <si>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</si>
  <si>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</si>
  <si>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</si>
  <si>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</si>
  <si>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</si>
  <si>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</si>
  <si>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</si>
  <si>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</si>
  <si>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</si>
  <si>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</si>
  <si>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</si>
  <si>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</si>
  <si>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</si>
  <si>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</si>
  <si>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</si>
  <si>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</si>
  <si>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</si>
  <si>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</si>
  <si>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</si>
  <si>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</si>
  <si>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</si>
  <si>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</si>
  <si>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</si>
  <si>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</si>
  <si>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</si>
  <si>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</si>
  <si>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</si>
  <si>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</si>
  <si>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</si>
  <si>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</si>
  <si>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</si>
  <si>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</si>
  <si>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</si>
  <si>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</si>
  <si>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</si>
  <si>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</si>
  <si>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</si>
  <si>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</si>
  <si>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</si>
  <si>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</si>
  <si>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</si>
  <si>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</si>
  <si>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</si>
  <si>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</si>
  <si>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</si>
  <si>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</si>
  <si>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</si>
  <si>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</si>
  <si>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</si>
  <si>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</si>
  <si>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</si>
  <si>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</si>
  <si>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</si>
  <si>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</si>
  <si>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</si>
  <si>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</si>
  <si>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</si>
  <si>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</si>
  <si>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</si>
  <si>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</si>
  <si>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</si>
  <si>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</si>
  <si>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</si>
  <si>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</si>
  <si>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</si>
  <si>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</si>
  <si>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</si>
  <si>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</si>
  <si>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</si>
  <si>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</si>
  <si>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</si>
  <si>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</si>
  <si>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</si>
  <si>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</si>
  <si>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</si>
  <si>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</si>
  <si>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</si>
  <si>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</si>
  <si>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</si>
  <si>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</si>
  <si>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</si>
  <si>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</si>
  <si>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</si>
  <si>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</si>
  <si>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</si>
  <si>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</si>
  <si>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</si>
  <si>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</si>
  <si>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</si>
  <si>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</si>
  <si>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</si>
  <si>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</si>
  <si>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</si>
  <si>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</si>
  <si>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</si>
  <si>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</si>
  <si>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</si>
  <si>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</si>
  <si>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</si>
  <si>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</si>
  <si>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</si>
  <si>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</si>
  <si>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</si>
  <si>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</si>
  <si>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</si>
  <si>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</si>
  <si>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</si>
  <si>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</si>
  <si>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</si>
  <si>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</si>
  <si>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</si>
  <si>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</si>
  <si>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</si>
  <si>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</si>
  <si>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</si>
  <si>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</si>
  <si>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</si>
  <si>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</si>
  <si>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</si>
  <si>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</si>
  <si>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</si>
  <si>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</si>
  <si>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</si>
  <si>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</si>
  <si>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</si>
  <si>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</si>
  <si>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</si>
  <si>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</si>
  <si>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</si>
  <si>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</si>
  <si>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</si>
  <si>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</si>
  <si>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</si>
  <si>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</si>
  <si>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</si>
  <si>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</si>
  <si>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</si>
  <si>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</si>
  <si>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</si>
  <si>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</si>
  <si>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</si>
  <si>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</si>
  <si>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</si>
  <si>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</si>
  <si>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</si>
  <si>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</si>
  <si>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</si>
  <si>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</si>
  <si>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</si>
  <si>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</si>
  <si>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</si>
  <si>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</si>
  <si>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</si>
  <si>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</si>
  <si>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</si>
  <si>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</si>
  <si>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</si>
  <si>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</si>
  <si>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</si>
  <si>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</si>
  <si>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</si>
  <si>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</si>
  <si>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</si>
  <si>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</si>
  <si>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</si>
  <si>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</si>
  <si>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</si>
  <si>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</si>
  <si>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</si>
  <si>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</si>
  <si>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</si>
  <si>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</si>
  <si>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</si>
  <si>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</si>
  <si>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</si>
  <si>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</si>
  <si>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</si>
  <si>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</si>
  <si>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</si>
  <si>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</si>
  <si>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</si>
  <si>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</si>
  <si>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</si>
  <si>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</si>
  <si>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</si>
  <si>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</si>
  <si>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</si>
  <si>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</si>
  <si>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</si>
  <si>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</si>
  <si>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</si>
  <si>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</si>
  <si>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</si>
  <si>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</si>
  <si>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</si>
  <si>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</si>
  <si>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</si>
  <si>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</si>
  <si>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</si>
  <si>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</si>
  <si>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</si>
  <si>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</si>
  <si>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</si>
  <si>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</si>
  <si>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</si>
  <si>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</si>
  <si>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</si>
  <si>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</si>
  <si>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</si>
  <si>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</si>
  <si>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</si>
  <si>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</si>
  <si>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</si>
  <si>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</si>
  <si>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</si>
  <si>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</si>
  <si>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</si>
  <si>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</si>
  <si>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</si>
  <si>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</si>
  <si>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</si>
  <si>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</si>
  <si>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</si>
  <si>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</si>
  <si>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</si>
  <si>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</si>
  <si>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</si>
  <si>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</si>
  <si>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</si>
  <si>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</si>
  <si>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</si>
  <si>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</si>
  <si>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</si>
  <si>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</si>
  <si>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</si>
  <si>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</si>
  <si>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</si>
  <si>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</si>
  <si>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</si>
  <si>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</si>
  <si>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</si>
  <si>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</si>
  <si>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</si>
  <si>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</si>
  <si>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</si>
  <si>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</si>
  <si>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</si>
  <si>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</si>
  <si>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</si>
  <si>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</si>
  <si>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</si>
  <si>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</si>
  <si>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</si>
  <si>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</si>
  <si>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</si>
  <si>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</si>
  <si>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</si>
  <si>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</si>
  <si>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</si>
  <si>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</si>
  <si>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</si>
  <si>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</si>
  <si>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</si>
  <si>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</si>
  <si>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</si>
  <si>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</si>
  <si>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</si>
  <si>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</si>
  <si>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</si>
  <si>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</si>
  <si>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</si>
  <si>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</si>
  <si>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</si>
  <si>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</si>
  <si>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</si>
  <si>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</si>
  <si>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</si>
  <si>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</si>
  <si>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</si>
  <si>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</si>
  <si>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</si>
  <si>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</si>
  <si>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</si>
  <si>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</si>
  <si>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</si>
  <si>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</si>
  <si>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</si>
  <si>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</si>
  <si>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</si>
  <si>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</si>
  <si>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</si>
  <si>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</si>
  <si>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</si>
  <si>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</si>
  <si>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</si>
  <si>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</si>
  <si>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</si>
  <si>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</si>
  <si>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</si>
  <si>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</si>
  <si>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</si>
  <si>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</si>
  <si>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</si>
  <si>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</si>
  <si>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</si>
  <si>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</si>
  <si>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</si>
  <si>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</si>
  <si>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</si>
  <si>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</si>
  <si>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</si>
  <si>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</si>
  <si>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</si>
  <si>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</si>
  <si>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</si>
  <si>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</si>
  <si>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</si>
  <si>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</si>
  <si>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</si>
  <si>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</si>
  <si>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</si>
  <si>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</si>
  <si>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</si>
  <si>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</si>
  <si>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</si>
  <si>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</si>
  <si>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</si>
  <si>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</si>
  <si>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</si>
  <si>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</si>
  <si>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</si>
  <si>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</si>
  <si>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</si>
  <si>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</si>
  <si>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</si>
  <si>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</si>
  <si>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</si>
  <si>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</si>
  <si>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</si>
  <si>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</si>
  <si>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</si>
  <si>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</si>
  <si>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</si>
  <si>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</si>
  <si>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</si>
  <si>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</si>
  <si>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</si>
  <si>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</si>
  <si>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</si>
  <si>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</si>
  <si>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</si>
  <si>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</si>
  <si>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</si>
  <si>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</si>
  <si>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</si>
  <si>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</si>
  <si>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</si>
  <si>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</si>
  <si>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</si>
  <si>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</si>
  <si>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</si>
  <si>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</si>
  <si>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</si>
  <si>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</si>
  <si>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</si>
  <si>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</si>
  <si>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</si>
  <si>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</si>
  <si>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</si>
  <si>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</si>
  <si>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</si>
  <si>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</si>
  <si>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</si>
  <si>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</si>
  <si>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</si>
  <si>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</si>
  <si>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</si>
  <si>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</si>
  <si>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</si>
  <si>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</si>
  <si>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</si>
  <si>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</si>
  <si>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</si>
  <si>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</si>
  <si>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</si>
  <si>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</si>
  <si>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</si>
  <si>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</si>
  <si>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</si>
  <si>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</si>
  <si>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</si>
  <si>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</si>
  <si>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</si>
  <si>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</si>
  <si>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</si>
  <si>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</si>
  <si>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</si>
  <si>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</si>
  <si>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</si>
  <si>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</si>
  <si>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</si>
  <si>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</si>
  <si>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</si>
  <si>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</si>
  <si>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</si>
  <si>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</si>
  <si>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</si>
  <si>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</si>
  <si>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</si>
  <si>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</si>
  <si>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</si>
  <si>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</si>
  <si>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</si>
  <si>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</si>
  <si>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</si>
  <si>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</si>
  <si>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</si>
  <si>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</si>
  <si>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</si>
  <si>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</si>
  <si>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</si>
  <si>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</si>
  <si>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</si>
  <si>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</si>
  <si>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</si>
  <si>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</si>
  <si>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</si>
  <si>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</si>
  <si>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</si>
  <si>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</si>
  <si>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</si>
  <si>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</si>
  <si>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</si>
  <si>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</si>
  <si>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</si>
  <si>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</si>
  <si>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</si>
  <si>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</si>
  <si>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</si>
  <si>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</si>
  <si>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</si>
  <si>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</si>
  <si>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</si>
  <si>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</si>
  <si>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</si>
  <si>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</si>
  <si>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</si>
  <si>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</si>
  <si>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</si>
  <si>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</si>
  <si>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</si>
  <si>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</si>
  <si>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</si>
  <si>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</si>
  <si>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</si>
  <si>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</si>
  <si>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</si>
  <si>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</si>
  <si>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</si>
  <si>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</si>
  <si>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</si>
  <si>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</si>
  <si>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</si>
  <si>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</si>
  <si>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</si>
  <si>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</si>
  <si>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</si>
  <si>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</si>
  <si>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</si>
  <si>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</si>
  <si>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</si>
  <si>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</si>
  <si>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</si>
  <si>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</si>
  <si>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</si>
  <si>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</si>
  <si>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</si>
  <si>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</si>
  <si>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</si>
  <si>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</si>
  <si>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</si>
  <si>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</si>
  <si>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</si>
  <si>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</si>
  <si>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</si>
  <si>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</si>
  <si>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</si>
  <si>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</si>
  <si>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</si>
  <si>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</si>
  <si>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</si>
  <si>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</si>
  <si>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</si>
  <si>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</si>
  <si>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</si>
  <si>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</si>
  <si>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</si>
  <si>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</si>
  <si>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</si>
  <si>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</si>
  <si>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</si>
  <si>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</si>
  <si>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</si>
  <si>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</si>
  <si>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</si>
  <si>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</si>
  <si>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</si>
  <si>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</si>
  <si>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</si>
  <si>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</si>
  <si>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</si>
  <si>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</si>
  <si>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</si>
  <si>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</si>
  <si>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</si>
  <si>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</si>
  <si>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</si>
  <si>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</si>
  <si>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</si>
  <si>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</si>
  <si>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</si>
  <si>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</si>
  <si>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</si>
  <si>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</si>
  <si>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</si>
  <si>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</si>
  <si>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</si>
  <si>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</si>
  <si>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</si>
  <si>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</si>
  <si>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</si>
  <si>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</si>
  <si>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</si>
  <si>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</si>
  <si>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</si>
  <si>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</si>
  <si>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</si>
  <si>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</si>
  <si>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</si>
  <si>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</si>
  <si>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</si>
  <si>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</si>
  <si>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</si>
  <si>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</si>
  <si>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</si>
  <si>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</si>
  <si>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</si>
  <si>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</si>
  <si>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</si>
  <si>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</si>
  <si>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</si>
  <si>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</si>
  <si>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</si>
  <si>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</si>
  <si>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</si>
  <si>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</si>
  <si>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</si>
  <si>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</si>
  <si>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</si>
  <si>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</si>
  <si>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</si>
  <si>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</si>
  <si>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</si>
  <si>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</si>
  <si>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</si>
  <si>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</si>
  <si>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</si>
  <si>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</si>
  <si>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</si>
  <si>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</si>
  <si>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</si>
  <si>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</si>
  <si>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</si>
  <si>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</si>
  <si>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</si>
  <si>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</si>
  <si>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</si>
  <si>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</si>
  <si>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</si>
  <si>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</si>
  <si>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</si>
  <si>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</si>
  <si>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</si>
  <si>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</si>
  <si>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</si>
  <si>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</si>
  <si>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</si>
  <si>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</si>
  <si>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</si>
  <si>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</si>
  <si>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</si>
  <si>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</si>
  <si>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</si>
  <si>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</si>
  <si>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</si>
  <si>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</si>
  <si>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</si>
  <si>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</si>
  <si>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</si>
  <si>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</si>
  <si>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</si>
  <si>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</si>
  <si>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</si>
  <si>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</si>
  <si>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</si>
  <si>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</si>
  <si>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</si>
  <si>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</si>
  <si>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</si>
  <si>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</si>
  <si>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</si>
  <si>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</si>
  <si>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</si>
  <si>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</si>
  <si>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</si>
  <si>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</si>
  <si>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</si>
  <si>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</si>
  <si>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</si>
  <si>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</si>
  <si>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</si>
  <si>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</si>
  <si>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</si>
  <si>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</si>
  <si>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</si>
  <si>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</si>
  <si>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</si>
  <si>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</si>
  <si>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</si>
  <si>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</si>
  <si>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</si>
  <si>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</si>
  <si>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</si>
  <si>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</si>
  <si>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</si>
  <si>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</si>
  <si>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</si>
  <si>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</si>
  <si>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</si>
  <si>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</si>
  <si>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</si>
  <si>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</si>
  <si>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</si>
  <si>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</si>
  <si>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</si>
  <si>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</si>
  <si>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</si>
  <si>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</si>
  <si>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</si>
  <si>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</si>
  <si>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</si>
  <si>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</si>
  <si>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</si>
  <si>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</si>
  <si>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</si>
  <si>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</si>
  <si>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</si>
  <si>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</si>
  <si>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</si>
  <si>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</si>
  <si>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</si>
  <si>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</si>
  <si>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</si>
  <si>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</si>
  <si>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</si>
  <si>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</si>
  <si>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</si>
  <si>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</si>
  <si>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</si>
  <si>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</si>
  <si>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</si>
  <si>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</si>
  <si>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</si>
  <si>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</si>
  <si>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</si>
  <si>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</si>
  <si>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</si>
  <si>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</si>
  <si>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</si>
  <si>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</si>
  <si>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</si>
  <si>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</si>
  <si>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</si>
  <si>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</si>
  <si>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</si>
  <si>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</si>
  <si>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</si>
  <si>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</si>
  <si>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</si>
  <si>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</si>
  <si>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</si>
  <si>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</si>
  <si>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</si>
  <si>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</si>
  <si>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</si>
  <si>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</si>
  <si>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</si>
  <si>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</si>
  <si>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</si>
  <si>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</si>
  <si>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</si>
  <si>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</si>
  <si>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</si>
  <si>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</si>
  <si>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</si>
  <si>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</si>
  <si>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</si>
  <si>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</si>
  <si>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</si>
  <si>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</si>
  <si>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</si>
  <si>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</si>
  <si>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</si>
  <si>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</si>
  <si>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</si>
  <si>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</si>
  <si>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</si>
  <si>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</si>
  <si>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</si>
  <si>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</si>
  <si>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</si>
  <si>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</si>
  <si>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</si>
  <si>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</si>
  <si>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</si>
  <si>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</si>
  <si>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</si>
  <si>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</si>
  <si>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</si>
  <si>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</si>
  <si>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</si>
  <si>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</si>
  <si>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</si>
  <si>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</si>
  <si>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</si>
  <si>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</si>
  <si>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</si>
  <si>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</si>
  <si>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</si>
  <si>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</si>
  <si>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</si>
  <si>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</si>
  <si>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</si>
  <si>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</si>
  <si>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</si>
  <si>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</si>
  <si>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</si>
  <si>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</si>
  <si>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</si>
  <si>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</si>
  <si>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</si>
  <si>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</si>
  <si>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</si>
  <si>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</si>
  <si>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</si>
  <si>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</si>
  <si>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</si>
  <si>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</si>
  <si>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</si>
  <si>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</si>
  <si>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</si>
  <si>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</si>
  <si>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</si>
  <si>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</si>
  <si>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</si>
  <si>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</si>
  <si>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</si>
  <si>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</si>
  <si>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</si>
  <si>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</si>
  <si>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</si>
  <si>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</si>
  <si>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</si>
  <si>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</si>
  <si>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</si>
  <si>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</si>
  <si>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</si>
  <si>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</si>
  <si>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</si>
  <si>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</si>
  <si>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</si>
  <si>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</si>
  <si>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</si>
  <si>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</si>
  <si>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</si>
  <si>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</si>
  <si>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</si>
  <si>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</si>
  <si>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</si>
  <si>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</si>
  <si>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</si>
  <si>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</si>
  <si>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</si>
  <si>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</si>
  <si>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</si>
  <si>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</si>
  <si>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</si>
  <si>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</si>
  <si>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</si>
  <si>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</si>
  <si>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</si>
  <si>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</si>
  <si>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</si>
  <si>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</si>
  <si>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</si>
  <si>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</si>
  <si>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</si>
  <si>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</si>
  <si>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</si>
  <si>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</si>
  <si>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</si>
  <si>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</si>
  <si>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</si>
  <si>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</si>
  <si>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</si>
  <si>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</si>
  <si>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</si>
  <si>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</si>
  <si>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</si>
  <si>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</si>
  <si>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</si>
  <si>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</si>
  <si>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</si>
  <si>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</si>
  <si>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</si>
  <si>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</si>
  <si>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</si>
  <si>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</si>
  <si>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</si>
  <si>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</si>
  <si>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</si>
  <si>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</si>
  <si>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</si>
  <si>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</si>
  <si>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</si>
  <si>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</si>
  <si>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</si>
  <si>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</si>
  <si>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</si>
  <si>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</si>
  <si>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</si>
  <si>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</si>
  <si>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</si>
  <si>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</si>
  <si>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</si>
  <si>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</si>
  <si>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</si>
  <si>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</si>
  <si>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</si>
  <si>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</si>
  <si>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</si>
  <si>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</si>
  <si>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</si>
  <si>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</si>
  <si>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</si>
  <si>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</si>
  <si>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</si>
  <si>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</si>
  <si>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</si>
  <si>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</si>
  <si>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</si>
  <si>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</si>
  <si>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</si>
  <si>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</si>
  <si>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</si>
  <si>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</si>
  <si>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</si>
  <si>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</si>
  <si>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</si>
  <si>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</si>
  <si>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</si>
  <si>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</si>
  <si>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</si>
  <si>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</si>
  <si>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</si>
  <si>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</si>
  <si>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</si>
  <si>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</si>
  <si>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</si>
  <si>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</si>
  <si>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</si>
  <si>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</si>
  <si>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</si>
  <si>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</si>
  <si>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</si>
  <si>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</si>
  <si>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</si>
  <si>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</si>
  <si>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</si>
  <si>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</si>
  <si>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</si>
  <si>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</si>
  <si>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</si>
  <si>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</si>
  <si>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</si>
  <si>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</si>
  <si>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</si>
  <si>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</si>
  <si>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</si>
  <si>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</si>
  <si>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</si>
  <si>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</si>
  <si>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</si>
  <si>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</si>
  <si>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</si>
  <si>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</si>
  <si>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</si>
  <si>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</si>
  <si>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</si>
  <si>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</si>
  <si>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</si>
  <si>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</si>
  <si>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</si>
  <si>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</si>
  <si>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</si>
  <si>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</si>
  <si>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</si>
  <si>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</si>
  <si>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</si>
  <si>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</si>
  <si>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</si>
  <si>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</si>
  <si>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</si>
  <si>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</si>
  <si>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</si>
  <si>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</si>
  <si>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</si>
  <si>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</si>
  <si>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</si>
  <si>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</si>
  <si>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</si>
  <si>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</si>
  <si>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</si>
  <si>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</si>
  <si>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</si>
  <si>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</si>
  <si>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</si>
  <si>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</si>
  <si>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</si>
  <si>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</si>
  <si>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</si>
  <si>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</si>
  <si>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</si>
  <si>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</si>
  <si>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</si>
  <si>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</si>
  <si>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</si>
  <si>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</si>
  <si>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</si>
  <si>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</si>
  <si>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</si>
  <si>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</si>
  <si>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</si>
  <si>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</si>
  <si>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</si>
  <si>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</si>
  <si>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</si>
  <si>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</si>
  <si>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</si>
  <si>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</si>
  <si>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</si>
  <si>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</si>
  <si>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</si>
  <si>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</si>
  <si>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</si>
  <si>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</si>
  <si>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</si>
  <si>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</si>
  <si>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</si>
  <si>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</si>
  <si>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</si>
  <si>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</si>
  <si>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</si>
  <si>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</si>
  <si>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</si>
  <si>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</si>
  <si>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</si>
  <si>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</si>
  <si>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</si>
  <si>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</si>
  <si>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</si>
  <si>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</si>
  <si>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</si>
  <si>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</si>
  <si>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</si>
  <si>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</si>
  <si>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</si>
  <si>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</si>
  <si>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</si>
  <si>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</si>
  <si>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</si>
  <si>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</si>
  <si>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</si>
  <si>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</si>
  <si>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</si>
  <si>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</si>
  <si>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</si>
  <si>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</si>
  <si>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</si>
  <si>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</si>
  <si>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</si>
  <si>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</si>
  <si>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</si>
  <si>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</si>
  <si>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</si>
  <si>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</si>
  <si>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</si>
  <si>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</si>
  <si>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</si>
  <si>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</si>
  <si>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</si>
  <si>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</si>
  <si>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</si>
  <si>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</si>
  <si>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</si>
  <si>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</si>
  <si>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</si>
  <si>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</si>
  <si>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</si>
  <si>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</si>
  <si>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</si>
  <si>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</si>
  <si>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</si>
  <si>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</si>
  <si>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</si>
  <si>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</si>
  <si>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</si>
  <si>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</si>
  <si>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</si>
  <si>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</si>
  <si>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</si>
  <si>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</si>
  <si>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</si>
  <si>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</si>
  <si>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</si>
  <si>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</si>
  <si>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</si>
  <si>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</si>
  <si>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</si>
  <si>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</si>
  <si>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</si>
  <si>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</si>
  <si>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</si>
  <si>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</si>
  <si>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</si>
  <si>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</si>
  <si>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</si>
  <si>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</si>
  <si>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</si>
  <si>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</si>
  <si>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</si>
  <si>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</si>
  <si>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</si>
  <si>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</si>
  <si>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</si>
  <si>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</si>
  <si>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</si>
  <si>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</si>
  <si>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</si>
  <si>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</si>
  <si>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</si>
  <si>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</si>
  <si>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</si>
  <si>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</si>
  <si>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</si>
  <si>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</si>
  <si>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</si>
  <si>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</si>
  <si>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</si>
  <si>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</si>
  <si>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</si>
  <si>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</si>
  <si>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</si>
  <si>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</si>
  <si>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</si>
  <si>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</si>
  <si>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</si>
  <si>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</si>
  <si>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</si>
  <si>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</si>
  <si>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</si>
  <si>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</si>
  <si>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</si>
  <si>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</si>
  <si>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</si>
  <si>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</si>
  <si>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</si>
  <si>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</si>
  <si>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</si>
  <si>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</si>
  <si>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</si>
  <si>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</si>
  <si>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</si>
  <si>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</si>
  <si>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</si>
  <si>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</si>
  <si>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</si>
  <si>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</si>
  <si>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</si>
  <si>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</si>
  <si>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</si>
  <si>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</si>
  <si>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</si>
  <si>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</si>
  <si>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</si>
  <si>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</si>
  <si>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</si>
  <si>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</si>
  <si>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</si>
  <si>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</si>
  <si>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</si>
  <si>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</si>
  <si>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</si>
  <si>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</si>
  <si>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</si>
  <si>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</si>
  <si>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</si>
  <si>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</si>
  <si>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</si>
  <si>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</si>
  <si>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</si>
  <si>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</si>
  <si>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</si>
  <si>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</si>
  <si>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</si>
  <si>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</si>
  <si>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</si>
  <si>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</si>
  <si>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</si>
  <si>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</si>
  <si>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</si>
  <si>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</si>
  <si>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</si>
  <si>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</si>
  <si>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</si>
  <si>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</si>
  <si>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</si>
  <si>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</si>
  <si>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</si>
  <si>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</si>
  <si>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</si>
  <si>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</si>
  <si>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</si>
  <si>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</si>
  <si>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</si>
  <si>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</si>
  <si>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</si>
  <si>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</si>
  <si>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</si>
  <si>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</si>
  <si>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</si>
  <si>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</si>
  <si>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</si>
  <si>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</si>
  <si>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</si>
  <si>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</si>
  <si>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</si>
  <si>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</si>
  <si>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</si>
  <si>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</si>
  <si>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</si>
  <si>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</si>
  <si>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</si>
  <si>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</si>
  <si>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</si>
  <si>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</si>
  <si>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</si>
  <si>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</si>
  <si>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</si>
  <si>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</si>
  <si>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</si>
  <si>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</si>
  <si>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</si>
  <si>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</si>
  <si>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</si>
  <si>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</si>
  <si>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</si>
  <si>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</si>
  <si>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</si>
  <si>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</si>
  <si>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</si>
  <si>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</si>
  <si>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</si>
  <si>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</si>
  <si>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</si>
  <si>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</si>
  <si>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</si>
  <si>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</si>
  <si>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</si>
  <si>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</si>
  <si>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</si>
  <si>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</si>
  <si>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</si>
  <si>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</si>
  <si>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</si>
  <si>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</si>
  <si>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</si>
  <si>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</si>
  <si>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</si>
  <si>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</si>
  <si>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</si>
  <si>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</si>
  <si>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</si>
  <si>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</si>
  <si>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</si>
  <si>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</si>
  <si>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</si>
  <si>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</si>
  <si>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</si>
  <si>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</si>
  <si>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</si>
  <si>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</si>
  <si>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</si>
  <si>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</si>
  <si>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</si>
  <si>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</si>
  <si>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</si>
  <si>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</si>
  <si>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</si>
  <si>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</si>
  <si>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</si>
  <si>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</si>
  <si>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</si>
  <si>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</si>
  <si>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</si>
  <si>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</si>
  <si>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</si>
  <si>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</si>
  <si>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</si>
  <si>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</si>
  <si>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</si>
  <si>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</si>
  <si>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</si>
  <si>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</si>
  <si>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</si>
  <si>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</si>
  <si>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</si>
  <si>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</si>
  <si>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</si>
  <si>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</si>
  <si>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</si>
  <si>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</si>
  <si>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</si>
  <si>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</si>
  <si>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</si>
  <si>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</si>
  <si>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</si>
  <si>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</si>
  <si>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</si>
  <si>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</si>
  <si>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</si>
  <si>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</si>
  <si>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</si>
  <si>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</si>
  <si>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</si>
  <si>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</si>
  <si>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</si>
  <si>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</si>
  <si>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</si>
  <si>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</si>
  <si>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</si>
  <si>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</si>
  <si>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</si>
  <si>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</si>
  <si>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</si>
  <si>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</si>
  <si>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</si>
  <si>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</si>
  <si>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</si>
  <si>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</si>
  <si>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</si>
  <si>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</si>
  <si>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</si>
  <si>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</si>
  <si>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</si>
  <si>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</si>
  <si>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</si>
  <si>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</si>
  <si>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</si>
  <si>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</si>
  <si>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</si>
  <si>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</si>
  <si>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</si>
  <si>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</si>
  <si>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</si>
  <si>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</si>
  <si>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</si>
  <si>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</si>
  <si>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</si>
  <si>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</si>
  <si>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</si>
  <si>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</si>
  <si>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</si>
  <si>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</si>
  <si>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</si>
  <si>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</si>
  <si>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</si>
  <si>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</si>
  <si>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</si>
  <si>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</si>
  <si>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</si>
  <si>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</si>
  <si>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</si>
  <si>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</si>
  <si>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</si>
  <si>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</si>
  <si>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</si>
  <si>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</si>
  <si>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</si>
  <si>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</si>
  <si>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</si>
  <si>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</si>
  <si>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</si>
  <si>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</si>
  <si>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</si>
  <si>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</si>
  <si>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</si>
  <si>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</si>
  <si>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</si>
  <si>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</si>
  <si>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</si>
  <si>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</si>
  <si>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</si>
  <si>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</si>
  <si>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</si>
  <si>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</si>
  <si>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</si>
  <si>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</si>
  <si>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</si>
  <si>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</si>
  <si>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</si>
  <si>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</si>
  <si>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</si>
  <si>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</si>
  <si>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</si>
  <si>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</si>
  <si>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</si>
  <si>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</si>
  <si>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</si>
  <si>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</si>
  <si>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</si>
  <si>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</si>
  <si>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</si>
  <si>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</si>
  <si>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</si>
  <si>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</si>
  <si>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</si>
  <si>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</si>
  <si>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</si>
  <si>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</si>
  <si>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</si>
  <si>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</si>
  <si>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</si>
  <si>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</si>
  <si>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</si>
  <si>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</si>
  <si>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</si>
  <si>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</si>
  <si>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</si>
  <si>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</si>
  <si>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</si>
  <si>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</si>
  <si>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</si>
  <si>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</si>
  <si>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</si>
  <si>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</si>
  <si>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</si>
  <si>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</si>
  <si>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</si>
  <si>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</si>
  <si>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</si>
  <si>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</si>
  <si>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</si>
  <si>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</si>
  <si>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</si>
  <si>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</si>
  <si>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</si>
  <si>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</si>
  <si>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</si>
  <si>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</si>
  <si>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</si>
  <si>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</si>
  <si>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</si>
  <si>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</si>
  <si>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</si>
  <si>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</si>
  <si>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</si>
  <si>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</si>
  <si>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</si>
  <si>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</si>
  <si>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</si>
  <si>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</si>
  <si>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</si>
  <si>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</si>
  <si>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</si>
  <si>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</si>
  <si>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</si>
  <si>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</si>
  <si>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</si>
  <si>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</si>
  <si>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</si>
  <si>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</si>
  <si>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</si>
  <si>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</si>
  <si>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</si>
  <si>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</si>
  <si>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</si>
  <si>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</si>
  <si>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</si>
  <si>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</si>
  <si>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</si>
  <si>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</si>
  <si>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</si>
  <si>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</si>
  <si>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</si>
  <si>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</si>
  <si>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</si>
  <si>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</si>
  <si>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</si>
  <si>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</si>
  <si>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</si>
  <si>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</si>
  <si>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</si>
  <si>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</si>
  <si>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</si>
  <si>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</si>
  <si>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</si>
  <si>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</si>
  <si>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</si>
  <si>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</si>
  <si>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</si>
  <si>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</si>
  <si>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</si>
  <si>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</si>
  <si>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</si>
  <si>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</si>
  <si>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</si>
  <si>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</si>
  <si>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</si>
  <si>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</si>
  <si>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</si>
  <si>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</si>
  <si>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</si>
  <si>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</si>
  <si>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</si>
  <si>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</si>
  <si>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</si>
  <si>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</si>
  <si>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</si>
  <si>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</si>
  <si>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</si>
  <si>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</si>
  <si>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</si>
  <si>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</si>
  <si>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</si>
  <si>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</si>
  <si>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</si>
  <si>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</si>
  <si>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</si>
  <si>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</si>
  <si>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</si>
  <si>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</si>
  <si>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</si>
  <si>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</si>
  <si>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</si>
  <si>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</si>
  <si>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</si>
  <si>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</si>
  <si>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</si>
  <si>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</si>
  <si>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</si>
  <si>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</si>
  <si>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</si>
  <si>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</si>
  <si>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</si>
  <si>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</si>
  <si>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</si>
  <si>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</si>
  <si>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</si>
  <si>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</si>
  <si>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</si>
  <si>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</si>
  <si>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</si>
  <si>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</si>
  <si>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</si>
  <si>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</si>
  <si>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</si>
  <si>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</si>
  <si>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</si>
  <si>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</si>
  <si>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</si>
  <si>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</si>
  <si>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</si>
  <si>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</si>
  <si>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</si>
  <si>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</si>
  <si>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</si>
  <si>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</si>
  <si>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(All)</t>
  </si>
  <si>
    <t>Row Labels</t>
  </si>
  <si>
    <t>Grand Total</t>
  </si>
  <si>
    <t>Column Labels</t>
  </si>
  <si>
    <t>Count of pledged</t>
  </si>
  <si>
    <t>PERCENT FUNDED</t>
  </si>
  <si>
    <t>#VALUE!</t>
  </si>
  <si>
    <t>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</si>
  <si>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</si>
  <si>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</si>
  <si>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</si>
  <si>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</si>
  <si>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</si>
  <si>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</si>
  <si>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</si>
  <si>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</si>
  <si>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</si>
  <si>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</si>
  <si>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</si>
  <si>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</si>
  <si>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</t>
  </si>
  <si>
    <t>MONTH</t>
  </si>
  <si>
    <t>Total</t>
  </si>
  <si>
    <t>Goal</t>
  </si>
  <si>
    <t>Pledged</t>
  </si>
  <si>
    <t>food trucks</t>
  </si>
  <si>
    <t>rock</t>
  </si>
  <si>
    <t>web</t>
  </si>
  <si>
    <t>plays</t>
  </si>
  <si>
    <t>documentary</t>
  </si>
  <si>
    <t>electric music</t>
  </si>
  <si>
    <t>drama</t>
  </si>
  <si>
    <t>indie rock</t>
  </si>
  <si>
    <t>wearables</t>
  </si>
  <si>
    <t>nonfiction</t>
  </si>
  <si>
    <t>animation</t>
  </si>
  <si>
    <t>video games</t>
  </si>
  <si>
    <t>shorts</t>
  </si>
  <si>
    <t>fiction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</si>
  <si>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</si>
  <si>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</si>
  <si>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</si>
  <si>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</si>
  <si>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</si>
  <si>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</si>
  <si>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</si>
  <si>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</si>
  <si>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</si>
  <si>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audio</t>
  </si>
  <si>
    <t xml:space="preserve">category </t>
  </si>
  <si>
    <t>FAILED</t>
  </si>
  <si>
    <t>SUCCESSFUL</t>
  </si>
  <si>
    <t xml:space="preserve">CANCELED </t>
  </si>
  <si>
    <t>TOTAL PROJECTS</t>
  </si>
  <si>
    <t>&lt;1000</t>
  </si>
  <si>
    <t>1000-5999</t>
  </si>
  <si>
    <t>6000-10999</t>
  </si>
  <si>
    <t>11000-15999</t>
  </si>
  <si>
    <t>16000-20999</t>
  </si>
  <si>
    <t>21000-25999</t>
  </si>
  <si>
    <t>26000-30999</t>
  </si>
  <si>
    <t>31000-35999</t>
  </si>
  <si>
    <t>36000-40999</t>
  </si>
  <si>
    <t>41000-45999</t>
  </si>
  <si>
    <t>46000-50999</t>
  </si>
  <si>
    <t>&gt;51000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</si>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</sst>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118"/>
      <name val="Nunito Sans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0" fontId="0" fillId="33" borderId="0" xfId="0" applyFill="1" applyAlignment="1">
      <alignment horizontal="center"/>
    </xf>
    <xf numFmtId="0" fontId="0" fillId="0" borderId="0" xfId="0" applyFill="1"/>
    <xf numFmtId="0" fontId="0" fillId="0" borderId="0" xfId="0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118"/>
        <name val="Nunito Sans"/>
        <scheme val="none"/>
      </font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118"/>
        <name val="Nunito Sans"/>
        <scheme val="none"/>
      </font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1" defaultTableStyle="TableStyleMedium2" defaultPivotStyle="PivotStyleLight16">
    <tableStyle name="Table Style 1" pivot="0" count="2" xr9:uid="{C1DFD967-D83D-47D5-A3CA-6E6547C95A0C}">
      <tableStyleElement type="headerRow" dxfId="65"/>
      <tableStyleElement type="lastColumn" dxfId="6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[CrowdfundingBook_EXCEL_HW.xlsx]CROWDFUNDING ORIGINAL!PivotTable2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'CROWDFUNDING ORIGINAL'!$V$3:$V$5</c:f>
              <c:strCache>
                <c:ptCount val="1"/>
                <c:pt idx="0">
                  <c:v>canceled - Count of pledged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'CROWDFUNDING ORIGINAL'!$U$6:$U$17</c:f>
              <c:strCache>
                <c:ptCount val="12"/>
                <c:pt idx="0">
                  <c:v>&lt;1000</c:v>
                </c:pt>
                <c:pt idx="1">
                  <c:v>1000-5999</c:v>
                </c:pt>
                <c:pt idx="2">
                  <c:v>6000-10999</c:v>
                </c:pt>
                <c:pt idx="3">
                  <c:v>11000-15999</c:v>
                </c:pt>
                <c:pt idx="4">
                  <c:v>16000-20999</c:v>
                </c:pt>
                <c:pt idx="5">
                  <c:v>21000-25999</c:v>
                </c:pt>
                <c:pt idx="6">
                  <c:v>26000-30999</c:v>
                </c:pt>
                <c:pt idx="7">
                  <c:v>31000-35999</c:v>
                </c:pt>
                <c:pt idx="8">
                  <c:v>36000-40999</c:v>
                </c:pt>
                <c:pt idx="9">
                  <c:v>41000-45999</c:v>
                </c:pt>
                <c:pt idx="10">
                  <c:v>46000-50999</c:v>
                </c:pt>
                <c:pt idx="11">
                  <c:v>&gt;51000</c:v>
                </c:pt>
              </c:strCache>
            </c:strRef>
          </c:cat>
          <c:val>
            <c:numRef>
              <c:f>'CROWDFUNDING ORIGINAL'!$V$6:$V$17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22</c:v>
                </c:pt>
                <c:pt idx="8">
                  <c:v>1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2D-474A-895C-ED440729E14B}"/>
            </c:ext>
          </c:extLst>
        </c:ser>
        <c:ser>
          <c:idx val="1"/>
          <c:order val="1"/>
          <c:tx>
            <c:strRef>
              <c:f>'CROWDFUNDING ORIGINAL'!$W$3:$W$5</c:f>
              <c:strCache>
                <c:ptCount val="1"/>
                <c:pt idx="0">
                  <c:v>canceled - Average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'CROWDFUNDING ORIGINAL'!$U$6:$U$17</c:f>
              <c:strCache>
                <c:ptCount val="12"/>
                <c:pt idx="0">
                  <c:v>&lt;1000</c:v>
                </c:pt>
                <c:pt idx="1">
                  <c:v>1000-5999</c:v>
                </c:pt>
                <c:pt idx="2">
                  <c:v>6000-10999</c:v>
                </c:pt>
                <c:pt idx="3">
                  <c:v>11000-15999</c:v>
                </c:pt>
                <c:pt idx="4">
                  <c:v>16000-20999</c:v>
                </c:pt>
                <c:pt idx="5">
                  <c:v>21000-25999</c:v>
                </c:pt>
                <c:pt idx="6">
                  <c:v>26000-30999</c:v>
                </c:pt>
                <c:pt idx="7">
                  <c:v>31000-35999</c:v>
                </c:pt>
                <c:pt idx="8">
                  <c:v>36000-40999</c:v>
                </c:pt>
                <c:pt idx="9">
                  <c:v>41000-45999</c:v>
                </c:pt>
                <c:pt idx="10">
                  <c:v>46000-50999</c:v>
                </c:pt>
                <c:pt idx="11">
                  <c:v>&gt;51000</c:v>
                </c:pt>
              </c:strCache>
            </c:strRef>
          </c:cat>
          <c:val>
            <c:numRef>
              <c:f>'CROWDFUNDING ORIGINAL'!$W$6:$W$17</c:f>
              <c:numCache>
                <c:formatCode>General</c:formatCode>
                <c:ptCount val="12"/>
                <c:pt idx="0">
                  <c:v>100</c:v>
                </c:pt>
                <c:pt idx="1">
                  <c:v>4800</c:v>
                </c:pt>
                <c:pt idx="2">
                  <c:v>8472.7272727272721</c:v>
                </c:pt>
                <c:pt idx="8">
                  <c:v>36400</c:v>
                </c:pt>
                <c:pt idx="11">
                  <c:v>135203.57142857142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52D-474A-895C-ED440729E14B}"/>
            </c:ext>
          </c:extLst>
        </c:ser>
        <c:ser>
          <c:idx val="2"/>
          <c:order val="2"/>
          <c:tx>
            <c:strRef>
              <c:f>'CROWDFUNDING ORIGINAL'!$X$3:$X$5</c:f>
              <c:strCache>
                <c:ptCount val="1"/>
                <c:pt idx="0">
                  <c:v>failed - Count of pledged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'CROWDFUNDING ORIGINAL'!$U$6:$U$17</c:f>
              <c:strCache>
                <c:ptCount val="12"/>
                <c:pt idx="0">
                  <c:v>&lt;1000</c:v>
                </c:pt>
                <c:pt idx="1">
                  <c:v>1000-5999</c:v>
                </c:pt>
                <c:pt idx="2">
                  <c:v>6000-10999</c:v>
                </c:pt>
                <c:pt idx="3">
                  <c:v>11000-15999</c:v>
                </c:pt>
                <c:pt idx="4">
                  <c:v>16000-20999</c:v>
                </c:pt>
                <c:pt idx="5">
                  <c:v>21000-25999</c:v>
                </c:pt>
                <c:pt idx="6">
                  <c:v>26000-30999</c:v>
                </c:pt>
                <c:pt idx="7">
                  <c:v>31000-35999</c:v>
                </c:pt>
                <c:pt idx="8">
                  <c:v>36000-40999</c:v>
                </c:pt>
                <c:pt idx="9">
                  <c:v>41000-45999</c:v>
                </c:pt>
                <c:pt idx="10">
                  <c:v>46000-50999</c:v>
                </c:pt>
                <c:pt idx="11">
                  <c:v>&gt;51000</c:v>
                </c:pt>
              </c:strCache>
            </c:strRef>
          </c:cat>
          <c:val>
            <c:numRef>
              <c:f>'CROWDFUNDING ORIGINAL'!$X$6:$X$17</c:f>
              <c:numCache>
                <c:formatCode>General</c:formatCode>
                <c:ptCount val="12"/>
                <c:pt idx="0">
                  <c:v>20</c:v>
                </c:pt>
                <c:pt idx="1">
                  <c:v>56</c:v>
                </c:pt>
                <c:pt idx="2">
                  <c:v>113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52D-474A-895C-ED440729E14B}"/>
            </c:ext>
          </c:extLst>
        </c:ser>
        <c:ser>
          <c:idx val="3"/>
          <c:order val="3"/>
          <c:tx>
            <c:strRef>
              <c:f>'CROWDFUNDING ORIGINAL'!$Y$3:$Y$5</c:f>
              <c:strCache>
                <c:ptCount val="1"/>
                <c:pt idx="0">
                  <c:v>failed - Average of goal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'CROWDFUNDING ORIGINAL'!$U$6:$U$17</c:f>
              <c:strCache>
                <c:ptCount val="12"/>
                <c:pt idx="0">
                  <c:v>&lt;1000</c:v>
                </c:pt>
                <c:pt idx="1">
                  <c:v>1000-5999</c:v>
                </c:pt>
                <c:pt idx="2">
                  <c:v>6000-10999</c:v>
                </c:pt>
                <c:pt idx="3">
                  <c:v>11000-15999</c:v>
                </c:pt>
                <c:pt idx="4">
                  <c:v>16000-20999</c:v>
                </c:pt>
                <c:pt idx="5">
                  <c:v>21000-25999</c:v>
                </c:pt>
                <c:pt idx="6">
                  <c:v>26000-30999</c:v>
                </c:pt>
                <c:pt idx="7">
                  <c:v>31000-35999</c:v>
                </c:pt>
                <c:pt idx="8">
                  <c:v>36000-40999</c:v>
                </c:pt>
                <c:pt idx="9">
                  <c:v>41000-45999</c:v>
                </c:pt>
                <c:pt idx="10">
                  <c:v>46000-50999</c:v>
                </c:pt>
                <c:pt idx="11">
                  <c:v>&gt;51000</c:v>
                </c:pt>
              </c:strCache>
            </c:strRef>
          </c:cat>
          <c:val>
            <c:numRef>
              <c:f>'CROWDFUNDING ORIGINAL'!$Y$6:$Y$17</c:f>
              <c:numCache>
                <c:formatCode>General</c:formatCode>
                <c:ptCount val="12"/>
                <c:pt idx="0">
                  <c:v>135</c:v>
                </c:pt>
                <c:pt idx="1">
                  <c:v>3960.7142857142858</c:v>
                </c:pt>
                <c:pt idx="2">
                  <c:v>8153.0973451327436</c:v>
                </c:pt>
                <c:pt idx="6">
                  <c:v>28433.333333333332</c:v>
                </c:pt>
                <c:pt idx="7">
                  <c:v>35600</c:v>
                </c:pt>
                <c:pt idx="8">
                  <c:v>38300</c:v>
                </c:pt>
                <c:pt idx="9">
                  <c:v>43133.333333333336</c:v>
                </c:pt>
                <c:pt idx="10">
                  <c:v>48633.333333333336</c:v>
                </c:pt>
                <c:pt idx="11">
                  <c:v>136124.53987730062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52D-474A-895C-ED440729E14B}"/>
            </c:ext>
          </c:extLst>
        </c:ser>
        <c:ser>
          <c:idx val="4"/>
          <c:order val="4"/>
          <c:tx>
            <c:strRef>
              <c:f>'CROWDFUNDING ORIGINAL'!$Z$3:$Z$5</c:f>
              <c:strCache>
                <c:ptCount val="1"/>
                <c:pt idx="0">
                  <c:v>successful - Count of pledged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'CROWDFUNDING ORIGINAL'!$U$6:$U$17</c:f>
              <c:strCache>
                <c:ptCount val="12"/>
                <c:pt idx="0">
                  <c:v>&lt;1000</c:v>
                </c:pt>
                <c:pt idx="1">
                  <c:v>1000-5999</c:v>
                </c:pt>
                <c:pt idx="2">
                  <c:v>6000-10999</c:v>
                </c:pt>
                <c:pt idx="3">
                  <c:v>11000-15999</c:v>
                </c:pt>
                <c:pt idx="4">
                  <c:v>16000-20999</c:v>
                </c:pt>
                <c:pt idx="5">
                  <c:v>21000-25999</c:v>
                </c:pt>
                <c:pt idx="6">
                  <c:v>26000-30999</c:v>
                </c:pt>
                <c:pt idx="7">
                  <c:v>31000-35999</c:v>
                </c:pt>
                <c:pt idx="8">
                  <c:v>36000-40999</c:v>
                </c:pt>
                <c:pt idx="9">
                  <c:v>41000-45999</c:v>
                </c:pt>
                <c:pt idx="10">
                  <c:v>46000-50999</c:v>
                </c:pt>
                <c:pt idx="11">
                  <c:v>&gt;51000</c:v>
                </c:pt>
              </c:strCache>
            </c:strRef>
          </c:cat>
          <c:val>
            <c:numRef>
              <c:f>'CROWDFUNDING ORIGINAL'!$Z$6:$Z$17</c:f>
              <c:numCache>
                <c:formatCode>General</c:formatCode>
                <c:ptCount val="12"/>
                <c:pt idx="0">
                  <c:v>30</c:v>
                </c:pt>
                <c:pt idx="1">
                  <c:v>241</c:v>
                </c:pt>
                <c:pt idx="2">
                  <c:v>116</c:v>
                </c:pt>
                <c:pt idx="3">
                  <c:v>4</c:v>
                </c:pt>
                <c:pt idx="4">
                  <c:v>12</c:v>
                </c:pt>
                <c:pt idx="5">
                  <c:v>6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13</c:v>
                </c:pt>
                <c:pt idx="10">
                  <c:v>5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52D-474A-895C-ED440729E14B}"/>
            </c:ext>
          </c:extLst>
        </c:ser>
        <c:ser>
          <c:idx val="5"/>
          <c:order val="5"/>
          <c:tx>
            <c:strRef>
              <c:f>'CROWDFUNDING ORIGINAL'!$AA$3:$AA$5</c:f>
              <c:strCache>
                <c:ptCount val="1"/>
                <c:pt idx="0">
                  <c:v>successful - Average of goal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'CROWDFUNDING ORIGINAL'!$U$6:$U$17</c:f>
              <c:strCache>
                <c:ptCount val="12"/>
                <c:pt idx="0">
                  <c:v>&lt;1000</c:v>
                </c:pt>
                <c:pt idx="1">
                  <c:v>1000-5999</c:v>
                </c:pt>
                <c:pt idx="2">
                  <c:v>6000-10999</c:v>
                </c:pt>
                <c:pt idx="3">
                  <c:v>11000-15999</c:v>
                </c:pt>
                <c:pt idx="4">
                  <c:v>16000-20999</c:v>
                </c:pt>
                <c:pt idx="5">
                  <c:v>21000-25999</c:v>
                </c:pt>
                <c:pt idx="6">
                  <c:v>26000-30999</c:v>
                </c:pt>
                <c:pt idx="7">
                  <c:v>31000-35999</c:v>
                </c:pt>
                <c:pt idx="8">
                  <c:v>36000-40999</c:v>
                </c:pt>
                <c:pt idx="9">
                  <c:v>41000-45999</c:v>
                </c:pt>
                <c:pt idx="10">
                  <c:v>46000-50999</c:v>
                </c:pt>
                <c:pt idx="11">
                  <c:v>&gt;51000</c:v>
                </c:pt>
              </c:strCache>
            </c:strRef>
          </c:cat>
          <c:val>
            <c:numRef>
              <c:f>'CROWDFUNDING ORIGINAL'!$AA$6:$AA$17</c:f>
              <c:numCache>
                <c:formatCode>General</c:formatCode>
                <c:ptCount val="12"/>
                <c:pt idx="0">
                  <c:v>776.66666666666663</c:v>
                </c:pt>
                <c:pt idx="1">
                  <c:v>3290.8713692946058</c:v>
                </c:pt>
                <c:pt idx="2">
                  <c:v>7737.0689655172409</c:v>
                </c:pt>
                <c:pt idx="3">
                  <c:v>15250</c:v>
                </c:pt>
                <c:pt idx="4">
                  <c:v>18758.333333333332</c:v>
                </c:pt>
                <c:pt idx="5">
                  <c:v>24216.666666666668</c:v>
                </c:pt>
                <c:pt idx="6">
                  <c:v>28612.5</c:v>
                </c:pt>
                <c:pt idx="7">
                  <c:v>33112.5</c:v>
                </c:pt>
                <c:pt idx="8">
                  <c:v>38800</c:v>
                </c:pt>
                <c:pt idx="9">
                  <c:v>43369.230769230766</c:v>
                </c:pt>
                <c:pt idx="10">
                  <c:v>47720</c:v>
                </c:pt>
                <c:pt idx="11">
                  <c:v>97957.017543859649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52D-474A-895C-ED440729E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908991"/>
        <c:axId val="1650909471"/>
      </c:lineChart>
      <c:catAx>
        <c:axId val="165090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909471"/>
        <c:crosses val="autoZero"/>
        <c:auto val="1"/>
        <c:lblAlgn val="ctr"/>
        <c:lblOffset val="100"/>
        <c:noMultiLvlLbl val="0"/>
      </c:catAx>
      <c:valAx>
        <c:axId val="16509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90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[CrowdfundingBook_EXCEL_HW.xlsx]CategoryStats.edited!PivotTable18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'CategoryStats.edited'!$B$4:$B$5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'CategoryStats.edited'!$A$6:$A$30</c:f>
              <c:strCache>
                <c:ptCount val="24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games/mobile games</c:v>
                </c:pt>
                <c:pt idx="8">
                  <c:v>games/video games</c:v>
                </c:pt>
                <c:pt idx="9">
                  <c:v>journalism/audio</c:v>
                </c:pt>
                <c:pt idx="10">
                  <c:v>music/electric music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music/rock</c:v>
                </c:pt>
                <c:pt idx="15">
                  <c:v>music/world music</c:v>
                </c:pt>
                <c:pt idx="16">
                  <c:v>photography/photography books</c:v>
                </c:pt>
                <c:pt idx="17">
                  <c:v>publishing/fiction</c:v>
                </c:pt>
                <c:pt idx="18">
                  <c:v>publishing/nonfiction</c:v>
                </c:pt>
                <c:pt idx="19">
                  <c:v>publishing/radio &amp; podcasts</c:v>
                </c:pt>
                <c:pt idx="20">
                  <c:v>publishing/translations</c:v>
                </c:pt>
                <c:pt idx="21">
                  <c:v>technology/wearables</c:v>
                </c:pt>
                <c:pt idx="22">
                  <c:v>technology/web</c:v>
                </c:pt>
                <c:pt idx="23">
                  <c:v>theater/plays</c:v>
                </c:pt>
              </c:strCache>
            </c:strRef>
          </c:cat>
          <c:val>
            <c:numRef>
              <c:f>'CategoryStats.edited'!$B$6:$B$30</c:f>
              <c:numCache>
                <c:formatCode>General</c:formatCode>
                <c:ptCount val="24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8">
                  <c:v>1</c:v>
                </c:pt>
                <c:pt idx="11">
                  <c:v>3</c:v>
                </c:pt>
                <c:pt idx="12">
                  <c:v>1</c:v>
                </c:pt>
                <c:pt idx="14">
                  <c:v>6</c:v>
                </c:pt>
                <c:pt idx="16">
                  <c:v>4</c:v>
                </c:pt>
                <c:pt idx="17">
                  <c:v>1</c:v>
                </c:pt>
                <c:pt idx="18">
                  <c:v>1</c:v>
                </c:pt>
                <c:pt idx="22">
                  <c:v>2</c:v>
                </c:pt>
                <c:pt idx="2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36F-4ECA-A213-9A96CC89D0CB}"/>
            </c:ext>
          </c:extLst>
        </c:ser>
        <c:ser>
          <c:idx val="1"/>
          <c:order val="1"/>
          <c:tx>
            <c:strRef>
              <c:f>'CategoryStats.edited'!$C$4:$C$5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'CategoryStats.edited'!$A$6:$A$30</c:f>
              <c:strCache>
                <c:ptCount val="24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games/mobile games</c:v>
                </c:pt>
                <c:pt idx="8">
                  <c:v>games/video games</c:v>
                </c:pt>
                <c:pt idx="9">
                  <c:v>journalism/audio</c:v>
                </c:pt>
                <c:pt idx="10">
                  <c:v>music/electric music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music/rock</c:v>
                </c:pt>
                <c:pt idx="15">
                  <c:v>music/world music</c:v>
                </c:pt>
                <c:pt idx="16">
                  <c:v>photography/photography books</c:v>
                </c:pt>
                <c:pt idx="17">
                  <c:v>publishing/fiction</c:v>
                </c:pt>
                <c:pt idx="18">
                  <c:v>publishing/nonfiction</c:v>
                </c:pt>
                <c:pt idx="19">
                  <c:v>publishing/radio &amp; podcasts</c:v>
                </c:pt>
                <c:pt idx="20">
                  <c:v>publishing/translations</c:v>
                </c:pt>
                <c:pt idx="21">
                  <c:v>technology/wearables</c:v>
                </c:pt>
                <c:pt idx="22">
                  <c:v>technology/web</c:v>
                </c:pt>
                <c:pt idx="23">
                  <c:v>theater/plays</c:v>
                </c:pt>
              </c:strCache>
            </c:strRef>
          </c:cat>
          <c:val>
            <c:numRef>
              <c:f>'CategoryStats.edited'!$C$6:$C$30</c:f>
              <c:numCache>
                <c:formatCode>General</c:formatCode>
                <c:ptCount val="24"/>
                <c:pt idx="0">
                  <c:v>10</c:v>
                </c:pt>
                <c:pt idx="1">
                  <c:v>21</c:v>
                </c:pt>
                <c:pt idx="2">
                  <c:v>12</c:v>
                </c:pt>
                <c:pt idx="3">
                  <c:v>9</c:v>
                </c:pt>
                <c:pt idx="4">
                  <c:v>5</c:v>
                </c:pt>
                <c:pt idx="5">
                  <c:v>3</c:v>
                </c:pt>
                <c:pt idx="6">
                  <c:v>20</c:v>
                </c:pt>
                <c:pt idx="7">
                  <c:v>8</c:v>
                </c:pt>
                <c:pt idx="8">
                  <c:v>15</c:v>
                </c:pt>
                <c:pt idx="10">
                  <c:v>8</c:v>
                </c:pt>
                <c:pt idx="11">
                  <c:v>19</c:v>
                </c:pt>
                <c:pt idx="12">
                  <c:v>6</c:v>
                </c:pt>
                <c:pt idx="13">
                  <c:v>3</c:v>
                </c:pt>
                <c:pt idx="14">
                  <c:v>30</c:v>
                </c:pt>
                <c:pt idx="16">
                  <c:v>11</c:v>
                </c:pt>
                <c:pt idx="17">
                  <c:v>7</c:v>
                </c:pt>
                <c:pt idx="18">
                  <c:v>6</c:v>
                </c:pt>
                <c:pt idx="19">
                  <c:v>4</c:v>
                </c:pt>
                <c:pt idx="20">
                  <c:v>7</c:v>
                </c:pt>
                <c:pt idx="21">
                  <c:v>16</c:v>
                </c:pt>
                <c:pt idx="22">
                  <c:v>12</c:v>
                </c:pt>
                <c:pt idx="2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36F-4ECA-A213-9A96CC89D0CB}"/>
            </c:ext>
          </c:extLst>
        </c:ser>
        <c:ser>
          <c:idx val="2"/>
          <c:order val="2"/>
          <c:tx>
            <c:strRef>
              <c:f>'CategoryStats.edited'!$D$4:$D$5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'CategoryStats.edited'!$A$6:$A$30</c:f>
              <c:strCache>
                <c:ptCount val="24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games/mobile games</c:v>
                </c:pt>
                <c:pt idx="8">
                  <c:v>games/video games</c:v>
                </c:pt>
                <c:pt idx="9">
                  <c:v>journalism/audio</c:v>
                </c:pt>
                <c:pt idx="10">
                  <c:v>music/electric music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music/rock</c:v>
                </c:pt>
                <c:pt idx="15">
                  <c:v>music/world music</c:v>
                </c:pt>
                <c:pt idx="16">
                  <c:v>photography/photography books</c:v>
                </c:pt>
                <c:pt idx="17">
                  <c:v>publishing/fiction</c:v>
                </c:pt>
                <c:pt idx="18">
                  <c:v>publishing/nonfiction</c:v>
                </c:pt>
                <c:pt idx="19">
                  <c:v>publishing/radio &amp; podcasts</c:v>
                </c:pt>
                <c:pt idx="20">
                  <c:v>publishing/translations</c:v>
                </c:pt>
                <c:pt idx="21">
                  <c:v>technology/wearables</c:v>
                </c:pt>
                <c:pt idx="22">
                  <c:v>technology/web</c:v>
                </c:pt>
                <c:pt idx="23">
                  <c:v>theater/plays</c:v>
                </c:pt>
              </c:strCache>
            </c:strRef>
          </c:cat>
          <c:val>
            <c:numRef>
              <c:f>'CategoryStats.edited'!$D$6:$D$30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2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36F-4ECA-A213-9A96CC89D0CB}"/>
            </c:ext>
          </c:extLst>
        </c:ser>
        <c:ser>
          <c:idx val="3"/>
          <c:order val="3"/>
          <c:tx>
            <c:strRef>
              <c:f>'CategoryStats.edited'!$E$4:$E$5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'CategoryStats.edited'!$A$6:$A$30</c:f>
              <c:strCache>
                <c:ptCount val="24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games/mobile games</c:v>
                </c:pt>
                <c:pt idx="8">
                  <c:v>games/video games</c:v>
                </c:pt>
                <c:pt idx="9">
                  <c:v>journalism/audio</c:v>
                </c:pt>
                <c:pt idx="10">
                  <c:v>music/electric music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music/rock</c:v>
                </c:pt>
                <c:pt idx="15">
                  <c:v>music/world music</c:v>
                </c:pt>
                <c:pt idx="16">
                  <c:v>photography/photography books</c:v>
                </c:pt>
                <c:pt idx="17">
                  <c:v>publishing/fiction</c:v>
                </c:pt>
                <c:pt idx="18">
                  <c:v>publishing/nonfiction</c:v>
                </c:pt>
                <c:pt idx="19">
                  <c:v>publishing/radio &amp; podcasts</c:v>
                </c:pt>
                <c:pt idx="20">
                  <c:v>publishing/translations</c:v>
                </c:pt>
                <c:pt idx="21">
                  <c:v>technology/wearables</c:v>
                </c:pt>
                <c:pt idx="22">
                  <c:v>technology/web</c:v>
                </c:pt>
                <c:pt idx="23">
                  <c:v>theater/plays</c:v>
                </c:pt>
              </c:strCache>
            </c:strRef>
          </c:cat>
          <c:val>
            <c:numRef>
              <c:f>'CategoryStats.edited'!$E$6:$E$30</c:f>
              <c:numCache>
                <c:formatCode>General</c:formatCode>
                <c:ptCount val="24"/>
                <c:pt idx="0">
                  <c:v>21</c:v>
                </c:pt>
                <c:pt idx="1">
                  <c:v>34</c:v>
                </c:pt>
                <c:pt idx="2">
                  <c:v>22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22</c:v>
                </c:pt>
                <c:pt idx="7">
                  <c:v>4</c:v>
                </c:pt>
                <c:pt idx="8">
                  <c:v>17</c:v>
                </c:pt>
                <c:pt idx="9">
                  <c:v>4</c:v>
                </c:pt>
                <c:pt idx="10">
                  <c:v>10</c:v>
                </c:pt>
                <c:pt idx="11">
                  <c:v>23</c:v>
                </c:pt>
                <c:pt idx="12">
                  <c:v>10</c:v>
                </c:pt>
                <c:pt idx="13">
                  <c:v>4</c:v>
                </c:pt>
                <c:pt idx="14">
                  <c:v>49</c:v>
                </c:pt>
                <c:pt idx="15">
                  <c:v>3</c:v>
                </c:pt>
                <c:pt idx="16">
                  <c:v>26</c:v>
                </c:pt>
                <c:pt idx="17">
                  <c:v>9</c:v>
                </c:pt>
                <c:pt idx="18">
                  <c:v>13</c:v>
                </c:pt>
                <c:pt idx="19">
                  <c:v>4</c:v>
                </c:pt>
                <c:pt idx="20">
                  <c:v>14</c:v>
                </c:pt>
                <c:pt idx="21">
                  <c:v>28</c:v>
                </c:pt>
                <c:pt idx="22">
                  <c:v>36</c:v>
                </c:pt>
                <c:pt idx="23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36F-4ECA-A213-9A96CC89D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3987199"/>
        <c:axId val="253968959"/>
      </c:barChart>
      <c:catAx>
        <c:axId val="25398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68959"/>
        <c:crosses val="autoZero"/>
        <c:auto val="1"/>
        <c:lblAlgn val="ctr"/>
        <c:lblOffset val="100"/>
        <c:noMultiLvlLbl val="0"/>
      </c:catAx>
      <c:valAx>
        <c:axId val="2539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8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[CrowdfundingBook_EXCEL_HW.xlsx]LaunchDareOutcomes_Edited!PivotTable56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LaunchDareOutcomes_Edited!$B$4:$B$5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LaunchDareOutcomes_Edited!$A$6:$A$18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LaunchDareOutcomes_Edited!$B$6:$B$18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0E-4277-8A1C-DFB67A18A50B}"/>
            </c:ext>
          </c:extLst>
        </c:ser>
        <c:ser>
          <c:idx val="1"/>
          <c:order val="1"/>
          <c:tx>
            <c:strRef>
              <c:f>LaunchDareOutcomes_Edited!$C$4:$C$5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LaunchDareOutcomes_Edited!$A$6:$A$18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LaunchDareOutcomes_Edited!$C$6:$C$18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0E-4277-8A1C-DFB67A18A50B}"/>
            </c:ext>
          </c:extLst>
        </c:ser>
        <c:ser>
          <c:idx val="2"/>
          <c:order val="2"/>
          <c:tx>
            <c:strRef>
              <c:f>LaunchDareOutcomes_Edited!$D$4:$D$5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LaunchDareOutcomes_Edited!$A$6:$A$18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LaunchDareOutcomes_Edited!$D$6:$D$18</c:f>
              <c:numCache>
                <c:formatCode>General</c:formatCode>
                <c:ptCount val="12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0E-4277-8A1C-DFB67A18A50B}"/>
            </c:ext>
          </c:extLst>
        </c:ser>
        <c:ser>
          <c:idx val="3"/>
          <c:order val="3"/>
          <c:tx>
            <c:strRef>
              <c:f>LaunchDareOutcomes_Edited!$E$4:$E$5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LaunchDareOutcomes_Edited!$A$6:$A$18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LaunchDareOutcomes_Edited!$E$6:$E$18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0E-4277-8A1C-DFB67A18A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250847"/>
        <c:axId val="538251327"/>
      </c:lineChart>
      <c:catAx>
        <c:axId val="53825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51327"/>
        <c:crosses val="autoZero"/>
        <c:auto val="1"/>
        <c:lblAlgn val="ctr"/>
        <c:lblOffset val="100"/>
        <c:noMultiLvlLbl val="0"/>
      </c:catAx>
      <c:valAx>
        <c:axId val="53825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5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[CrowdfundingBook_EXCEL_HW.xlsx]SUBCATEGORYStats_edited!PivotTable59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SUBCATEGORYStats_edited!$B$4:$B$5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SUBCATEGORYStats_edited!$A$6:$A$30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SUBCATEGORYStats_edited!$B$6:$B$30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6-48DE-9C0C-830F63A7357F}"/>
            </c:ext>
          </c:extLst>
        </c:ser>
        <c:ser>
          <c:idx val="1"/>
          <c:order val="1"/>
          <c:tx>
            <c:strRef>
              <c:f>SUBCATEGORYStats_edited!$C$4:$C$5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SUBCATEGORYStats_edited!$A$6:$A$30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SUBCATEGORYStats_edited!$C$6:$C$30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6-48DE-9C0C-830F63A7357F}"/>
            </c:ext>
          </c:extLst>
        </c:ser>
        <c:ser>
          <c:idx val="2"/>
          <c:order val="2"/>
          <c:tx>
            <c:strRef>
              <c:f>SUBCATEGORYStats_edited!$D$4:$D$5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SUBCATEGORYStats_edited!$A$6:$A$30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SUBCATEGORYStats_edited!$D$6:$D$30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86-48DE-9C0C-830F63A7357F}"/>
            </c:ext>
          </c:extLst>
        </c:ser>
        <c:ser>
          <c:idx val="3"/>
          <c:order val="3"/>
          <c:tx>
            <c:strRef>
              <c:f>SUBCATEGORYStats_edited!$E$4:$E$5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SUBCATEGORYStats_edited!$A$6:$A$30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SUBCATEGORYStats_edited!$E$6:$E$30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86-48DE-9C0C-830F63A73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1147968"/>
        <c:axId val="501136928"/>
      </c:barChart>
      <c:catAx>
        <c:axId val="50114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36928"/>
        <c:crosses val="autoZero"/>
        <c:auto val="1"/>
        <c:lblAlgn val="ctr"/>
        <c:lblOffset val="100"/>
        <c:noMultiLvlLbl val="0"/>
      </c:catAx>
      <c:valAx>
        <c:axId val="5011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4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1157923</xdr:colOff>
      <xdr:row>5</xdr:row>
      <xdr:rowOff>25400</xdr:rowOff>
    </xdr:from>
    <xdr:to>
      <xdr:col>31</xdr:col>
      <xdr:colOff>1142048</xdr:colOff>
      <xdr:row>10</xdr:row>
      <xdr:rowOff>568960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07398-3473-C0A6-39B7-C6DDC7EDA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903726</xdr:colOff>
      <xdr:row>8</xdr:row>
      <xdr:rowOff>139395</xdr:rowOff>
    </xdr:from>
    <xdr:to>
      <xdr:col>13</xdr:col>
      <xdr:colOff>203633</xdr:colOff>
      <xdr:row>25</xdr:row>
      <xdr:rowOff>94917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915EAF-3E21-520F-8967-A9C2E372C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109855</xdr:rowOff>
    </xdr:from>
    <xdr:to>
      <xdr:col>19</xdr:col>
      <xdr:colOff>626745</xdr:colOff>
      <xdr:row>24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1E39123-452C-D7BD-FB97-8F95DECCE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14059</xdr:colOff>
      <xdr:row>2</xdr:row>
      <xdr:rowOff>190953</xdr:rowOff>
    </xdr:from>
    <xdr:to>
      <xdr:col>19</xdr:col>
      <xdr:colOff>28575</xdr:colOff>
      <xdr:row>28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4C0A33-ABC7-88DE-AA6E-EBB3EDB56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a Santacruz" refreshedDate="45642.287581365737" createdVersion="8" refreshedVersion="8" minRefreshableVersion="3" recordCount="1000" xr:uid="{7373441B-CE79-4A0A-94AA-51A177358A99}">
  <cacheSource type="worksheet">
    <worksheetSource name="Table1"/>
  </cacheSource>
  <cacheFields count="14">
    <cacheField name="id" numFmtId="0">
      <sharedItems containsSemiMixedTypes="0" containsString="0" containsNumber="1" containsInteger="1" minValue="0" maxValue="999" count="1000">
        <n v="18"/>
        <n v="26"/>
        <n v="69"/>
        <n v="93"/>
        <n v="128"/>
        <n v="129"/>
        <n v="136"/>
        <n v="146"/>
        <n v="156"/>
        <n v="189"/>
        <n v="202"/>
        <n v="206"/>
        <n v="231"/>
        <n v="270"/>
        <n v="286"/>
        <n v="293"/>
        <n v="309"/>
        <n v="319"/>
        <n v="339"/>
        <n v="388"/>
        <n v="429"/>
        <n v="434"/>
        <n v="443"/>
        <n v="447"/>
        <n v="492"/>
        <n v="513"/>
        <n v="514"/>
        <n v="550"/>
        <n v="572"/>
        <n v="577"/>
        <n v="611"/>
        <n v="630"/>
        <n v="634"/>
        <n v="648"/>
        <n v="658"/>
        <n v="666"/>
        <n v="674"/>
        <n v="678"/>
        <n v="720"/>
        <n v="721"/>
        <n v="726"/>
        <n v="731"/>
        <n v="736"/>
        <n v="748"/>
        <n v="752"/>
        <n v="771"/>
        <n v="781"/>
        <n v="790"/>
        <n v="844"/>
        <n v="866"/>
        <n v="910"/>
        <n v="937"/>
        <n v="948"/>
        <n v="952"/>
        <n v="993"/>
        <n v="997"/>
        <n v="999"/>
        <n v="0"/>
        <n v="3"/>
        <n v="4"/>
        <n v="6"/>
        <n v="9"/>
        <n v="11"/>
        <n v="12"/>
        <n v="14"/>
        <n v="15"/>
        <n v="19"/>
        <n v="21"/>
        <n v="27"/>
        <n v="32"/>
        <n v="39"/>
        <n v="45"/>
        <n v="50"/>
        <n v="51"/>
        <n v="52"/>
        <n v="54"/>
        <n v="61"/>
        <n v="63"/>
        <n v="64"/>
        <n v="66"/>
        <n v="76"/>
        <n v="77"/>
        <n v="79"/>
        <n v="83"/>
        <n v="87"/>
        <n v="90"/>
        <n v="91"/>
        <n v="98"/>
        <n v="100"/>
        <n v="103"/>
        <n v="109"/>
        <n v="110"/>
        <n v="115"/>
        <n v="116"/>
        <n v="122"/>
        <n v="123"/>
        <n v="126"/>
        <n v="127"/>
        <n v="134"/>
        <n v="135"/>
        <n v="138"/>
        <n v="139"/>
        <n v="150"/>
        <n v="151"/>
        <n v="153"/>
        <n v="154"/>
        <n v="155"/>
        <n v="157"/>
        <n v="161"/>
        <n v="168"/>
        <n v="170"/>
        <n v="171"/>
        <n v="172"/>
        <n v="175"/>
        <n v="176"/>
        <n v="178"/>
        <n v="181"/>
        <n v="183"/>
        <n v="185"/>
        <n v="186"/>
        <n v="188"/>
        <n v="190"/>
        <n v="191"/>
        <n v="192"/>
        <n v="193"/>
        <n v="196"/>
        <n v="198"/>
        <n v="199"/>
        <n v="200"/>
        <n v="204"/>
        <n v="210"/>
        <n v="211"/>
        <n v="215"/>
        <n v="217"/>
        <n v="220"/>
        <n v="221"/>
        <n v="223"/>
        <n v="235"/>
        <n v="236"/>
        <n v="239"/>
        <n v="250"/>
        <n v="251"/>
        <n v="253"/>
        <n v="256"/>
        <n v="261"/>
        <n v="266"/>
        <n v="274"/>
        <n v="276"/>
        <n v="281"/>
        <n v="283"/>
        <n v="284"/>
        <n v="288"/>
        <n v="290"/>
        <n v="292"/>
        <n v="295"/>
        <n v="296"/>
        <n v="297"/>
        <n v="299"/>
        <n v="300"/>
        <n v="302"/>
        <n v="303"/>
        <n v="306"/>
        <n v="308"/>
        <n v="310"/>
        <n v="315"/>
        <n v="316"/>
        <n v="317"/>
        <n v="318"/>
        <n v="320"/>
        <n v="321"/>
        <n v="323"/>
        <n v="325"/>
        <n v="326"/>
        <n v="327"/>
        <n v="336"/>
        <n v="340"/>
        <n v="341"/>
        <n v="342"/>
        <n v="343"/>
        <n v="344"/>
        <n v="345"/>
        <n v="346"/>
        <n v="348"/>
        <n v="349"/>
        <n v="350"/>
        <n v="352"/>
        <n v="356"/>
        <n v="358"/>
        <n v="367"/>
        <n v="371"/>
        <n v="374"/>
        <n v="375"/>
        <n v="377"/>
        <n v="378"/>
        <n v="379"/>
        <n v="382"/>
        <n v="386"/>
        <n v="387"/>
        <n v="391"/>
        <n v="392"/>
        <n v="399"/>
        <n v="400"/>
        <n v="402"/>
        <n v="403"/>
        <n v="405"/>
        <n v="409"/>
        <n v="414"/>
        <n v="415"/>
        <n v="416"/>
        <n v="417"/>
        <n v="418"/>
        <n v="421"/>
        <n v="423"/>
        <n v="424"/>
        <n v="428"/>
        <n v="430"/>
        <n v="432"/>
        <n v="433"/>
        <n v="441"/>
        <n v="446"/>
        <n v="448"/>
        <n v="450"/>
        <n v="452"/>
        <n v="453"/>
        <n v="454"/>
        <n v="457"/>
        <n v="459"/>
        <n v="462"/>
        <n v="468"/>
        <n v="472"/>
        <n v="476"/>
        <n v="477"/>
        <n v="481"/>
        <n v="482"/>
        <n v="483"/>
        <n v="485"/>
        <n v="486"/>
        <n v="496"/>
        <n v="497"/>
        <n v="498"/>
        <n v="499"/>
        <n v="500"/>
        <n v="501"/>
        <n v="504"/>
        <n v="505"/>
        <n v="507"/>
        <n v="509"/>
        <n v="511"/>
        <n v="515"/>
        <n v="516"/>
        <n v="518"/>
        <n v="522"/>
        <n v="524"/>
        <n v="525"/>
        <n v="527"/>
        <n v="528"/>
        <n v="529"/>
        <n v="530"/>
        <n v="534"/>
        <n v="538"/>
        <n v="539"/>
        <n v="541"/>
        <n v="542"/>
        <n v="543"/>
        <n v="545"/>
        <n v="551"/>
        <n v="552"/>
        <n v="553"/>
        <n v="562"/>
        <n v="564"/>
        <n v="566"/>
        <n v="571"/>
        <n v="575"/>
        <n v="576"/>
        <n v="578"/>
        <n v="581"/>
        <n v="582"/>
        <n v="587"/>
        <n v="588"/>
        <n v="589"/>
        <n v="590"/>
        <n v="592"/>
        <n v="594"/>
        <n v="596"/>
        <n v="599"/>
        <n v="600"/>
        <n v="618"/>
        <n v="619"/>
        <n v="622"/>
        <n v="625"/>
        <n v="629"/>
        <n v="633"/>
        <n v="636"/>
        <n v="637"/>
        <n v="638"/>
        <n v="640"/>
        <n v="644"/>
        <n v="645"/>
        <n v="646"/>
        <n v="647"/>
        <n v="649"/>
        <n v="650"/>
        <n v="651"/>
        <n v="656"/>
        <n v="657"/>
        <n v="659"/>
        <n v="660"/>
        <n v="661"/>
        <n v="662"/>
        <n v="663"/>
        <n v="664"/>
        <n v="668"/>
        <n v="672"/>
        <n v="673"/>
        <n v="677"/>
        <n v="680"/>
        <n v="681"/>
        <n v="685"/>
        <n v="692"/>
        <n v="693"/>
        <n v="694"/>
        <n v="696"/>
        <n v="699"/>
        <n v="700"/>
        <n v="702"/>
        <n v="705"/>
        <n v="711"/>
        <n v="715"/>
        <n v="725"/>
        <n v="728"/>
        <n v="732"/>
        <n v="738"/>
        <n v="739"/>
        <n v="740"/>
        <n v="743"/>
        <n v="745"/>
        <n v="750"/>
        <n v="759"/>
        <n v="760"/>
        <n v="766"/>
        <n v="767"/>
        <n v="769"/>
        <n v="775"/>
        <n v="776"/>
        <n v="777"/>
        <n v="779"/>
        <n v="787"/>
        <n v="789"/>
        <n v="791"/>
        <n v="792"/>
        <n v="795"/>
        <n v="796"/>
        <n v="799"/>
        <n v="800"/>
        <n v="805"/>
        <n v="808"/>
        <n v="809"/>
        <n v="811"/>
        <n v="814"/>
        <n v="819"/>
        <n v="828"/>
        <n v="829"/>
        <n v="830"/>
        <n v="835"/>
        <n v="836"/>
        <n v="843"/>
        <n v="850"/>
        <n v="852"/>
        <n v="858"/>
        <n v="859"/>
        <n v="869"/>
        <n v="870"/>
        <n v="875"/>
        <n v="876"/>
        <n v="877"/>
        <n v="878"/>
        <n v="881"/>
        <n v="884"/>
        <n v="886"/>
        <n v="887"/>
        <n v="895"/>
        <n v="897"/>
        <n v="898"/>
        <n v="900"/>
        <n v="904"/>
        <n v="907"/>
        <n v="913"/>
        <n v="914"/>
        <n v="916"/>
        <n v="919"/>
        <n v="921"/>
        <n v="926"/>
        <n v="927"/>
        <n v="931"/>
        <n v="936"/>
        <n v="939"/>
        <n v="941"/>
        <n v="942"/>
        <n v="944"/>
        <n v="945"/>
        <n v="946"/>
        <n v="947"/>
        <n v="950"/>
        <n v="953"/>
        <n v="956"/>
        <n v="959"/>
        <n v="960"/>
        <n v="963"/>
        <n v="970"/>
        <n v="971"/>
        <n v="973"/>
        <n v="977"/>
        <n v="980"/>
        <n v="982"/>
        <n v="985"/>
        <n v="986"/>
        <n v="988"/>
        <n v="990"/>
        <n v="994"/>
        <n v="996"/>
        <n v="998"/>
        <n v="8"/>
        <n v="209"/>
        <n v="271"/>
        <n v="329"/>
        <n v="355"/>
        <n v="410"/>
        <n v="413"/>
        <n v="531"/>
        <n v="632"/>
        <n v="639"/>
        <n v="788"/>
        <n v="903"/>
        <n v="917"/>
        <n v="940"/>
        <n v="1"/>
        <n v="2"/>
        <n v="5"/>
        <n v="7"/>
        <n v="10"/>
        <n v="13"/>
        <n v="16"/>
        <n v="17"/>
        <n v="20"/>
        <n v="22"/>
        <n v="23"/>
        <n v="24"/>
        <n v="25"/>
        <n v="28"/>
        <n v="29"/>
        <n v="30"/>
        <n v="31"/>
        <n v="33"/>
        <n v="34"/>
        <n v="35"/>
        <n v="36"/>
        <n v="37"/>
        <n v="38"/>
        <n v="40"/>
        <n v="41"/>
        <n v="42"/>
        <n v="43"/>
        <n v="44"/>
        <n v="46"/>
        <n v="47"/>
        <n v="48"/>
        <n v="49"/>
        <n v="53"/>
        <n v="55"/>
        <n v="56"/>
        <n v="57"/>
        <n v="58"/>
        <n v="59"/>
        <n v="60"/>
        <n v="62"/>
        <n v="65"/>
        <n v="67"/>
        <n v="68"/>
        <n v="70"/>
        <n v="71"/>
        <n v="72"/>
        <n v="73"/>
        <n v="74"/>
        <n v="75"/>
        <n v="78"/>
        <n v="80"/>
        <n v="81"/>
        <n v="82"/>
        <n v="84"/>
        <n v="85"/>
        <n v="86"/>
        <n v="88"/>
        <n v="89"/>
        <n v="92"/>
        <n v="94"/>
        <n v="95"/>
        <n v="96"/>
        <n v="97"/>
        <n v="99"/>
        <n v="101"/>
        <n v="102"/>
        <n v="104"/>
        <n v="105"/>
        <n v="106"/>
        <n v="107"/>
        <n v="108"/>
        <n v="111"/>
        <n v="112"/>
        <n v="113"/>
        <n v="114"/>
        <n v="117"/>
        <n v="118"/>
        <n v="119"/>
        <n v="120"/>
        <n v="121"/>
        <n v="124"/>
        <n v="125"/>
        <n v="130"/>
        <n v="131"/>
        <n v="132"/>
        <n v="133"/>
        <n v="137"/>
        <n v="140"/>
        <n v="141"/>
        <n v="142"/>
        <n v="143"/>
        <n v="144"/>
        <n v="145"/>
        <n v="147"/>
        <n v="148"/>
        <n v="149"/>
        <n v="152"/>
        <n v="158"/>
        <n v="159"/>
        <n v="160"/>
        <n v="162"/>
        <n v="163"/>
        <n v="164"/>
        <n v="165"/>
        <n v="166"/>
        <n v="167"/>
        <n v="169"/>
        <n v="173"/>
        <n v="174"/>
        <n v="177"/>
        <n v="179"/>
        <n v="180"/>
        <n v="182"/>
        <n v="184"/>
        <n v="187"/>
        <n v="194"/>
        <n v="195"/>
        <n v="197"/>
        <n v="201"/>
        <n v="203"/>
        <n v="205"/>
        <n v="207"/>
        <n v="208"/>
        <n v="212"/>
        <n v="213"/>
        <n v="214"/>
        <n v="216"/>
        <n v="218"/>
        <n v="219"/>
        <n v="222"/>
        <n v="224"/>
        <n v="225"/>
        <n v="226"/>
        <n v="227"/>
        <n v="228"/>
        <n v="229"/>
        <n v="230"/>
        <n v="232"/>
        <n v="233"/>
        <n v="234"/>
        <n v="237"/>
        <n v="238"/>
        <n v="240"/>
        <n v="241"/>
        <n v="242"/>
        <n v="243"/>
        <n v="244"/>
        <n v="245"/>
        <n v="246"/>
        <n v="247"/>
        <n v="248"/>
        <n v="249"/>
        <n v="252"/>
        <n v="254"/>
        <n v="255"/>
        <n v="257"/>
        <n v="258"/>
        <n v="259"/>
        <n v="260"/>
        <n v="262"/>
        <n v="263"/>
        <n v="264"/>
        <n v="265"/>
        <n v="267"/>
        <n v="268"/>
        <n v="269"/>
        <n v="272"/>
        <n v="273"/>
        <n v="275"/>
        <n v="277"/>
        <n v="278"/>
        <n v="279"/>
        <n v="280"/>
        <n v="282"/>
        <n v="285"/>
        <n v="287"/>
        <n v="289"/>
        <n v="291"/>
        <n v="294"/>
        <n v="298"/>
        <n v="301"/>
        <n v="304"/>
        <n v="305"/>
        <n v="307"/>
        <n v="311"/>
        <n v="312"/>
        <n v="313"/>
        <n v="314"/>
        <n v="322"/>
        <n v="324"/>
        <n v="328"/>
        <n v="330"/>
        <n v="331"/>
        <n v="332"/>
        <n v="333"/>
        <n v="334"/>
        <n v="335"/>
        <n v="337"/>
        <n v="338"/>
        <n v="347"/>
        <n v="351"/>
        <n v="353"/>
        <n v="354"/>
        <n v="357"/>
        <n v="359"/>
        <n v="360"/>
        <n v="361"/>
        <n v="362"/>
        <n v="363"/>
        <n v="364"/>
        <n v="365"/>
        <n v="366"/>
        <n v="368"/>
        <n v="369"/>
        <n v="370"/>
        <n v="372"/>
        <n v="373"/>
        <n v="376"/>
        <n v="380"/>
        <n v="381"/>
        <n v="383"/>
        <n v="384"/>
        <n v="385"/>
        <n v="389"/>
        <n v="390"/>
        <n v="393"/>
        <n v="394"/>
        <n v="395"/>
        <n v="396"/>
        <n v="397"/>
        <n v="398"/>
        <n v="401"/>
        <n v="404"/>
        <n v="406"/>
        <n v="407"/>
        <n v="408"/>
        <n v="411"/>
        <n v="412"/>
        <n v="419"/>
        <n v="420"/>
        <n v="422"/>
        <n v="425"/>
        <n v="426"/>
        <n v="427"/>
        <n v="431"/>
        <n v="435"/>
        <n v="436"/>
        <n v="437"/>
        <n v="438"/>
        <n v="439"/>
        <n v="440"/>
        <n v="442"/>
        <n v="444"/>
        <n v="445"/>
        <n v="449"/>
        <n v="451"/>
        <n v="455"/>
        <n v="456"/>
        <n v="458"/>
        <n v="460"/>
        <n v="461"/>
        <n v="463"/>
        <n v="464"/>
        <n v="465"/>
        <n v="466"/>
        <n v="467"/>
        <n v="469"/>
        <n v="470"/>
        <n v="471"/>
        <n v="473"/>
        <n v="474"/>
        <n v="475"/>
        <n v="478"/>
        <n v="479"/>
        <n v="480"/>
        <n v="484"/>
        <n v="487"/>
        <n v="488"/>
        <n v="489"/>
        <n v="490"/>
        <n v="491"/>
        <n v="493"/>
        <n v="494"/>
        <n v="495"/>
        <n v="502"/>
        <n v="503"/>
        <n v="506"/>
        <n v="508"/>
        <n v="510"/>
        <n v="512"/>
        <n v="517"/>
        <n v="519"/>
        <n v="520"/>
        <n v="521"/>
        <n v="523"/>
        <n v="526"/>
        <n v="532"/>
        <n v="533"/>
        <n v="535"/>
        <n v="536"/>
        <n v="537"/>
        <n v="540"/>
        <n v="544"/>
        <n v="546"/>
        <n v="547"/>
        <n v="548"/>
        <n v="549"/>
        <n v="554"/>
        <n v="555"/>
        <n v="556"/>
        <n v="557"/>
        <n v="558"/>
        <n v="559"/>
        <n v="560"/>
        <n v="561"/>
        <n v="563"/>
        <n v="565"/>
        <n v="567"/>
        <n v="568"/>
        <n v="569"/>
        <n v="570"/>
        <n v="573"/>
        <n v="574"/>
        <n v="579"/>
        <n v="580"/>
        <n v="583"/>
        <n v="584"/>
        <n v="585"/>
        <n v="586"/>
        <n v="591"/>
        <n v="593"/>
        <n v="595"/>
        <n v="597"/>
        <n v="598"/>
        <n v="601"/>
        <n v="602"/>
        <n v="603"/>
        <n v="604"/>
        <n v="605"/>
        <n v="606"/>
        <n v="607"/>
        <n v="608"/>
        <n v="609"/>
        <n v="610"/>
        <n v="612"/>
        <n v="613"/>
        <n v="614"/>
        <n v="615"/>
        <n v="616"/>
        <n v="617"/>
        <n v="620"/>
        <n v="621"/>
        <n v="623"/>
        <n v="624"/>
        <n v="626"/>
        <n v="627"/>
        <n v="628"/>
        <n v="631"/>
        <n v="635"/>
        <n v="641"/>
        <n v="642"/>
        <n v="643"/>
        <n v="652"/>
        <n v="653"/>
        <n v="654"/>
        <n v="655"/>
        <n v="665"/>
        <n v="667"/>
        <n v="669"/>
        <n v="670"/>
        <n v="671"/>
        <n v="675"/>
        <n v="676"/>
        <n v="679"/>
        <n v="682"/>
        <n v="683"/>
        <n v="684"/>
        <n v="686"/>
        <n v="687"/>
        <n v="688"/>
        <n v="689"/>
        <n v="690"/>
        <n v="691"/>
        <n v="695"/>
        <n v="697"/>
        <n v="698"/>
        <n v="701"/>
        <n v="703"/>
        <n v="704"/>
        <n v="706"/>
        <n v="707"/>
        <n v="708"/>
        <n v="709"/>
        <n v="710"/>
        <n v="712"/>
        <n v="713"/>
        <n v="714"/>
        <n v="716"/>
        <n v="717"/>
        <n v="718"/>
        <n v="719"/>
        <n v="722"/>
        <n v="723"/>
        <n v="724"/>
        <n v="727"/>
        <n v="729"/>
        <n v="730"/>
        <n v="733"/>
        <n v="734"/>
        <n v="735"/>
        <n v="737"/>
        <n v="741"/>
        <n v="742"/>
        <n v="744"/>
        <n v="746"/>
        <n v="747"/>
        <n v="749"/>
        <n v="751"/>
        <n v="753"/>
        <n v="754"/>
        <n v="755"/>
        <n v="756"/>
        <n v="757"/>
        <n v="758"/>
        <n v="761"/>
        <n v="762"/>
        <n v="763"/>
        <n v="764"/>
        <n v="765"/>
        <n v="768"/>
        <n v="770"/>
        <n v="772"/>
        <n v="773"/>
        <n v="774"/>
        <n v="778"/>
        <n v="780"/>
        <n v="782"/>
        <n v="783"/>
        <n v="784"/>
        <n v="785"/>
        <n v="786"/>
        <n v="793"/>
        <n v="794"/>
        <n v="797"/>
        <n v="798"/>
        <n v="801"/>
        <n v="802"/>
        <n v="803"/>
        <n v="804"/>
        <n v="806"/>
        <n v="807"/>
        <n v="810"/>
        <n v="812"/>
        <n v="813"/>
        <n v="815"/>
        <n v="816"/>
        <n v="817"/>
        <n v="818"/>
        <n v="820"/>
        <n v="821"/>
        <n v="822"/>
        <n v="823"/>
        <n v="824"/>
        <n v="825"/>
        <n v="826"/>
        <n v="827"/>
        <n v="831"/>
        <n v="832"/>
        <n v="833"/>
        <n v="834"/>
        <n v="837"/>
        <n v="838"/>
        <n v="839"/>
        <n v="840"/>
        <n v="841"/>
        <n v="842"/>
        <n v="845"/>
        <n v="846"/>
        <n v="847"/>
        <n v="848"/>
        <n v="849"/>
        <n v="851"/>
        <n v="853"/>
        <n v="854"/>
        <n v="855"/>
        <n v="856"/>
        <n v="857"/>
        <n v="860"/>
        <n v="861"/>
        <n v="862"/>
        <n v="863"/>
        <n v="864"/>
        <n v="865"/>
        <n v="867"/>
        <n v="868"/>
        <n v="871"/>
        <n v="872"/>
        <n v="873"/>
        <n v="874"/>
        <n v="879"/>
        <n v="880"/>
        <n v="882"/>
        <n v="883"/>
        <n v="885"/>
        <n v="888"/>
        <n v="889"/>
        <n v="890"/>
        <n v="891"/>
        <n v="892"/>
        <n v="893"/>
        <n v="894"/>
        <n v="896"/>
        <n v="899"/>
        <n v="901"/>
        <n v="902"/>
        <n v="905"/>
        <n v="906"/>
        <n v="908"/>
        <n v="909"/>
        <n v="911"/>
        <n v="912"/>
        <n v="915"/>
        <n v="918"/>
        <n v="920"/>
        <n v="922"/>
        <n v="923"/>
        <n v="924"/>
        <n v="925"/>
        <n v="928"/>
        <n v="929"/>
        <n v="930"/>
        <n v="932"/>
        <n v="933"/>
        <n v="934"/>
        <n v="935"/>
        <n v="938"/>
        <n v="943"/>
        <n v="949"/>
        <n v="951"/>
        <n v="954"/>
        <n v="955"/>
        <n v="957"/>
        <n v="958"/>
        <n v="961"/>
        <n v="962"/>
        <n v="964"/>
        <n v="965"/>
        <n v="966"/>
        <n v="967"/>
        <n v="968"/>
        <n v="969"/>
        <n v="972"/>
        <n v="974"/>
        <n v="975"/>
        <n v="976"/>
        <n v="978"/>
        <n v="979"/>
        <n v="981"/>
        <n v="983"/>
        <n v="984"/>
        <n v="987"/>
        <n v="989"/>
        <n v="991"/>
        <n v="992"/>
        <n v="995"/>
      </sharedItems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 count="447">
        <n v="9100"/>
        <n v="107500"/>
        <n v="7900"/>
        <n v="108800"/>
        <n v="70600"/>
        <n v="148500"/>
        <n v="82800"/>
        <n v="8800"/>
        <n v="36400"/>
        <n v="191300"/>
        <n v="8300"/>
        <n v="9000"/>
        <n v="7200"/>
        <n v="173900"/>
        <n v="112100"/>
        <n v="6500"/>
        <n v="4100"/>
        <n v="8400"/>
        <n v="136300"/>
        <n v="114800"/>
        <n v="191000"/>
        <n v="5400"/>
        <n v="9300"/>
        <n v="155200"/>
        <n v="138700"/>
        <n v="100"/>
        <n v="8200"/>
        <n v="9500"/>
        <n v="118200"/>
        <n v="98600"/>
        <n v="52600"/>
        <n v="3100"/>
        <n v="170700"/>
        <n v="99500"/>
        <n v="8700"/>
        <n v="123600"/>
        <n v="54300"/>
        <n v="8000"/>
        <n v="7700"/>
        <n v="194900"/>
        <n v="5800"/>
        <n v="5600"/>
        <n v="185900"/>
        <n v="182800"/>
        <n v="154500"/>
        <n v="171000"/>
        <n v="9400"/>
        <n v="145500"/>
        <n v="9800"/>
        <n v="7600"/>
        <n v="111100"/>
        <n v="4200"/>
        <n v="5200"/>
        <n v="6200"/>
        <n v="6300"/>
        <n v="28200"/>
        <n v="81200"/>
        <n v="62500"/>
        <n v="94000"/>
        <n v="2000"/>
        <n v="101000"/>
        <n v="9900"/>
        <n v="158100"/>
        <n v="6000"/>
        <n v="199200"/>
        <n v="4700"/>
        <n v="2800"/>
        <n v="2900"/>
        <n v="122900"/>
        <n v="57800"/>
        <n v="106400"/>
        <n v="198500"/>
        <n v="7800"/>
        <n v="154300"/>
        <n v="97800"/>
        <n v="10000"/>
        <n v="142400"/>
        <n v="166700"/>
        <n v="136800"/>
        <n v="177700"/>
        <n v="180200"/>
        <n v="103200"/>
        <n v="9600"/>
        <n v="92100"/>
        <n v="137200"/>
        <n v="189400"/>
        <n v="171300"/>
        <n v="139500"/>
        <n v="5500"/>
        <n v="128100"/>
        <n v="188100"/>
        <n v="4900"/>
        <n v="800"/>
        <n v="181200"/>
        <n v="115000"/>
        <n v="8600"/>
        <n v="5100"/>
        <n v="1000"/>
        <n v="88800"/>
        <n v="3700"/>
        <n v="42600"/>
        <n v="6600"/>
        <n v="63200"/>
        <n v="1800"/>
        <n v="75000"/>
        <n v="104400"/>
        <n v="156800"/>
        <n v="129400"/>
        <n v="121500"/>
        <n v="87300"/>
        <n v="39500"/>
        <n v="3200"/>
        <n v="7100"/>
        <n v="84300"/>
        <n v="111900"/>
        <n v="2400"/>
        <n v="164500"/>
        <n v="8100"/>
        <n v="168600"/>
        <n v="7300"/>
        <n v="192900"/>
        <n v="6100"/>
        <n v="3800"/>
        <n v="76100"/>
        <n v="3400"/>
        <n v="5700"/>
        <n v="84400"/>
        <n v="170400"/>
        <n v="8900"/>
        <n v="2600"/>
        <n v="70700"/>
        <n v="37100"/>
        <n v="114300"/>
        <n v="47900"/>
        <n v="197600"/>
        <n v="157600"/>
        <n v="199000"/>
        <n v="180800"/>
        <n v="9700"/>
        <n v="189200"/>
        <n v="167400"/>
        <n v="2700"/>
        <n v="49700"/>
        <n v="178200"/>
        <n v="135500"/>
        <n v="109000"/>
        <n v="60400"/>
        <n v="102900"/>
        <n v="97300"/>
        <n v="195800"/>
        <n v="29600"/>
        <n v="135600"/>
        <n v="188200"/>
        <n v="113500"/>
        <n v="134600"/>
        <n v="1700"/>
        <n v="163700"/>
        <n v="147800"/>
        <n v="101400"/>
        <n v="121400"/>
        <n v="7000"/>
        <n v="6800"/>
        <n v="89900"/>
        <n v="4800"/>
        <n v="182400"/>
        <n v="4000"/>
        <n v="5000"/>
        <n v="188800"/>
        <n v="153800"/>
        <n v="191500"/>
        <n v="8500"/>
        <n v="196600"/>
        <n v="91400"/>
        <n v="90600"/>
        <n v="183800"/>
        <n v="193400"/>
        <n v="163800"/>
        <n v="153600"/>
        <n v="7500"/>
        <n v="2100"/>
        <n v="168500"/>
        <n v="125400"/>
        <n v="50500"/>
        <n v="96700"/>
        <n v="105000"/>
        <n v="89100"/>
        <n v="151300"/>
        <n v="178000"/>
        <n v="77000"/>
        <n v="84900"/>
        <n v="184800"/>
        <n v="180100"/>
        <n v="170600"/>
        <n v="168700"/>
        <n v="3500"/>
        <n v="83300"/>
        <n v="96500"/>
        <n v="157300"/>
        <n v="140300"/>
        <n v="198600"/>
        <n v="195900"/>
        <n v="189000"/>
        <n v="85900"/>
        <n v="6700"/>
        <n v="197700"/>
        <n v="81600"/>
        <n v="119800"/>
        <n v="169400"/>
        <n v="192100"/>
        <n v="98700"/>
        <n v="4500"/>
        <n v="121700"/>
        <n v="196700"/>
        <n v="118400"/>
        <n v="120700"/>
        <n v="106800"/>
        <n v="79400"/>
        <n v="27500"/>
        <n v="197900"/>
        <n v="5300"/>
        <n v="145600"/>
        <n v="184100"/>
        <n v="140000"/>
        <n v="180400"/>
        <n v="164100"/>
        <n v="7400"/>
        <n v="169700"/>
        <n v="118000"/>
        <n v="193200"/>
        <n v="117000"/>
        <n v="74700"/>
        <n v="3900"/>
        <n v="6900"/>
        <n v="167500"/>
        <n v="48300"/>
        <n v="43800"/>
        <n v="97200"/>
        <n v="125600"/>
        <n v="110800"/>
        <n v="93800"/>
        <n v="108700"/>
        <n v="61200"/>
        <n v="84500"/>
        <n v="140800"/>
        <n v="92500"/>
        <n v="121600"/>
        <n v="86200"/>
        <n v="161900"/>
        <n v="163600"/>
        <n v="81300"/>
        <n v="170800"/>
        <n v="150600"/>
        <n v="159800"/>
        <n v="179100"/>
        <n v="70200"/>
        <n v="6400"/>
        <n v="35600"/>
        <n v="160400"/>
        <n v="43000"/>
        <n v="172000"/>
        <n v="153700"/>
        <n v="3600"/>
        <n v="3300"/>
        <n v="187600"/>
        <n v="145000"/>
        <n v="5900"/>
        <n v="94900"/>
        <n v="121100"/>
        <n v="195200"/>
        <n v="141100"/>
        <n v="66600"/>
        <n v="110100"/>
        <n v="194500"/>
        <n v="189500"/>
        <n v="186700"/>
        <n v="72100"/>
        <n v="41000"/>
        <n v="1400"/>
        <n v="108400"/>
        <n v="84600"/>
        <n v="131800"/>
        <n v="59100"/>
        <n v="92400"/>
        <n v="130800"/>
        <n v="45900"/>
        <n v="50200"/>
        <n v="125500"/>
        <n v="700"/>
        <n v="90200"/>
        <n v="1600"/>
        <n v="1500"/>
        <n v="33300"/>
        <n v="94200"/>
        <n v="72600"/>
        <n v="128000"/>
        <n v="600"/>
        <n v="1100"/>
        <n v="16800"/>
        <n v="31400"/>
        <n v="20000"/>
        <n v="900"/>
        <n v="69700"/>
        <n v="1300"/>
        <n v="119200"/>
        <n v="61400"/>
        <n v="1900"/>
        <n v="75100"/>
        <n v="45300"/>
        <n v="164700"/>
        <n v="64300"/>
        <n v="25000"/>
        <n v="41500"/>
        <n v="191200"/>
        <n v="150500"/>
        <n v="90400"/>
        <n v="23300"/>
        <n v="38800"/>
        <n v="44500"/>
        <n v="56000"/>
        <n v="27100"/>
        <n v="60200"/>
        <n v="15800"/>
        <n v="54700"/>
        <n v="143900"/>
        <n v="196900"/>
        <n v="87900"/>
        <n v="41700"/>
        <n v="46300"/>
        <n v="67800"/>
        <n v="3000"/>
        <n v="60900"/>
        <n v="137900"/>
        <n v="85600"/>
        <n v="29400"/>
        <n v="2300"/>
        <n v="19800"/>
        <n v="61500"/>
        <n v="4600"/>
        <n v="80500"/>
        <n v="45600"/>
        <n v="61600"/>
        <n v="51100"/>
        <n v="2500"/>
        <n v="32900"/>
        <n v="2200"/>
        <n v="117900"/>
        <n v="33700"/>
        <n v="20700"/>
        <n v="66200"/>
        <n v="173800"/>
        <n v="94500"/>
        <n v="69800"/>
        <n v="74100"/>
        <n v="33600"/>
        <n v="59700"/>
        <n v="112300"/>
        <n v="22500"/>
        <n v="114400"/>
        <n v="38900"/>
        <n v="83000"/>
        <n v="62800"/>
        <n v="46100"/>
        <n v="48900"/>
        <n v="39300"/>
        <n v="9200"/>
        <n v="113800"/>
        <n v="174500"/>
        <n v="152400"/>
        <n v="28400"/>
        <n v="102500"/>
        <n v="148400"/>
        <n v="116500"/>
        <n v="146400"/>
        <n v="33800"/>
        <n v="98800"/>
        <n v="134300"/>
        <n v="71200"/>
        <n v="1200"/>
        <n v="68800"/>
        <n v="110300"/>
        <n v="56800"/>
        <n v="25500"/>
        <n v="18000"/>
        <n v="172700"/>
        <n v="115600"/>
        <n v="66100"/>
        <n v="29500"/>
        <n v="105300"/>
        <n v="72400"/>
        <n v="20100"/>
        <n v="31200"/>
        <n v="18900"/>
        <n v="86400"/>
        <n v="70300"/>
        <n v="73800"/>
        <n v="108500"/>
        <n v="71100"/>
        <n v="88700"/>
        <n v="137600"/>
        <n v="42800"/>
        <n v="26500"/>
        <n v="4300"/>
        <n v="25600"/>
        <n v="94300"/>
        <n v="59200"/>
        <n v="139000"/>
        <n v="14900"/>
        <n v="35000"/>
        <n v="48800"/>
        <n v="16200"/>
        <n v="97600"/>
        <n v="62300"/>
        <n v="128900"/>
        <n v="42100"/>
        <n v="52000"/>
        <n v="63400"/>
        <n v="38500"/>
        <n v="48500"/>
        <n v="28800"/>
        <n v="55800"/>
        <n v="70400"/>
        <n v="149600"/>
        <n v="53100"/>
        <n v="88900"/>
        <n v="51300"/>
        <n v="54000"/>
        <n v="85000"/>
        <n v="97100"/>
        <n v="43200"/>
        <n v="17700"/>
        <n v="116300"/>
        <n v="69900"/>
        <n v="17100"/>
        <n v="23400"/>
        <n v="81000"/>
        <n v="71500"/>
        <n v="40200"/>
        <n v="134400"/>
        <n v="38200"/>
        <n v="125900"/>
        <n v="51400"/>
        <n v="39400"/>
        <n v="73000"/>
        <n v="14500"/>
        <n v="88400"/>
        <n v="42700"/>
        <n v="129100"/>
      </sharedItems>
      <fieldGroup base="3">
        <rangePr autoStart="0" autoEnd="0" startNum="1000" endNum="50000" groupInterval="4999"/>
        <groupItems count="12">
          <s v="&lt;1000"/>
          <s v="1000-5998"/>
          <s v="5999-10997"/>
          <s v="10998-15996"/>
          <s v="15997-20995"/>
          <s v="20996-25994"/>
          <s v="25995-30993"/>
          <s v="30994-35992"/>
          <s v="35993-40991"/>
          <s v="40992-45990"/>
          <s v="45991-50989"/>
          <s v="&gt;50990"/>
        </groupItems>
      </fieldGroup>
    </cacheField>
    <cacheField name="pledged" numFmtId="0">
      <sharedItems containsSemiMixedTypes="0" containsString="0" containsNumber="1" containsInteger="1" minValue="0" maxValue="199110" count="964">
        <n v="6089"/>
        <n v="51814"/>
        <n v="1901"/>
        <n v="65877"/>
        <n v="42596"/>
        <n v="4756"/>
        <n v="2721"/>
        <n v="1518"/>
        <n v="26914"/>
        <n v="45004"/>
        <n v="6543"/>
        <n v="3496"/>
        <n v="5523"/>
        <n v="47260"/>
        <n v="19557"/>
        <n v="1065"/>
        <n v="3087"/>
        <n v="3251"/>
        <n v="108974"/>
        <n v="12938"/>
        <n v="173191"/>
        <n v="903"/>
        <n v="3232"/>
        <n v="37754"/>
        <n v="45831"/>
        <n v="3260"/>
        <n v="31123"/>
        <n v="4"/>
        <n v="4896"/>
        <n v="1546"/>
        <n v="1136"/>
        <n v="5973"/>
        <n v="92824"/>
        <n v="62174"/>
        <n v="31594"/>
        <n v="1985"/>
        <n v="57250"/>
        <n v="17879"/>
        <n v="3227"/>
        <n v="5429"/>
        <n v="48227"/>
        <n v="7220"/>
        <n v="2533"/>
        <n v="68137"/>
        <n v="5362"/>
        <n v="2769"/>
        <n v="4414"/>
        <n v="56774"/>
        <n v="8747"/>
        <n v="79045"/>
        <n v="30215"/>
        <n v="84891"/>
        <n v="5918"/>
        <n v="101987"/>
        <n v="7608"/>
        <n v="4603"/>
        <n v="62819"/>
        <n v="0"/>
        <n v="2477"/>
        <n v="5265"/>
        <n v="1090"/>
        <n v="3208"/>
        <n v="3030"/>
        <n v="5629"/>
        <n v="18829"/>
        <n v="38414"/>
        <n v="30331"/>
        <n v="38533"/>
        <n v="1599"/>
        <n v="87676"/>
        <n v="5027"/>
        <n v="4530"/>
        <n v="2"/>
        <n v="145243"/>
        <n v="2459"/>
        <n v="5392"/>
        <n v="184750"/>
        <n v="557"/>
        <n v="2734"/>
        <n v="1307"/>
        <n v="95993"/>
        <n v="4460"/>
        <n v="40228"/>
        <n v="39996"/>
        <n v="123040"/>
        <n v="6132"/>
        <n v="74688"/>
        <n v="32951"/>
        <n v="1"/>
        <n v="2461"/>
        <n v="3079"/>
        <n v="21307"/>
        <n v="145382"/>
        <n v="6336"/>
        <n v="88055"/>
        <n v="33092"/>
        <n v="69617"/>
        <n v="53067"/>
        <n v="89288"/>
        <n v="5488"/>
        <n v="9216"/>
        <n v="19246"/>
        <n v="88037"/>
        <n v="176112"/>
        <n v="100650"/>
        <n v="90706"/>
        <n v="2212"/>
        <n v="4300"/>
        <n v="40107"/>
        <n v="5528"/>
        <n v="521"/>
        <n v="663"/>
        <n v="47459"/>
        <n v="86060"/>
        <n v="6927"/>
        <n v="5315"/>
        <n v="3525"/>
        <n v="718"/>
        <n v="28358"/>
        <n v="2625"/>
        <n v="2538"/>
        <n v="3188"/>
        <n v="8517"/>
        <n v="3012"/>
        <n v="5178"/>
        <n v="6041"/>
        <n v="968"/>
        <n v="2529"/>
        <n v="6338"/>
        <n v="99100"/>
        <n v="6024"/>
        <n v="57911"/>
        <n v="667"/>
        <n v="119830"/>
        <n v="81897"/>
        <n v="3589"/>
        <n v="4323"/>
        <n v="3127"/>
        <n v="3"/>
        <n v="3840"/>
        <n v="108161"/>
        <n v="959"/>
        <n v="26303"/>
        <n v="85902"/>
        <n v="773"/>
        <n v="5324"/>
        <n v="150552"/>
        <n v="1517"/>
        <n v="8153"/>
        <n v="5476"/>
        <n v="91722"/>
        <n v="717"/>
        <n v="68769"/>
        <n v="3352"/>
        <n v="6785"/>
        <n v="1954"/>
        <n v="5"/>
        <n v="24234"/>
        <n v="2809"/>
        <n v="514"/>
        <n v="87560"/>
        <n v="1586"/>
        <n v="3220"/>
        <n v="6401"/>
        <n v="1269"/>
        <n v="8092"/>
        <n v="160422"/>
        <n v="2148"/>
        <n v="5897"/>
        <n v="3326"/>
        <n v="1002"/>
        <n v="68602"/>
        <n v="34964"/>
        <n v="96777"/>
        <n v="31864"/>
        <n v="4853"/>
        <n v="82959"/>
        <n v="23159"/>
        <n v="2758"/>
        <n v="142823"/>
        <n v="95958"/>
        <n v="977"/>
        <n v="3431"/>
        <n v="1146"/>
        <n v="1870"/>
        <n v="128410"/>
        <n v="22073"/>
        <n v="1479"/>
        <n v="5098"/>
        <n v="24882"/>
        <n v="2912"/>
        <n v="5803"/>
        <n v="103554"/>
        <n v="42795"/>
        <n v="4393"/>
        <n v="67546"/>
        <n v="62127"/>
        <n v="2946"/>
        <n v="168820"/>
        <n v="26527"/>
        <n v="62804"/>
        <n v="159405"/>
        <n v="12552"/>
        <n v="59007"/>
        <n v="943"/>
        <n v="93963"/>
        <n v="6015"/>
        <n v="15723"/>
        <n v="2064"/>
        <n v="47037"/>
        <n v="5487"/>
        <n v="6369"/>
        <n v="65755"/>
        <n v="1744"/>
        <n v="5579"/>
        <n v="45384"/>
        <n v="3045"/>
        <n v="102749"/>
        <n v="1763"/>
        <n v="1332"/>
        <n v="5674"/>
        <n v="57734"/>
        <n v="1620"/>
        <n v="60342"/>
        <n v="57122"/>
        <n v="4613"/>
        <n v="159931"/>
        <n v="689"/>
        <n v="48236"/>
        <n v="27844"/>
        <n v="702"/>
        <n v="1667"/>
        <n v="3349"/>
        <n v="46317"/>
        <n v="78743"/>
        <n v="107743"/>
        <n v="6924"/>
        <n v="12497"/>
        <n v="837"/>
        <n v="119510"/>
        <n v="35498"/>
        <n v="4797"/>
        <n v="53324"/>
        <n v="622"/>
        <n v="16389"/>
        <n v="81136"/>
        <n v="1768"/>
        <n v="188480"/>
        <n v="7227"/>
        <n v="574"/>
        <n v="96328"/>
        <n v="13385"/>
        <n v="57034"/>
        <n v="7120"/>
        <n v="43086"/>
        <n v="1930"/>
        <n v="13864"/>
        <n v="164109"/>
        <n v="105598"/>
        <n v="8866"/>
        <n v="75022"/>
        <n v="141393"/>
        <n v="4124"/>
        <n v="3295"/>
        <n v="52421"/>
        <n v="6298"/>
        <n v="16168"/>
        <n v="3841"/>
        <n v="4531"/>
        <n v="6852"/>
        <n v="124517"/>
        <n v="5113"/>
        <n v="5824"/>
        <n v="20243"/>
        <n v="11167"/>
        <n v="7875"/>
        <n v="5112"/>
        <n v="97037"/>
        <n v="55757"/>
        <n v="5916"/>
        <n v="55476"/>
        <n v="5569"/>
        <n v="127591"/>
        <n v="6750"/>
        <n v="9318"/>
        <n v="19769"/>
        <n v="81984"/>
        <n v="178483"/>
        <n v="87448"/>
        <n v="1863"/>
        <n v="59003"/>
        <n v="174039"/>
        <n v="49879"/>
        <n v="824"/>
        <n v="57010"/>
        <n v="7438"/>
        <n v="57872"/>
        <n v="8906"/>
        <n v="7724"/>
        <n v="26571"/>
        <n v="5593"/>
        <n v="110689"/>
        <n v="2445"/>
        <n v="4432"/>
        <n v="141822"/>
        <n v="159037"/>
        <n v="94501"/>
        <n v="5438"/>
        <n v="115396"/>
        <n v="7656"/>
        <n v="96888"/>
        <n v="6245"/>
        <n v="4710"/>
        <n v="168048"/>
        <n v="1260"/>
        <n v="28870"/>
        <n v="97369"/>
        <n v="735"/>
        <n v="107622"/>
        <n v="1557"/>
        <n v="6100"/>
        <n v="1592"/>
        <n v="504"/>
        <n v="2091"/>
        <n v="114615"/>
        <n v="16592"/>
        <n v="13653"/>
        <n v="55372"/>
        <n v="109106"/>
        <n v="72623"/>
        <n v="45987"/>
        <n v="87293"/>
        <n v="60994"/>
        <n v="3351"/>
        <n v="540"/>
        <n v="680"/>
        <n v="1022"/>
        <n v="4275"/>
        <n v="73522"/>
        <n v="4932"/>
        <n v="1583"/>
        <n v="88536"/>
        <n v="71320"/>
        <n v="2950"/>
        <n v="4509"/>
        <n v="4899"/>
        <n v="4929"/>
        <n v="1424"/>
        <n v="77355"/>
        <n v="6086"/>
        <n v="2703"/>
        <n v="2505"/>
        <n v="2778"/>
        <n v="2594"/>
        <n v="38376"/>
        <n v="6920"/>
        <n v="5465"/>
        <n v="2111"/>
        <n v="126628"/>
        <n v="1012"/>
        <n v="31665"/>
        <n v="109374"/>
        <n v="127745"/>
        <n v="2289"/>
        <n v="11108"/>
        <n v="2437"/>
        <n v="93991"/>
        <n v="795"/>
        <n v="1843"/>
        <n v="35536"/>
        <n v="3676"/>
        <n v="1343"/>
        <n v="20915"/>
        <n v="1210"/>
        <n v="1577"/>
        <n v="3301"/>
        <n v="5729"/>
        <n v="1690"/>
        <n v="3839"/>
        <n v="5615"/>
        <n v="6205"/>
        <n v="8142"/>
        <n v="55805"/>
        <n v="15238"/>
        <n v="961"/>
        <n v="1980"/>
        <n v="35698"/>
        <n v="6631"/>
        <n v="4678"/>
        <n v="4997"/>
        <n v="57659"/>
        <n v="1414"/>
        <n v="26176"/>
        <n v="5177"/>
        <n v="78630"/>
        <n v="6115"/>
        <n v="114523"/>
        <n v="3144"/>
        <n v="6839"/>
        <n v="74073"/>
        <n v="4814"/>
        <n v="37823"/>
        <n v="21946"/>
        <n v="41212"/>
        <n v="1953"/>
        <n v="21477"/>
        <n v="2241"/>
        <n v="55536"/>
        <n v="117628"/>
        <n v="178338"/>
        <n v="30902"/>
        <n v="4832"/>
        <n v="3174"/>
        <n v="709"/>
        <n v="2097"/>
        <n v="6161"/>
        <n v="14560"/>
        <n v="142523"/>
        <n v="13195"/>
        <n v="14741"/>
        <n v="13838"/>
        <n v="10295"/>
        <n v="11041"/>
        <n v="134845"/>
        <n v="147936"/>
        <n v="75690"/>
        <n v="14942"/>
        <n v="104257"/>
        <n v="11904"/>
        <n v="137635"/>
        <n v="150965"/>
        <n v="14455"/>
        <n v="10850"/>
        <n v="189666"/>
        <n v="14025"/>
        <n v="188628"/>
        <n v="1101"/>
        <n v="11339"/>
        <n v="10085"/>
        <n v="14878"/>
        <n v="11924"/>
        <n v="7991"/>
        <n v="167717"/>
        <n v="10541"/>
        <n v="4247"/>
        <n v="7129"/>
        <n v="128862"/>
        <n v="12356"/>
        <n v="11746"/>
        <n v="11493"/>
        <n v="6243"/>
        <n v="3851"/>
        <n v="135997"/>
        <n v="14452"/>
        <n v="14405"/>
        <n v="117892"/>
        <n v="14508"/>
        <n v="158389"/>
        <n v="6484"/>
        <n v="4022"/>
        <n v="9253"/>
        <n v="4776"/>
        <n v="14606"/>
        <n v="13536"/>
        <n v="7012"/>
        <n v="37857"/>
        <n v="14973"/>
        <n v="41564"/>
        <n v="6430"/>
        <n v="12405"/>
        <n v="12516"/>
        <n v="8588"/>
        <n v="51775"/>
        <n v="8807"/>
        <n v="1017"/>
        <n v="151513"/>
        <n v="12047"/>
        <n v="14951"/>
        <n v="9193"/>
        <n v="10422"/>
        <n v="170623"/>
        <n v="9829"/>
        <n v="14006"/>
        <n v="6527"/>
        <n v="8929"/>
        <n v="73653"/>
        <n v="12635"/>
        <n v="12437"/>
        <n v="13816"/>
        <n v="8523"/>
        <n v="6351"/>
        <n v="10748"/>
        <n v="112272"/>
        <n v="99361"/>
        <n v="9562"/>
        <n v="8475"/>
        <n v="14925"/>
        <n v="166116"/>
        <n v="3834"/>
        <n v="13985"/>
        <n v="4712"/>
        <n v="12274"/>
        <n v="65323"/>
        <n v="11502"/>
        <n v="7322"/>
        <n v="11619"/>
        <n v="59128"/>
        <n v="9337"/>
        <n v="11255"/>
        <n v="13632"/>
        <n v="175573"/>
        <n v="4640"/>
        <n v="191222"/>
        <n v="12985"/>
        <n v="9134"/>
        <n v="8864"/>
        <n v="150755"/>
        <n v="110279"/>
        <n v="13439"/>
        <n v="10804"/>
        <n v="98811"/>
        <n v="157635"/>
        <n v="5368"/>
        <n v="161593"/>
        <n v="159185"/>
        <n v="172736"/>
        <n v="195750"/>
        <n v="10550"/>
        <n v="138384"/>
        <n v="8716"/>
        <n v="57157"/>
        <n v="163118"/>
        <n v="14305"/>
        <n v="193413"/>
        <n v="5614"/>
        <n v="4257"/>
        <n v="199110"/>
        <n v="12300"/>
        <n v="171549"/>
        <n v="14324"/>
        <n v="188721"/>
        <n v="12309"/>
        <n v="138497"/>
        <n v="6623"/>
        <n v="186885"/>
        <n v="176398"/>
        <n v="10999"/>
        <n v="102751"/>
        <n v="165352"/>
        <n v="165798"/>
        <n v="10084"/>
        <n v="5823"/>
        <n v="6000"/>
        <n v="8181"/>
        <n v="14822"/>
        <n v="10138"/>
        <n v="123124"/>
        <n v="171729"/>
        <n v="10729"/>
        <n v="10240"/>
        <n v="3988"/>
        <n v="14771"/>
        <n v="14649"/>
        <n v="184658"/>
        <n v="13103"/>
        <n v="168095"/>
        <n v="6263"/>
        <n v="8505"/>
        <n v="96735"/>
        <n v="8322"/>
        <n v="13424"/>
        <n v="10755"/>
        <n v="9935"/>
        <n v="5328"/>
        <n v="10756"/>
        <n v="165375"/>
        <n v="6031"/>
        <n v="143910"/>
        <n v="2708"/>
        <n v="8842"/>
        <n v="155349"/>
        <n v="10704"/>
        <n v="9419"/>
        <n v="7465"/>
        <n v="8799"/>
        <n v="13656"/>
        <n v="14536"/>
        <n v="9076"/>
        <n v="6357"/>
        <n v="13213"/>
        <n v="13474"/>
        <n v="8219"/>
        <n v="8038"/>
        <n v="5037"/>
        <n v="12102"/>
        <n v="11469"/>
        <n v="8014"/>
        <n v="43473"/>
        <n v="12812"/>
        <n v="183345"/>
        <n v="8697"/>
        <n v="4126"/>
        <n v="196377"/>
        <n v="11648"/>
        <n v="131826"/>
        <n v="62330"/>
        <n v="14643"/>
        <n v="41396"/>
        <n v="11900"/>
        <n v="123538"/>
        <n v="198628"/>
        <n v="116064"/>
        <n v="125042"/>
        <n v="12607"/>
        <n v="94631"/>
        <n v="137961"/>
        <n v="7548"/>
        <n v="4253"/>
        <n v="11948"/>
        <n v="135132"/>
        <n v="9546"/>
        <n v="13755"/>
        <n v="8330"/>
        <n v="14547"/>
        <n v="11735"/>
        <n v="10658"/>
        <n v="14394"/>
        <n v="14743"/>
        <n v="178965"/>
        <n v="164291"/>
        <n v="12275"/>
        <n v="4008"/>
        <n v="9749"/>
        <n v="14199"/>
        <n v="196779"/>
        <n v="56859"/>
        <n v="101352"/>
        <n v="4477"/>
        <n v="143788"/>
        <n v="3755"/>
        <n v="9238"/>
        <n v="77012"/>
        <n v="14083"/>
        <n v="12202"/>
        <n v="13772"/>
        <n v="154321"/>
        <n v="71583"/>
        <n v="12100"/>
        <n v="12129"/>
        <n v="8161"/>
        <n v="14046"/>
        <n v="140469"/>
        <n v="6423"/>
        <n v="11075"/>
        <n v="7767"/>
        <n v="10313"/>
        <n v="197018"/>
        <n v="9817"/>
        <n v="178120"/>
        <n v="13678"/>
        <n v="9969"/>
        <n v="14827"/>
        <n v="100900"/>
        <n v="165954"/>
        <n v="10731"/>
        <n v="10938"/>
        <n v="10739"/>
        <n v="8703"/>
        <n v="182302"/>
        <n v="137904"/>
        <n v="152438"/>
        <n v="118706"/>
        <n v="4119"/>
        <n v="139354"/>
        <n v="145265"/>
        <n v="95020"/>
        <n v="8829"/>
        <n v="3984"/>
        <n v="8053"/>
        <n v="10328"/>
        <n v="10289"/>
        <n v="9889"/>
        <n v="8907"/>
        <n v="8432"/>
        <n v="162603"/>
        <n v="12310"/>
        <n v="8656"/>
        <n v="77021"/>
        <n v="197024"/>
        <n v="11663"/>
        <n v="9339"/>
        <n v="4596"/>
        <n v="173437"/>
        <n v="6514"/>
        <n v="13684"/>
        <n v="13264"/>
        <n v="6889"/>
        <n v="45983"/>
        <n v="166874"/>
        <n v="193820"/>
        <n v="9289"/>
        <n v="12678"/>
        <n v="6608"/>
        <n v="180802"/>
        <n v="3406"/>
        <n v="11061"/>
        <n v="6303"/>
        <n v="12944"/>
        <n v="8046"/>
        <n v="184086"/>
        <n v="12533"/>
        <n v="14697"/>
        <n v="98935"/>
        <n v="14097"/>
        <n v="7742"/>
        <n v="6870"/>
        <n v="12597"/>
        <n v="179074"/>
        <n v="83843"/>
        <n v="14408"/>
        <n v="14089"/>
        <n v="12467"/>
        <n v="11960"/>
        <n v="7966"/>
        <n v="106321"/>
        <n v="158832"/>
        <n v="11091"/>
        <n v="5107"/>
        <n v="194166"/>
        <n v="14865"/>
        <n v="134688"/>
        <n v="47705"/>
        <n v="95364"/>
        <n v="7496"/>
        <n v="9967"/>
        <n v="6269"/>
        <n v="149578"/>
        <n v="60934"/>
        <n v="103255"/>
        <n v="13065"/>
        <n v="6654"/>
        <n v="6226"/>
        <n v="188288"/>
        <n v="146595"/>
        <n v="148779"/>
        <n v="175868"/>
        <n v="13018"/>
        <n v="91176"/>
        <n v="6342"/>
        <n v="151438"/>
        <n v="6178"/>
        <n v="6405"/>
        <n v="180667"/>
        <n v="12042"/>
        <n v="179356"/>
        <n v="8645"/>
        <n v="1914"/>
        <n v="41205"/>
        <n v="14488"/>
        <n v="11525"/>
        <n v="158669"/>
        <n v="150806"/>
        <n v="14249"/>
        <n v="13205"/>
        <n v="2884"/>
        <n v="183756"/>
        <n v="158590"/>
        <n v="11277"/>
        <n v="13382"/>
        <n v="32986"/>
        <n v="12684"/>
        <n v="14033"/>
        <n v="177936"/>
        <n v="13212"/>
        <n v="12219"/>
        <n v="12155"/>
        <n v="175020"/>
        <n v="75955"/>
        <n v="119127"/>
        <n v="11929"/>
        <n v="118214"/>
        <n v="14511"/>
        <n v="8109"/>
        <n v="8244"/>
        <n v="7600"/>
        <n v="14381"/>
        <n v="13980"/>
        <n v="12449"/>
        <n v="7348"/>
        <n v="8158"/>
        <n v="7119"/>
        <n v="12322"/>
        <n v="196960"/>
        <n v="188057"/>
        <n v="91014"/>
        <n v="197728"/>
        <n v="10682"/>
        <n v="138586"/>
        <n v="11579"/>
        <n v="12020"/>
        <n v="13954"/>
        <n v="6358"/>
        <n v="14725"/>
        <n v="11174"/>
        <n v="182036"/>
        <n v="10353"/>
        <n v="13868"/>
        <n v="8317"/>
        <n v="10557"/>
        <n v="75906"/>
        <n v="13250"/>
        <n v="11261"/>
        <n v="14685"/>
        <n v="10397"/>
        <n v="118847"/>
        <n v="83267"/>
        <n v="13404"/>
        <n v="131404"/>
        <n v="5028"/>
        <n v="14150"/>
        <n v="13513"/>
        <n v="14240"/>
        <n v="118580"/>
        <n v="11214"/>
        <n v="13527"/>
        <n v="8363"/>
        <n v="12065"/>
        <n v="118603"/>
        <n v="10037"/>
        <n v="5696"/>
        <n v="167005"/>
        <n v="14420"/>
        <n v="6204"/>
        <n v="8010"/>
        <n v="8125"/>
        <n v="11088"/>
        <n v="11642"/>
        <n v="169586"/>
        <n v="101185"/>
        <n v="6775"/>
        <n v="10243"/>
        <n v="5421"/>
        <n v="10981"/>
        <n v="10451"/>
        <n v="102535"/>
        <n v="12939"/>
        <n v="10946"/>
        <n v="13045"/>
        <n v="8276"/>
        <n v="8332"/>
        <n v="6408"/>
        <n v="4667"/>
        <n v="12216"/>
        <n v="6987"/>
        <n v="8262"/>
        <n v="1848"/>
        <n v="12360"/>
        <n v="134640"/>
        <n v="7661"/>
        <n v="11721"/>
        <n v="189192"/>
        <n v="7664"/>
        <n v="12009"/>
        <n v="14273"/>
        <n v="188982"/>
        <n v="14640"/>
        <n v="107516"/>
        <n v="13950"/>
        <n v="12797"/>
        <n v="6134"/>
        <n v="105817"/>
        <n v="136156"/>
        <n v="10723"/>
        <n v="11228"/>
        <n v="150960"/>
        <n v="8890"/>
        <n v="14644"/>
        <n v="116583"/>
        <n v="12991"/>
        <n v="8447"/>
        <n v="138087"/>
        <n v="5085"/>
        <n v="10831"/>
        <n v="8917"/>
        <n v="12468"/>
        <n v="111502"/>
        <n v="194309"/>
        <n v="23956"/>
        <n v="8558"/>
        <n v="7413"/>
        <n v="5033"/>
        <n v="9317"/>
        <n v="6560"/>
        <n v="5415"/>
        <n v="14577"/>
        <n v="150515"/>
        <n v="7797"/>
        <n v="194912"/>
        <n v="7992"/>
        <n v="79268"/>
        <n v="139468"/>
        <n v="193101"/>
        <n v="2960"/>
        <n v="8089"/>
        <n v="2129"/>
        <n v="12174"/>
        <n v="9508"/>
        <n v="155849"/>
        <n v="7758"/>
        <n v="13835"/>
        <n v="10770"/>
        <n v="153338"/>
        <n v="12620"/>
        <n v="8746"/>
        <n v="3534"/>
        <n v="12955"/>
        <n v="8964"/>
        <n v="121950"/>
        <n v="8621"/>
        <n v="11539"/>
        <n v="14310"/>
        <n v="195936"/>
        <n v="9021"/>
        <n v="9676"/>
        <n v="90440"/>
        <n v="4044"/>
        <n v="192292"/>
        <n v="6722"/>
        <n v="196386"/>
        <n v="11952"/>
        <n v="3930"/>
        <n v="4883"/>
        <n v="175015"/>
        <n v="11280"/>
        <n v="10012"/>
        <n v="10093"/>
        <n v="11969"/>
        <n v="9520"/>
        <n v="159056"/>
        <n v="156384"/>
        <n v="7763"/>
        <n v="12434"/>
        <n v="8081"/>
        <n v="6800"/>
        <n v="10657"/>
        <n v="13164"/>
        <n v="8501"/>
        <n v="13468"/>
        <n v="121138"/>
        <n v="8117"/>
        <n v="8550"/>
        <n v="97524"/>
        <n v="2991"/>
        <n v="8366"/>
        <n v="12886"/>
        <n v="8641"/>
        <n v="86244"/>
        <n v="11941"/>
        <n v="188404"/>
        <n v="9910"/>
        <n v="13441"/>
        <n v="11990"/>
        <n v="13223"/>
        <n v="153216"/>
      </sharedItems>
      <fieldGroup base="4">
        <rangePr autoStart="0" autoEnd="0" startNum="1000" endNum="50000" groupInterval="4999"/>
        <groupItems count="12">
          <s v="&lt;1000"/>
          <s v="1000-5998"/>
          <s v="5999-10997"/>
          <s v="10998-15996"/>
          <s v="15997-20995"/>
          <s v="20996-25994"/>
          <s v="25995-30993"/>
          <s v="30994-35992"/>
          <s v="35993-40991"/>
          <s v="40992-45990"/>
          <s v="45991-50989"/>
          <s v="&gt;50990"/>
        </groupItems>
      </fieldGroup>
    </cacheField>
    <cacheField name="outcome" numFmtId="0">
      <sharedItems count="4">
        <s v="canceled"/>
        <s v="failed"/>
        <s v="live"/>
        <s v="successful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 count="7">
        <s v="US"/>
        <s v="AU"/>
        <s v="IT"/>
        <s v="CA"/>
        <s v="CH"/>
        <s v="GB"/>
        <s v="DK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 count="24">
        <s v="theater/plays"/>
        <s v="music/rock"/>
        <s v="food/food trucks"/>
        <s v="film &amp; video/drama"/>
        <s v="publishing/fiction"/>
        <s v="games/video games"/>
        <s v="music/indie rock"/>
        <s v="technology/web"/>
        <s v="photography/photography books"/>
        <s v="film &amp; video/television"/>
        <s v="film &amp; video/shorts"/>
        <s v="music/jazz"/>
        <s v="publishing/nonfiction"/>
        <s v="film &amp; video/animation"/>
        <s v="film &amp; video/documentary"/>
        <s v="music/electric music"/>
        <s v="technology/wearables"/>
        <s v="music/metal"/>
        <s v="publishing/translations"/>
        <s v="games/mobile games"/>
        <s v="film &amp; video/science fiction"/>
        <s v="publishing/radio &amp; podcasts"/>
        <s v="music/world music"/>
        <s v="journalism/audio"/>
      </sharedItems>
    </cacheField>
  </cacheFields>
  <extLst>
    <ext xmlns:x14="http://schemas.microsoft.com/office/spreadsheetml/2009/9/main" uri="{725AE2AE-9491-48be-B2B4-4EB974FC3084}">
      <x14:pivotCacheDefinition pivotCacheId="22837028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a Santacruz" refreshedDate="45642.849828472223" createdVersion="8" refreshedVersion="8" minRefreshableVersion="3" recordCount="1000" xr:uid="{7EDC78DC-6F0B-45EC-8E6D-F5CF2FA42E09}">
  <cacheSource type="worksheet">
    <worksheetSource ref="A1:O1001" sheet="LaunchDareOutcomes_Edited"/>
  </cacheSource>
  <cacheFields count="17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 count="964">
        <n v="0"/>
        <n v="14560"/>
        <n v="142523"/>
        <n v="2477"/>
        <n v="5265"/>
        <n v="13195"/>
        <n v="1090"/>
        <n v="14741"/>
        <n v="21946"/>
        <n v="3208"/>
        <n v="13838"/>
        <n v="3030"/>
        <n v="5629"/>
        <n v="10295"/>
        <n v="18829"/>
        <n v="38414"/>
        <n v="11041"/>
        <n v="134845"/>
        <n v="6089"/>
        <n v="30331"/>
        <n v="147936"/>
        <n v="38533"/>
        <n v="75690"/>
        <n v="14942"/>
        <n v="104257"/>
        <n v="11904"/>
        <n v="51814"/>
        <n v="1599"/>
        <n v="137635"/>
        <n v="150965"/>
        <n v="14455"/>
        <n v="10850"/>
        <n v="87676"/>
        <n v="189666"/>
        <n v="14025"/>
        <n v="188628"/>
        <n v="1101"/>
        <n v="11339"/>
        <n v="10085"/>
        <n v="5027"/>
        <n v="14878"/>
        <n v="11924"/>
        <n v="7991"/>
        <n v="167717"/>
        <n v="10541"/>
        <n v="4530"/>
        <n v="4247"/>
        <n v="7129"/>
        <n v="128862"/>
        <n v="13653"/>
        <n v="2"/>
        <n v="145243"/>
        <n v="2459"/>
        <n v="12356"/>
        <n v="5392"/>
        <n v="11746"/>
        <n v="11493"/>
        <n v="6243"/>
        <n v="6132"/>
        <n v="3851"/>
        <n v="135997"/>
        <n v="184750"/>
        <n v="14452"/>
        <n v="557"/>
        <n v="2734"/>
        <n v="14405"/>
        <n v="1307"/>
        <n v="117892"/>
        <n v="14508"/>
        <n v="1901"/>
        <n v="158389"/>
        <n v="6484"/>
        <n v="4022"/>
        <n v="9253"/>
        <n v="4776"/>
        <n v="14606"/>
        <n v="95993"/>
        <n v="4460"/>
        <n v="13536"/>
        <n v="40228"/>
        <n v="7012"/>
        <n v="37857"/>
        <n v="14973"/>
        <n v="39996"/>
        <n v="41564"/>
        <n v="6430"/>
        <n v="12405"/>
        <n v="123040"/>
        <n v="12516"/>
        <n v="8588"/>
        <n v="74688"/>
        <n v="51775"/>
        <n v="65877"/>
        <n v="8807"/>
        <n v="1017"/>
        <n v="151513"/>
        <n v="12047"/>
        <n v="32951"/>
        <n v="14951"/>
        <n v="1"/>
        <n v="9193"/>
        <n v="10422"/>
        <n v="2461"/>
        <n v="170623"/>
        <n v="9829"/>
        <n v="14006"/>
        <n v="6527"/>
        <n v="8929"/>
        <n v="3079"/>
        <n v="21307"/>
        <n v="73653"/>
        <n v="12635"/>
        <n v="12437"/>
        <n v="13816"/>
        <n v="145382"/>
        <n v="6336"/>
        <n v="8523"/>
        <n v="6351"/>
        <n v="10748"/>
        <n v="112272"/>
        <n v="99361"/>
        <n v="88055"/>
        <n v="33092"/>
        <n v="9562"/>
        <n v="8475"/>
        <n v="69617"/>
        <n v="53067"/>
        <n v="42596"/>
        <n v="4756"/>
        <n v="14925"/>
        <n v="166116"/>
        <n v="3834"/>
        <n v="13985"/>
        <n v="89288"/>
        <n v="5488"/>
        <n v="2721"/>
        <n v="4712"/>
        <n v="9216"/>
        <n v="19246"/>
        <n v="12274"/>
        <n v="65323"/>
        <n v="11502"/>
        <n v="7322"/>
        <n v="11619"/>
        <n v="59128"/>
        <n v="1518"/>
        <n v="9337"/>
        <n v="11255"/>
        <n v="13632"/>
        <n v="88037"/>
        <n v="175573"/>
        <n v="176112"/>
        <n v="100650"/>
        <n v="90706"/>
        <n v="26914"/>
        <n v="2212"/>
        <n v="4640"/>
        <n v="191222"/>
        <n v="12985"/>
        <n v="4300"/>
        <n v="9134"/>
        <n v="8864"/>
        <n v="150755"/>
        <n v="110279"/>
        <n v="13439"/>
        <n v="10804"/>
        <n v="40107"/>
        <n v="98811"/>
        <n v="5528"/>
        <n v="521"/>
        <n v="663"/>
        <n v="157635"/>
        <n v="5368"/>
        <n v="47459"/>
        <n v="86060"/>
        <n v="161593"/>
        <n v="6927"/>
        <n v="159185"/>
        <n v="172736"/>
        <n v="5315"/>
        <n v="195750"/>
        <n v="3525"/>
        <n v="10550"/>
        <n v="718"/>
        <n v="28358"/>
        <n v="138384"/>
        <n v="2625"/>
        <n v="45004"/>
        <n v="2538"/>
        <n v="3188"/>
        <n v="8517"/>
        <n v="3012"/>
        <n v="8716"/>
        <n v="57157"/>
        <n v="5178"/>
        <n v="163118"/>
        <n v="6041"/>
        <n v="968"/>
        <n v="14305"/>
        <n v="6543"/>
        <n v="193413"/>
        <n v="2529"/>
        <n v="5614"/>
        <n v="3496"/>
        <n v="4257"/>
        <n v="199110"/>
        <n v="41212"/>
        <n v="6338"/>
        <n v="99100"/>
        <n v="12300"/>
        <n v="171549"/>
        <n v="14324"/>
        <n v="6024"/>
        <n v="188721"/>
        <n v="57911"/>
        <n v="12309"/>
        <n v="138497"/>
        <n v="667"/>
        <n v="119830"/>
        <n v="6623"/>
        <n v="81897"/>
        <n v="186885"/>
        <n v="176398"/>
        <n v="10999"/>
        <n v="102751"/>
        <n v="165352"/>
        <n v="165798"/>
        <n v="10084"/>
        <n v="5523"/>
        <n v="5823"/>
        <n v="6000"/>
        <n v="8181"/>
        <n v="3589"/>
        <n v="4323"/>
        <n v="14822"/>
        <n v="10138"/>
        <n v="3127"/>
        <n v="123124"/>
        <n v="171729"/>
        <n v="10729"/>
        <n v="10240"/>
        <n v="3988"/>
        <n v="14771"/>
        <n v="14649"/>
        <n v="184658"/>
        <n v="13103"/>
        <n v="168095"/>
        <n v="3"/>
        <n v="3840"/>
        <n v="6263"/>
        <n v="108161"/>
        <n v="8505"/>
        <n v="96735"/>
        <n v="959"/>
        <n v="8322"/>
        <n v="13424"/>
        <n v="10755"/>
        <n v="9935"/>
        <n v="26303"/>
        <n v="5328"/>
        <n v="10756"/>
        <n v="165375"/>
        <n v="6031"/>
        <n v="85902"/>
        <n v="143910"/>
        <n v="2708"/>
        <n v="8842"/>
        <n v="47260"/>
        <n v="1953"/>
        <n v="155349"/>
        <n v="10704"/>
        <n v="773"/>
        <n v="9419"/>
        <n v="5324"/>
        <n v="7465"/>
        <n v="8799"/>
        <n v="13656"/>
        <n v="14536"/>
        <n v="150552"/>
        <n v="9076"/>
        <n v="1517"/>
        <n v="8153"/>
        <n v="6357"/>
        <n v="19557"/>
        <n v="13213"/>
        <n v="5476"/>
        <n v="13474"/>
        <n v="91722"/>
        <n v="8219"/>
        <n v="717"/>
        <n v="1065"/>
        <n v="8038"/>
        <n v="68769"/>
        <n v="3352"/>
        <n v="6785"/>
        <n v="5037"/>
        <n v="1954"/>
        <n v="5"/>
        <n v="12102"/>
        <n v="24234"/>
        <n v="2809"/>
        <n v="11469"/>
        <n v="8014"/>
        <n v="514"/>
        <n v="43473"/>
        <n v="87560"/>
        <n v="3087"/>
        <n v="1586"/>
        <n v="12812"/>
        <n v="183345"/>
        <n v="8697"/>
        <n v="4126"/>
        <n v="3220"/>
        <n v="6401"/>
        <n v="1269"/>
        <n v="903"/>
        <n v="3251"/>
        <n v="8092"/>
        <n v="160422"/>
        <n v="196377"/>
        <n v="2148"/>
        <n v="11648"/>
        <n v="5897"/>
        <n v="3326"/>
        <n v="1002"/>
        <n v="131826"/>
        <n v="21477"/>
        <n v="62330"/>
        <n v="14643"/>
        <n v="41396"/>
        <n v="11900"/>
        <n v="123538"/>
        <n v="198628"/>
        <n v="68602"/>
        <n v="116064"/>
        <n v="125042"/>
        <n v="108974"/>
        <n v="34964"/>
        <n v="96777"/>
        <n v="31864"/>
        <n v="4853"/>
        <n v="82959"/>
        <n v="23159"/>
        <n v="2758"/>
        <n v="12607"/>
        <n v="142823"/>
        <n v="95958"/>
        <n v="94631"/>
        <n v="977"/>
        <n v="137961"/>
        <n v="7548"/>
        <n v="2241"/>
        <n v="3431"/>
        <n v="4253"/>
        <n v="1146"/>
        <n v="11948"/>
        <n v="135132"/>
        <n v="9546"/>
        <n v="13755"/>
        <n v="8330"/>
        <n v="14547"/>
        <n v="11735"/>
        <n v="10658"/>
        <n v="1870"/>
        <n v="14394"/>
        <n v="14743"/>
        <n v="178965"/>
        <n v="128410"/>
        <n v="164291"/>
        <n v="22073"/>
        <n v="1479"/>
        <n v="12275"/>
        <n v="5098"/>
        <n v="24882"/>
        <n v="2912"/>
        <n v="4008"/>
        <n v="9749"/>
        <n v="5803"/>
        <n v="14199"/>
        <n v="196779"/>
        <n v="56859"/>
        <n v="103554"/>
        <n v="42795"/>
        <n v="12938"/>
        <n v="101352"/>
        <n v="4477"/>
        <n v="4393"/>
        <n v="67546"/>
        <n v="143788"/>
        <n v="3755"/>
        <n v="9238"/>
        <n v="77012"/>
        <n v="14083"/>
        <n v="12202"/>
        <n v="62127"/>
        <n v="13772"/>
        <n v="2946"/>
        <n v="168820"/>
        <n v="154321"/>
        <n v="26527"/>
        <n v="71583"/>
        <n v="12100"/>
        <n v="12129"/>
        <n v="62804"/>
        <n v="55536"/>
        <n v="8161"/>
        <n v="14046"/>
        <n v="117628"/>
        <n v="159405"/>
        <n v="12552"/>
        <n v="59007"/>
        <n v="943"/>
        <n v="93963"/>
        <n v="140469"/>
        <n v="6423"/>
        <n v="6015"/>
        <n v="11075"/>
        <n v="15723"/>
        <n v="2064"/>
        <n v="7767"/>
        <n v="10313"/>
        <n v="197018"/>
        <n v="47037"/>
        <n v="173191"/>
        <n v="5487"/>
        <n v="9817"/>
        <n v="6369"/>
        <n v="65755"/>
        <n v="178120"/>
        <n v="13678"/>
        <n v="9969"/>
        <n v="14827"/>
        <n v="100900"/>
        <n v="165954"/>
        <n v="1744"/>
        <n v="10731"/>
        <n v="3232"/>
        <n v="10938"/>
        <n v="10739"/>
        <n v="5579"/>
        <n v="37754"/>
        <n v="45384"/>
        <n v="8703"/>
        <n v="4"/>
        <n v="182302"/>
        <n v="3045"/>
        <n v="102749"/>
        <n v="1763"/>
        <n v="137904"/>
        <n v="152438"/>
        <n v="1332"/>
        <n v="118706"/>
        <n v="5674"/>
        <n v="4119"/>
        <n v="139354"/>
        <n v="57734"/>
        <n v="145265"/>
        <n v="95020"/>
        <n v="8829"/>
        <n v="3984"/>
        <n v="8053"/>
        <n v="1620"/>
        <n v="10328"/>
        <n v="10289"/>
        <n v="9889"/>
        <n v="60342"/>
        <n v="8907"/>
        <n v="8432"/>
        <n v="57122"/>
        <n v="4613"/>
        <n v="162603"/>
        <n v="12310"/>
        <n v="8656"/>
        <n v="159931"/>
        <n v="689"/>
        <n v="48236"/>
        <n v="77021"/>
        <n v="27844"/>
        <n v="702"/>
        <n v="197024"/>
        <n v="11663"/>
        <n v="9339"/>
        <n v="4596"/>
        <n v="173437"/>
        <n v="45831"/>
        <n v="6514"/>
        <n v="13684"/>
        <n v="13264"/>
        <n v="1667"/>
        <n v="3349"/>
        <n v="46317"/>
        <n v="78743"/>
        <n v="107743"/>
        <n v="6889"/>
        <n v="45983"/>
        <n v="6924"/>
        <n v="12497"/>
        <n v="166874"/>
        <n v="837"/>
        <n v="193820"/>
        <n v="119510"/>
        <n v="9289"/>
        <n v="35498"/>
        <n v="12678"/>
        <n v="3260"/>
        <n v="31123"/>
        <n v="4797"/>
        <n v="53324"/>
        <n v="6608"/>
        <n v="622"/>
        <n v="180802"/>
        <n v="3406"/>
        <n v="11061"/>
        <n v="16389"/>
        <n v="6303"/>
        <n v="81136"/>
        <n v="1768"/>
        <n v="12944"/>
        <n v="188480"/>
        <n v="7227"/>
        <n v="574"/>
        <n v="96328"/>
        <n v="178338"/>
        <n v="8046"/>
        <n v="184086"/>
        <n v="13385"/>
        <n v="12533"/>
        <n v="14697"/>
        <n v="98935"/>
        <n v="57034"/>
        <n v="7120"/>
        <n v="14097"/>
        <n v="43086"/>
        <n v="1930"/>
        <n v="13864"/>
        <n v="7742"/>
        <n v="164109"/>
        <n v="6870"/>
        <n v="12597"/>
        <n v="179074"/>
        <n v="83843"/>
        <n v="105598"/>
        <n v="8866"/>
        <n v="75022"/>
        <n v="14408"/>
        <n v="14089"/>
        <n v="12467"/>
        <n v="11960"/>
        <n v="7966"/>
        <n v="106321"/>
        <n v="158832"/>
        <n v="11091"/>
        <n v="5107"/>
        <n v="141393"/>
        <n v="194166"/>
        <n v="4124"/>
        <n v="14865"/>
        <n v="134688"/>
        <n v="47705"/>
        <n v="95364"/>
        <n v="3295"/>
        <n v="4896"/>
        <n v="7496"/>
        <n v="9967"/>
        <n v="52421"/>
        <n v="6298"/>
        <n v="1546"/>
        <n v="16168"/>
        <n v="6269"/>
        <n v="149578"/>
        <n v="3841"/>
        <n v="4531"/>
        <n v="60934"/>
        <n v="103255"/>
        <n v="13065"/>
        <n v="6654"/>
        <n v="6852"/>
        <n v="124517"/>
        <n v="5113"/>
        <n v="5824"/>
        <n v="6226"/>
        <n v="20243"/>
        <n v="188288"/>
        <n v="11167"/>
        <n v="146595"/>
        <n v="7875"/>
        <n v="148779"/>
        <n v="175868"/>
        <n v="5112"/>
        <n v="13018"/>
        <n v="91176"/>
        <n v="6342"/>
        <n v="151438"/>
        <n v="6178"/>
        <n v="6405"/>
        <n v="180667"/>
        <n v="12042"/>
        <n v="179356"/>
        <n v="1136"/>
        <n v="8645"/>
        <n v="1914"/>
        <n v="41205"/>
        <n v="14488"/>
        <n v="97037"/>
        <n v="55757"/>
        <n v="11525"/>
        <n v="158669"/>
        <n v="5916"/>
        <n v="150806"/>
        <n v="14249"/>
        <n v="13205"/>
        <n v="11108"/>
        <n v="2884"/>
        <n v="55476"/>
        <n v="5973"/>
        <n v="183756"/>
        <n v="30902"/>
        <n v="5569"/>
        <n v="92824"/>
        <n v="158590"/>
        <n v="127591"/>
        <n v="6750"/>
        <n v="9318"/>
        <n v="4832"/>
        <n v="19769"/>
        <n v="11277"/>
        <n v="13382"/>
        <n v="32986"/>
        <n v="81984"/>
        <n v="178483"/>
        <n v="87448"/>
        <n v="1863"/>
        <n v="62174"/>
        <n v="59003"/>
        <n v="174039"/>
        <n v="12684"/>
        <n v="14033"/>
        <n v="177936"/>
        <n v="13212"/>
        <n v="49879"/>
        <n v="824"/>
        <n v="31594"/>
        <n v="57010"/>
        <n v="7438"/>
        <n v="57872"/>
        <n v="8906"/>
        <n v="7724"/>
        <n v="26571"/>
        <n v="12219"/>
        <n v="1985"/>
        <n v="12155"/>
        <n v="5593"/>
        <n v="175020"/>
        <n v="75955"/>
        <n v="119127"/>
        <n v="110689"/>
        <n v="2445"/>
        <n v="57250"/>
        <n v="11929"/>
        <n v="118214"/>
        <n v="4432"/>
        <n v="17879"/>
        <n v="14511"/>
        <n v="141822"/>
        <n v="159037"/>
        <n v="8109"/>
        <n v="8244"/>
        <n v="7600"/>
        <n v="94501"/>
        <n v="14381"/>
        <n v="13980"/>
        <n v="12449"/>
        <n v="7348"/>
        <n v="8158"/>
        <n v="7119"/>
        <n v="5438"/>
        <n v="115396"/>
        <n v="7656"/>
        <n v="12322"/>
        <n v="96888"/>
        <n v="196960"/>
        <n v="188057"/>
        <n v="6245"/>
        <n v="91014"/>
        <n v="4710"/>
        <n v="197728"/>
        <n v="10682"/>
        <n v="168048"/>
        <n v="138586"/>
        <n v="11579"/>
        <n v="12020"/>
        <n v="13954"/>
        <n v="6358"/>
        <n v="1260"/>
        <n v="14725"/>
        <n v="11174"/>
        <n v="182036"/>
        <n v="28870"/>
        <n v="10353"/>
        <n v="13868"/>
        <n v="8317"/>
        <n v="10557"/>
        <n v="3227"/>
        <n v="5429"/>
        <n v="75906"/>
        <n v="13250"/>
        <n v="11261"/>
        <n v="97369"/>
        <n v="48227"/>
        <n v="14685"/>
        <n v="735"/>
        <n v="10397"/>
        <n v="118847"/>
        <n v="7220"/>
        <n v="107622"/>
        <n v="83267"/>
        <n v="13404"/>
        <n v="131404"/>
        <n v="2533"/>
        <n v="5028"/>
        <n v="1557"/>
        <n v="6100"/>
        <n v="1592"/>
        <n v="14150"/>
        <n v="13513"/>
        <n v="504"/>
        <n v="14240"/>
        <n v="2091"/>
        <n v="118580"/>
        <n v="11214"/>
        <n v="68137"/>
        <n v="13527"/>
        <n v="8363"/>
        <n v="5362"/>
        <n v="12065"/>
        <n v="118603"/>
        <n v="10037"/>
        <n v="5696"/>
        <n v="167005"/>
        <n v="114615"/>
        <n v="16592"/>
        <n v="14420"/>
        <n v="6204"/>
        <n v="8010"/>
        <n v="8125"/>
        <n v="55372"/>
        <n v="11088"/>
        <n v="109106"/>
        <n v="11642"/>
        <n v="2769"/>
        <n v="169586"/>
        <n v="101185"/>
        <n v="6775"/>
        <n v="72623"/>
        <n v="45987"/>
        <n v="10243"/>
        <n v="87293"/>
        <n v="5421"/>
        <n v="4414"/>
        <n v="10981"/>
        <n v="10451"/>
        <n v="102535"/>
        <n v="12939"/>
        <n v="10946"/>
        <n v="60994"/>
        <n v="3174"/>
        <n v="3351"/>
        <n v="56774"/>
        <n v="540"/>
        <n v="680"/>
        <n v="13045"/>
        <n v="8276"/>
        <n v="1022"/>
        <n v="4275"/>
        <n v="8332"/>
        <n v="6408"/>
        <n v="73522"/>
        <n v="4667"/>
        <n v="12216"/>
        <n v="6987"/>
        <n v="4932"/>
        <n v="8262"/>
        <n v="1848"/>
        <n v="1583"/>
        <n v="88536"/>
        <n v="12360"/>
        <n v="71320"/>
        <n v="134640"/>
        <n v="7661"/>
        <n v="2950"/>
        <n v="11721"/>
        <n v="189192"/>
        <n v="7664"/>
        <n v="4509"/>
        <n v="12009"/>
        <n v="14273"/>
        <n v="188982"/>
        <n v="14640"/>
        <n v="107516"/>
        <n v="13950"/>
        <n v="12797"/>
        <n v="6134"/>
        <n v="4899"/>
        <n v="4929"/>
        <n v="1424"/>
        <n v="105817"/>
        <n v="136156"/>
        <n v="10723"/>
        <n v="11228"/>
        <n v="77355"/>
        <n v="6086"/>
        <n v="150960"/>
        <n v="8890"/>
        <n v="14644"/>
        <n v="116583"/>
        <n v="12991"/>
        <n v="8447"/>
        <n v="2703"/>
        <n v="8747"/>
        <n v="138087"/>
        <n v="5085"/>
        <n v="10831"/>
        <n v="8917"/>
        <n v="12468"/>
        <n v="2505"/>
        <n v="111502"/>
        <n v="194309"/>
        <n v="23956"/>
        <n v="8558"/>
        <n v="7413"/>
        <n v="2778"/>
        <n v="2594"/>
        <n v="5033"/>
        <n v="9317"/>
        <n v="6560"/>
        <n v="5415"/>
        <n v="14577"/>
        <n v="150515"/>
        <n v="79045"/>
        <n v="7797"/>
        <n v="38376"/>
        <n v="6920"/>
        <n v="194912"/>
        <n v="7992"/>
        <n v="79268"/>
        <n v="139468"/>
        <n v="5465"/>
        <n v="2111"/>
        <n v="126628"/>
        <n v="1012"/>
        <n v="193101"/>
        <n v="31665"/>
        <n v="2960"/>
        <n v="8089"/>
        <n v="109374"/>
        <n v="2129"/>
        <n v="127745"/>
        <n v="2289"/>
        <n v="12174"/>
        <n v="9508"/>
        <n v="155849"/>
        <n v="7758"/>
        <n v="13835"/>
        <n v="10770"/>
        <n v="153338"/>
        <n v="2437"/>
        <n v="93991"/>
        <n v="12620"/>
        <n v="8746"/>
        <n v="3534"/>
        <n v="709"/>
        <n v="795"/>
        <n v="12955"/>
        <n v="8964"/>
        <n v="1843"/>
        <n v="121950"/>
        <n v="8621"/>
        <n v="30215"/>
        <n v="11539"/>
        <n v="14310"/>
        <n v="35536"/>
        <n v="3676"/>
        <n v="195936"/>
        <n v="1343"/>
        <n v="2097"/>
        <n v="9021"/>
        <n v="20915"/>
        <n v="9676"/>
        <n v="1210"/>
        <n v="90440"/>
        <n v="4044"/>
        <n v="192292"/>
        <n v="6722"/>
        <n v="1577"/>
        <n v="3301"/>
        <n v="196386"/>
        <n v="11952"/>
        <n v="3930"/>
        <n v="5729"/>
        <n v="4883"/>
        <n v="175015"/>
        <n v="11280"/>
        <n v="10012"/>
        <n v="1690"/>
        <n v="84891"/>
        <n v="10093"/>
        <n v="3839"/>
        <n v="6161"/>
        <n v="5615"/>
        <n v="6205"/>
        <n v="11969"/>
        <n v="8142"/>
        <n v="55805"/>
        <n v="15238"/>
        <n v="961"/>
        <n v="5918"/>
        <n v="9520"/>
        <n v="159056"/>
        <n v="101987"/>
        <n v="1980"/>
        <n v="156384"/>
        <n v="7763"/>
        <n v="35698"/>
        <n v="12434"/>
        <n v="8081"/>
        <n v="6631"/>
        <n v="4678"/>
        <n v="6800"/>
        <n v="10657"/>
        <n v="4997"/>
        <n v="13164"/>
        <n v="8501"/>
        <n v="13468"/>
        <n v="121138"/>
        <n v="8117"/>
        <n v="8550"/>
        <n v="57659"/>
        <n v="1414"/>
        <n v="97524"/>
        <n v="26176"/>
        <n v="2991"/>
        <n v="8366"/>
        <n v="12886"/>
        <n v="5177"/>
        <n v="8641"/>
        <n v="86244"/>
        <n v="78630"/>
        <n v="11941"/>
        <n v="6115"/>
        <n v="188404"/>
        <n v="9910"/>
        <n v="114523"/>
        <n v="3144"/>
        <n v="13441"/>
        <n v="11990"/>
        <n v="6839"/>
        <n v="13223"/>
        <n v="7608"/>
        <n v="74073"/>
        <n v="153216"/>
        <n v="4814"/>
        <n v="4603"/>
        <n v="37823"/>
        <n v="62819"/>
      </sharedItems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ATE" numFmtId="14">
      <sharedItems containsSemiMixedTypes="0" containsNonDate="0" containsDate="1" containsString="0" minDate="2010-01-09T06:00:00" maxDate="2020-01-27T06:00:00"/>
    </cacheField>
    <cacheField name="MONTH" numFmtId="14">
      <sharedItems containsNonDate="0" count="12">
        <s v="November"/>
        <s v="August"/>
        <s v="January"/>
        <s v="September"/>
        <s v="October"/>
        <s v="June"/>
        <s v="March"/>
        <s v="December"/>
        <s v="July"/>
        <s v="April"/>
        <s v="February"/>
        <s v="May"/>
      </sharedItems>
    </cacheField>
    <cacheField name="YEAR" numFmtId="14">
      <sharedItems containsNonDate="0" count="11">
        <s v="2015"/>
        <s v="2014"/>
        <s v="2013"/>
        <s v="2019"/>
        <s v="2012"/>
        <s v="2017"/>
        <s v="2010"/>
        <s v="2016"/>
        <s v="2011"/>
        <s v="2018"/>
        <s v="2020"/>
      </sharedItems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 count="24">
        <s v="food/food trucks"/>
        <s v="music/rock"/>
        <s v="technology/web"/>
        <s v="theater/plays"/>
        <s v="film &amp; video/documentary"/>
        <s v="music/electric music"/>
        <s v="film &amp; video/drama"/>
        <s v="music/indie rock"/>
        <s v="technology/wearables"/>
        <s v="publishing/nonfiction"/>
        <s v="film &amp; video/animation"/>
        <s v="games/video games"/>
        <s v="film &amp; video/shorts"/>
        <s v="publishing/fiction"/>
        <s v="photography/photography books"/>
        <s v="publishing/radio &amp; podcasts"/>
        <s v="music/metal"/>
        <s v="music/jazz"/>
        <s v="publishing/translations"/>
        <s v="film &amp; video/television"/>
        <s v="games/mobile games"/>
        <s v="music/world music"/>
        <s v="film &amp; video/science fiction"/>
        <s v="journalism/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a Santacruz" refreshedDate="45642.870646875002" createdVersion="8" refreshedVersion="8" minRefreshableVersion="3" recordCount="1000" xr:uid="{41C33F74-9322-40B6-A9D3-00B349A578A5}">
  <cacheSource type="worksheet">
    <worksheetSource name="Table15"/>
  </cacheSource>
  <cacheFields count="16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 count="589">
        <n v="0"/>
        <n v="158"/>
        <n v="1425"/>
        <n v="24"/>
        <n v="53"/>
        <n v="174"/>
        <n v="18"/>
        <n v="227"/>
        <n v="708"/>
        <n v="44"/>
        <n v="220"/>
        <n v="27"/>
        <n v="55"/>
        <n v="98"/>
        <n v="200"/>
        <n v="452"/>
        <n v="100"/>
        <n v="1249"/>
        <n v="135"/>
        <n v="674"/>
        <n v="1396"/>
        <n v="558"/>
        <n v="890"/>
        <n v="142"/>
        <n v="2673"/>
        <n v="163"/>
        <n v="1480"/>
        <n v="15"/>
        <n v="2220"/>
        <n v="1606"/>
        <n v="129"/>
        <n v="226"/>
        <n v="2307"/>
        <n v="5419"/>
        <n v="165"/>
        <n v="1965"/>
        <n v="16"/>
        <n v="107"/>
        <n v="134"/>
        <n v="88"/>
        <n v="198"/>
        <n v="111"/>
        <n v="222"/>
        <n v="6212"/>
        <n v="48"/>
        <n v="92"/>
        <n v="149"/>
        <n v="2431"/>
        <n v="303"/>
        <n v="1"/>
        <n v="1467"/>
        <n v="75"/>
        <n v="209"/>
        <n v="120"/>
        <n v="131"/>
        <n v="164"/>
        <n v="201"/>
        <n v="211"/>
        <n v="128"/>
        <n v="1600"/>
        <n v="2253"/>
        <n v="249"/>
        <n v="5"/>
        <n v="38"/>
        <n v="236"/>
        <n v="12"/>
        <n v="4065"/>
        <n v="246"/>
        <n v="17"/>
        <n v="2475"/>
        <n v="76"/>
        <n v="54"/>
        <n v="85"/>
        <n v="170"/>
        <n v="1684"/>
        <n v="56"/>
        <n v="330"/>
        <n v="838"/>
        <n v="127"/>
        <n v="411"/>
        <n v="180"/>
        <n v="1000"/>
        <n v="374"/>
        <n v="71"/>
        <n v="203"/>
        <n v="1482"/>
        <n v="113"/>
        <n v="96"/>
        <n v="106"/>
        <n v="679"/>
        <n v="498"/>
        <n v="610"/>
        <n v="2331"/>
        <n v="1220"/>
        <n v="336"/>
        <n v="37"/>
        <n v="1917"/>
        <n v="95"/>
        <n v="147"/>
        <n v="86"/>
        <n v="83"/>
        <n v="60"/>
        <n v="296"/>
        <n v="676"/>
        <n v="361"/>
        <n v="126"/>
        <n v="3304"/>
        <n v="73"/>
        <n v="275"/>
        <n v="67"/>
        <n v="154"/>
        <n v="1782"/>
        <n v="903"/>
        <n v="3387"/>
        <n v="662"/>
        <n v="94"/>
        <n v="774"/>
        <n v="672"/>
        <n v="532"/>
        <n v="533"/>
        <n v="2443"/>
        <n v="89"/>
        <n v="159"/>
        <n v="940"/>
        <n v="117"/>
        <n v="58"/>
        <n v="50"/>
        <n v="115"/>
        <n v="326"/>
        <n v="186"/>
        <n v="1071"/>
        <n v="70"/>
        <n v="768"/>
        <n v="51"/>
        <n v="199"/>
        <n v="195"/>
        <n v="3376"/>
        <n v="5681"/>
        <n v="1059"/>
        <n v="1194"/>
        <n v="379"/>
        <n v="30"/>
        <n v="41"/>
        <n v="1821"/>
        <n v="157"/>
        <n v="2506"/>
        <n v="244"/>
        <n v="146"/>
        <n v="955"/>
        <n v="1267"/>
        <n v="26"/>
        <n v="1561"/>
        <n v="1130"/>
        <n v="782"/>
        <n v="2739"/>
        <n v="210"/>
        <n v="3537"/>
        <n v="2107"/>
        <n v="136"/>
        <n v="3318"/>
        <n v="340"/>
        <n v="19"/>
        <n v="886"/>
        <n v="1442"/>
        <n v="35"/>
        <n v="441"/>
        <n v="243"/>
        <n v="65"/>
        <n v="524"/>
        <n v="1989"/>
        <n v="168"/>
        <n v="13"/>
        <n v="82"/>
        <n v="4498"/>
        <n v="40"/>
        <n v="80"/>
        <n v="57"/>
        <n v="43"/>
        <n v="2053"/>
        <n v="808"/>
        <n v="1625"/>
        <n v="4289"/>
        <n v="143"/>
        <n v="1815"/>
        <n v="934"/>
        <n v="397"/>
        <n v="1539"/>
        <n v="2179"/>
        <n v="138"/>
        <n v="931"/>
        <n v="3594"/>
        <n v="5880"/>
        <n v="112"/>
        <n v="943"/>
        <n v="2468"/>
        <n v="2551"/>
        <n v="101"/>
        <n v="62"/>
        <n v="329"/>
        <n v="97"/>
        <n v="1784"/>
        <n v="250"/>
        <n v="238"/>
        <n v="214"/>
        <n v="1884"/>
        <n v="218"/>
        <n v="6465"/>
        <n v="59"/>
        <n v="1335"/>
        <n v="1697"/>
        <n v="261"/>
        <n v="454"/>
        <n v="5512"/>
        <n v="3182"/>
        <n v="2768"/>
        <n v="87"/>
        <n v="1890"/>
        <n v="61"/>
        <n v="1894"/>
        <n v="282"/>
        <n v="116"/>
        <n v="133"/>
        <n v="91"/>
        <n v="546"/>
        <n v="393"/>
        <n v="2062"/>
        <n v="29"/>
        <n v="132"/>
        <n v="254"/>
        <n v="184"/>
        <n v="176"/>
        <n v="137"/>
        <n v="337"/>
        <n v="908"/>
        <n v="10"/>
        <n v="32"/>
        <n v="183"/>
        <n v="1910"/>
        <n v="104"/>
        <n v="72"/>
        <n v="49"/>
        <n v="295"/>
        <n v="245"/>
        <n v="7"/>
        <n v="659"/>
        <n v="803"/>
        <n v="121"/>
        <n v="3742"/>
        <n v="223"/>
        <n v="31"/>
        <n v="108"/>
        <n v="64"/>
        <n v="5168"/>
        <n v="307"/>
        <n v="33"/>
        <n v="2441"/>
        <n v="1385"/>
        <n v="190"/>
        <n v="470"/>
        <n v="253"/>
        <n v="1113"/>
        <n v="2283"/>
        <n v="1072"/>
        <n v="1095"/>
        <n v="1690"/>
        <n v="1297"/>
        <n v="1257"/>
        <n v="328"/>
        <n v="830"/>
        <n v="331"/>
        <n v="25"/>
        <n v="191"/>
        <n v="3483"/>
        <n v="923"/>
        <n v="2013"/>
        <n v="1703"/>
        <n v="23"/>
        <n v="187"/>
        <n v="2875"/>
        <n v="139"/>
        <n v="206"/>
        <n v="5966"/>
        <n v="2176"/>
        <n v="169"/>
        <n v="2106"/>
        <n v="355"/>
        <n v="84"/>
        <n v="155"/>
        <n v="189"/>
        <n v="4799"/>
        <n v="1137"/>
        <n v="1068"/>
        <n v="424"/>
        <n v="145"/>
        <n v="1152"/>
        <n v="151"/>
        <n v="1608"/>
        <n v="3059"/>
        <n v="34"/>
        <n v="1604"/>
        <n v="123"/>
        <n v="941"/>
        <n v="299"/>
        <n v="3015"/>
        <n v="2237"/>
        <n v="435"/>
        <n v="645"/>
        <n v="484"/>
        <n v="714"/>
        <n v="1111"/>
        <n v="1089"/>
        <n v="5497"/>
        <n v="418"/>
        <n v="1439"/>
        <n v="1999"/>
        <n v="5203"/>
        <n v="118"/>
        <n v="205"/>
        <n v="162"/>
        <n v="219"/>
        <n v="2526"/>
        <n v="747"/>
        <n v="2138"/>
        <n v="792"/>
        <n v="1713"/>
        <n v="192"/>
        <n v="247"/>
        <n v="2293"/>
        <n v="3131"/>
        <n v="90"/>
        <n v="439"/>
        <n v="605"/>
        <n v="6286"/>
        <n v="1181"/>
        <n v="39"/>
        <n v="3727"/>
        <n v="1605"/>
        <n v="46"/>
        <n v="2120"/>
        <n v="105"/>
        <n v="2080"/>
        <n v="535"/>
        <n v="2105"/>
        <n v="2436"/>
        <n v="42"/>
        <n v="381"/>
        <n v="194"/>
        <n v="575"/>
        <n v="1120"/>
        <n v="2756"/>
        <n v="173"/>
        <n v="1538"/>
        <n v="9"/>
        <n v="554"/>
        <n v="1572"/>
        <n v="648"/>
        <n v="21"/>
        <n v="2346"/>
        <n v="144"/>
        <n v="595"/>
        <n v="268"/>
        <n v="579"/>
        <n v="2072"/>
        <n v="1796"/>
        <n v="460"/>
        <n v="347"/>
        <n v="2528"/>
        <n v="3657"/>
        <n v="1258"/>
        <n v="362"/>
        <n v="239"/>
        <n v="528"/>
        <n v="846"/>
        <n v="78"/>
        <n v="1773"/>
        <n v="369"/>
        <n v="1979"/>
        <n v="63"/>
        <n v="6080"/>
        <n v="3640"/>
        <n v="2218"/>
        <n v="202"/>
        <n v="140"/>
        <n v="1052"/>
        <n v="1296"/>
        <n v="77"/>
        <n v="395"/>
        <n v="2690"/>
        <n v="156"/>
        <n v="2985"/>
        <n v="762"/>
        <n v="2779"/>
        <n v="1028"/>
        <n v="122"/>
        <n v="221"/>
        <n v="1022"/>
        <n v="3177"/>
        <n v="1790"/>
        <n v="3596"/>
        <n v="5180"/>
        <n v="589"/>
        <n v="2725"/>
        <n v="300"/>
        <n v="3116"/>
        <n v="909"/>
        <n v="1613"/>
        <n v="130"/>
        <n v="1368"/>
        <n v="102"/>
        <n v="4006"/>
        <n v="1629"/>
        <n v="2188"/>
        <n v="2409"/>
        <n v="1140"/>
        <n v="2857"/>
        <n v="160"/>
        <n v="2230"/>
        <n v="316"/>
        <n v="6406"/>
        <n v="723"/>
        <n v="1198"/>
        <n v="2144"/>
        <n v="2693"/>
        <n v="432"/>
        <n v="750"/>
        <n v="3063"/>
        <n v="278"/>
        <n v="1658"/>
        <n v="2266"/>
        <n v="2604"/>
        <n v="45"/>
        <n v="257"/>
        <n v="375"/>
        <n v="2928"/>
        <n v="4697"/>
        <n v="2915"/>
        <n v="602"/>
        <n v="3868"/>
        <n v="409"/>
        <n v="234"/>
        <n v="3016"/>
        <n v="264"/>
        <n v="504"/>
        <n v="14"/>
        <n v="390"/>
        <n v="752"/>
        <n v="1063"/>
        <n v="272"/>
        <n v="419"/>
        <n v="1621"/>
        <n v="1101"/>
        <n v="1073"/>
        <n v="4428"/>
        <n v="1218"/>
        <n v="1170"/>
        <n v="215"/>
        <n v="363"/>
        <n v="2955"/>
        <n v="1657"/>
        <n v="103"/>
        <n v="110"/>
        <n v="926"/>
        <n v="269"/>
        <n v="175"/>
        <n v="69"/>
        <n v="237"/>
        <n v="1748"/>
        <n v="79"/>
        <n v="196"/>
        <n v="889"/>
        <n v="7295"/>
        <n v="2893"/>
        <n v="820"/>
        <n v="2038"/>
        <n v="2025"/>
        <n v="1345"/>
        <n v="125"/>
        <n v="1785"/>
        <n v="656"/>
        <n v="555"/>
        <n v="297"/>
        <n v="3036"/>
        <n v="1596"/>
        <n v="181"/>
        <n v="1121"/>
        <n v="980"/>
        <n v="536"/>
        <n v="1991"/>
        <n v="3388"/>
        <n v="280"/>
        <n v="614"/>
        <n v="366"/>
        <n v="270"/>
        <n v="114"/>
        <n v="3205"/>
        <n v="288"/>
        <n v="148"/>
        <n v="1518"/>
        <n v="1274"/>
        <n v="166"/>
        <n v="235"/>
        <n v="248"/>
        <n v="513"/>
        <n v="150"/>
        <n v="3410"/>
        <n v="216"/>
        <n v="5139"/>
        <n v="2353"/>
        <n v="2201"/>
        <n v="831"/>
        <n v="161"/>
        <n v="3308"/>
        <n v="207"/>
        <n v="859"/>
        <n v="6"/>
        <n v="185"/>
        <n v="1225"/>
        <n v="233"/>
        <n v="2108"/>
        <n v="2805"/>
        <n v="68"/>
        <n v="36"/>
        <n v="2489"/>
        <n v="47"/>
        <n v="279"/>
        <n v="2100"/>
        <n v="252"/>
        <n v="1280"/>
        <n v="22"/>
        <n v="4233"/>
        <n v="119"/>
        <n v="1758"/>
        <n v="1797"/>
        <n v="3533"/>
        <n v="1354"/>
        <n v="172"/>
        <n v="2662"/>
        <n v="225"/>
        <n v="217"/>
        <n v="3272"/>
        <n v="898"/>
        <n v="526"/>
        <n v="2320"/>
        <n v="81"/>
        <n v="1887"/>
        <n v="4358"/>
        <n v="1229"/>
        <n v="2414"/>
        <n v="193"/>
        <n v="1886"/>
        <n v="52"/>
        <n v="1825"/>
        <n v="290"/>
        <n v="1470"/>
        <n v="182"/>
        <n v="1460"/>
        <n v="1221"/>
        <n v="3934"/>
        <n v="462"/>
        <n v="179"/>
        <n v="523"/>
        <n v="141"/>
        <n v="1866"/>
        <n v="255"/>
        <n v="2261"/>
        <n v="2289"/>
        <n v="3777"/>
        <n v="1902"/>
        <n v="976"/>
        <n v="66"/>
        <n v="263"/>
        <n v="1691"/>
        <n v="1559"/>
        <n v="1548"/>
        <n v="266"/>
        <n v="1573"/>
        <n v="93"/>
        <n v="594"/>
        <n v="1681"/>
        <n v="1015"/>
        <n v="742"/>
        <n v="323"/>
        <n v="2326"/>
        <n v="4405"/>
        <n v="480"/>
        <n v="241"/>
        <n v="842"/>
        <n v="2043"/>
        <n v="1122"/>
      </sharedItems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Column1" numFmtId="0">
      <sharedItems containsDate="1" containsBlank="1" containsMixedTypes="1" minDate="1970-01-01T00:00:00" maxDate="1970-01-02T00:00: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a Santacruz" refreshedDate="45646.885026388889" createdVersion="8" refreshedVersion="8" minRefreshableVersion="3" recordCount="1000" xr:uid="{EA0B611E-544D-42F9-9CEE-8406CE2CF5A4}">
  <cacheSource type="worksheet">
    <worksheetSource ref="A1:O1001" sheet="CROWDFUNDING ORIGINAL"/>
  </cacheSource>
  <cacheFields count="14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 count="447">
        <n v="100"/>
        <n v="1400"/>
        <n v="108400"/>
        <n v="4200"/>
        <n v="7600"/>
        <n v="5200"/>
        <n v="4500"/>
        <n v="110100"/>
        <n v="6200"/>
        <n v="6300"/>
        <n v="28200"/>
        <n v="81200"/>
        <n v="1700"/>
        <n v="84600"/>
        <n v="9100"/>
        <n v="62500"/>
        <n v="131800"/>
        <n v="94000"/>
        <n v="59100"/>
        <n v="92400"/>
        <n v="5500"/>
        <n v="107500"/>
        <n v="2000"/>
        <n v="130800"/>
        <n v="45900"/>
        <n v="9000"/>
        <n v="3500"/>
        <n v="101000"/>
        <n v="50200"/>
        <n v="9300"/>
        <n v="125500"/>
        <n v="700"/>
        <n v="8100"/>
        <n v="3100"/>
        <n v="9900"/>
        <n v="8800"/>
        <n v="5600"/>
        <n v="1800"/>
        <n v="90200"/>
        <n v="1600"/>
        <n v="9500"/>
        <n v="3700"/>
        <n v="1500"/>
        <n v="33300"/>
        <n v="7200"/>
        <n v="158100"/>
        <n v="6000"/>
        <n v="6600"/>
        <n v="8000"/>
        <n v="2900"/>
        <n v="2700"/>
        <n v="94200"/>
        <n v="199200"/>
        <n v="4700"/>
        <n v="2800"/>
        <n v="6100"/>
        <n v="72600"/>
        <n v="5700"/>
        <n v="7900"/>
        <n v="128000"/>
        <n v="600"/>
        <n v="3900"/>
        <n v="9700"/>
        <n v="122900"/>
        <n v="57800"/>
        <n v="1100"/>
        <n v="16800"/>
        <n v="1000"/>
        <n v="106400"/>
        <n v="31400"/>
        <n v="4900"/>
        <n v="7400"/>
        <n v="198500"/>
        <n v="4800"/>
        <n v="3400"/>
        <n v="7800"/>
        <n v="154300"/>
        <n v="20000"/>
        <n v="108800"/>
        <n v="900"/>
        <n v="69700"/>
        <n v="1300"/>
        <n v="97800"/>
        <n v="10000"/>
        <n v="119200"/>
        <n v="6800"/>
        <n v="142400"/>
        <n v="61400"/>
        <n v="3300"/>
        <n v="1900"/>
        <n v="166700"/>
        <n v="5400"/>
        <n v="5000"/>
        <n v="75100"/>
        <n v="45300"/>
        <n v="136800"/>
        <n v="177700"/>
        <n v="2600"/>
        <n v="5300"/>
        <n v="180200"/>
        <n v="103200"/>
        <n v="70600"/>
        <n v="148500"/>
        <n v="9600"/>
        <n v="164700"/>
        <n v="99500"/>
        <n v="7700"/>
        <n v="82800"/>
        <n v="92100"/>
        <n v="64300"/>
        <n v="25000"/>
        <n v="8300"/>
        <n v="137200"/>
        <n v="41500"/>
        <n v="189400"/>
        <n v="171300"/>
        <n v="139500"/>
        <n v="36400"/>
        <n v="2100"/>
        <n v="191200"/>
        <n v="150500"/>
        <n v="90400"/>
        <n v="9800"/>
        <n v="128100"/>
        <n v="23300"/>
        <n v="188100"/>
        <n v="800"/>
        <n v="96700"/>
        <n v="181200"/>
        <n v="115000"/>
        <n v="38800"/>
        <n v="44500"/>
        <n v="56000"/>
        <n v="8600"/>
        <n v="27100"/>
        <n v="5100"/>
        <n v="3600"/>
        <n v="88800"/>
        <n v="60200"/>
        <n v="8200"/>
        <n v="191300"/>
        <n v="8400"/>
        <n v="42600"/>
        <n v="7100"/>
        <n v="15800"/>
        <n v="54700"/>
        <n v="63200"/>
        <n v="143900"/>
        <n v="75000"/>
        <n v="196900"/>
        <n v="194500"/>
        <n v="9400"/>
        <n v="104400"/>
        <n v="87900"/>
        <n v="156800"/>
        <n v="121700"/>
        <n v="129400"/>
        <n v="41700"/>
        <n v="121500"/>
        <n v="87300"/>
        <n v="46300"/>
        <n v="67800"/>
        <n v="3000"/>
        <n v="60900"/>
        <n v="137900"/>
        <n v="85600"/>
        <n v="2400"/>
        <n v="3800"/>
        <n v="7500"/>
        <n v="39500"/>
        <n v="3200"/>
        <n v="29400"/>
        <n v="168500"/>
        <n v="2300"/>
        <n v="19800"/>
        <n v="61500"/>
        <n v="4600"/>
        <n v="80500"/>
        <n v="4100"/>
        <n v="84300"/>
        <n v="45600"/>
        <n v="111900"/>
        <n v="61600"/>
        <n v="173900"/>
        <n v="153700"/>
        <n v="51100"/>
        <n v="2500"/>
        <n v="164500"/>
        <n v="112100"/>
        <n v="168600"/>
        <n v="7300"/>
        <n v="6500"/>
        <n v="192900"/>
        <n v="76100"/>
        <n v="32900"/>
        <n v="118200"/>
        <n v="2200"/>
        <n v="84400"/>
        <n v="170400"/>
        <n v="117900"/>
        <n v="8900"/>
        <n v="98700"/>
        <n v="93800"/>
        <n v="33700"/>
        <n v="20700"/>
        <n v="66200"/>
        <n v="173800"/>
        <n v="70700"/>
        <n v="94500"/>
        <n v="69800"/>
        <n v="136300"/>
        <n v="37100"/>
        <n v="114300"/>
        <n v="47900"/>
        <n v="197600"/>
        <n v="157600"/>
        <n v="199000"/>
        <n v="180800"/>
        <n v="74100"/>
        <n v="33600"/>
        <n v="4000"/>
        <n v="59700"/>
        <n v="112300"/>
        <n v="189200"/>
        <n v="22500"/>
        <n v="167400"/>
        <n v="49700"/>
        <n v="178200"/>
        <n v="114400"/>
        <n v="38900"/>
        <n v="135500"/>
        <n v="109000"/>
        <n v="114800"/>
        <n v="83000"/>
        <n v="60400"/>
        <n v="102900"/>
        <n v="62800"/>
        <n v="46100"/>
        <n v="97300"/>
        <n v="195800"/>
        <n v="48900"/>
        <n v="29600"/>
        <n v="39300"/>
        <n v="9200"/>
        <n v="135600"/>
        <n v="189500"/>
        <n v="188200"/>
        <n v="113500"/>
        <n v="134600"/>
        <n v="163700"/>
        <n v="113800"/>
        <n v="8700"/>
        <n v="147800"/>
        <n v="174500"/>
        <n v="101400"/>
        <n v="191000"/>
        <n v="121400"/>
        <n v="152400"/>
        <n v="28400"/>
        <n v="102500"/>
        <n v="7000"/>
        <n v="155200"/>
        <n v="89900"/>
        <n v="148400"/>
        <n v="182400"/>
        <n v="116500"/>
        <n v="146400"/>
        <n v="33800"/>
        <n v="98800"/>
        <n v="188800"/>
        <n v="134300"/>
        <n v="71200"/>
        <n v="1200"/>
        <n v="153800"/>
        <n v="191500"/>
        <n v="8500"/>
        <n v="68800"/>
        <n v="196600"/>
        <n v="91400"/>
        <n v="90600"/>
        <n v="110300"/>
        <n v="56800"/>
        <n v="183800"/>
        <n v="193400"/>
        <n v="163800"/>
        <n v="153600"/>
        <n v="25500"/>
        <n v="18000"/>
        <n v="172700"/>
        <n v="138700"/>
        <n v="125400"/>
        <n v="5900"/>
        <n v="50500"/>
        <n v="105000"/>
        <n v="186700"/>
        <n v="115600"/>
        <n v="89100"/>
        <n v="151300"/>
        <n v="178000"/>
        <n v="77000"/>
        <n v="84900"/>
        <n v="184800"/>
        <n v="66100"/>
        <n v="29500"/>
        <n v="180100"/>
        <n v="170600"/>
        <n v="5800"/>
        <n v="105300"/>
        <n v="168700"/>
        <n v="94900"/>
        <n v="72400"/>
        <n v="20100"/>
        <n v="31200"/>
        <n v="6700"/>
        <n v="83300"/>
        <n v="96500"/>
        <n v="43800"/>
        <n v="18900"/>
        <n v="86400"/>
        <n v="121600"/>
        <n v="157300"/>
        <n v="70300"/>
        <n v="73800"/>
        <n v="108500"/>
        <n v="140300"/>
        <n v="71100"/>
        <n v="88700"/>
        <n v="137600"/>
        <n v="42800"/>
        <n v="26500"/>
        <n v="6400"/>
        <n v="198600"/>
        <n v="195900"/>
        <n v="4300"/>
        <n v="25600"/>
        <n v="189000"/>
        <n v="94300"/>
        <n v="85900"/>
        <n v="59200"/>
        <n v="72100"/>
        <n v="139000"/>
        <n v="197700"/>
        <n v="81600"/>
        <n v="119800"/>
        <n v="14900"/>
        <n v="169400"/>
        <n v="192100"/>
        <n v="98600"/>
        <n v="196700"/>
        <n v="35000"/>
        <n v="6900"/>
        <n v="118400"/>
        <n v="52600"/>
        <n v="120700"/>
        <n v="106800"/>
        <n v="79400"/>
        <n v="27500"/>
        <n v="48800"/>
        <n v="16200"/>
        <n v="97600"/>
        <n v="197900"/>
        <n v="170700"/>
        <n v="62300"/>
        <n v="145600"/>
        <n v="184100"/>
        <n v="140000"/>
        <n v="180400"/>
        <n v="164100"/>
        <n v="128900"/>
        <n v="42100"/>
        <n v="52000"/>
        <n v="63400"/>
        <n v="169700"/>
        <n v="38500"/>
        <n v="118000"/>
        <n v="123600"/>
        <n v="48500"/>
        <n v="193200"/>
        <n v="54300"/>
        <n v="28800"/>
        <n v="117000"/>
        <n v="74700"/>
        <n v="55800"/>
        <n v="194900"/>
        <n v="70400"/>
        <n v="167500"/>
        <n v="48300"/>
        <n v="97200"/>
        <n v="125600"/>
        <n v="149600"/>
        <n v="53100"/>
        <n v="110800"/>
        <n v="108700"/>
        <n v="88900"/>
        <n v="61200"/>
        <n v="185900"/>
        <n v="84500"/>
        <n v="140800"/>
        <n v="92500"/>
        <n v="51300"/>
        <n v="54000"/>
        <n v="85000"/>
        <n v="97100"/>
        <n v="43200"/>
        <n v="86200"/>
        <n v="17700"/>
        <n v="116300"/>
        <n v="69900"/>
        <n v="17100"/>
        <n v="171000"/>
        <n v="23400"/>
        <n v="81000"/>
        <n v="182800"/>
        <n v="161900"/>
        <n v="71500"/>
        <n v="40200"/>
        <n v="163600"/>
        <n v="81300"/>
        <n v="170800"/>
        <n v="150600"/>
        <n v="134400"/>
        <n v="159800"/>
        <n v="179100"/>
        <n v="41000"/>
        <n v="38200"/>
        <n v="154500"/>
        <n v="70200"/>
        <n v="125900"/>
        <n v="35600"/>
        <n v="160400"/>
        <n v="51400"/>
        <n v="39400"/>
        <n v="73000"/>
        <n v="43000"/>
        <n v="172000"/>
        <n v="14500"/>
        <n v="145500"/>
        <n v="187600"/>
        <n v="145000"/>
        <n v="88400"/>
        <n v="42700"/>
        <n v="121100"/>
        <n v="195200"/>
        <n v="129100"/>
        <n v="141100"/>
        <n v="66600"/>
        <n v="111100"/>
      </sharedItems>
      <fieldGroup base="3">
        <rangePr autoStart="0" autoEnd="0" startNum="1000" endNum="50000" groupInterval="5000"/>
        <groupItems count="12">
          <s v="&lt;1000"/>
          <s v="1000-5999"/>
          <s v="6000-10999"/>
          <s v="11000-15999"/>
          <s v="16000-20999"/>
          <s v="21000-25999"/>
          <s v="26000-30999"/>
          <s v="31000-35999"/>
          <s v="36000-40999"/>
          <s v="41000-45999"/>
          <s v="46000-50999"/>
          <s v="&gt;51000"/>
        </groupItems>
      </fieldGroup>
    </cacheField>
    <cacheField name="pledged" numFmtId="0">
      <sharedItems containsSemiMixedTypes="0" containsString="0" containsNumber="1" containsInteger="1" minValue="0" maxValue="199110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Johnson-Gould"/>
    <s v="Exclusive needs-based adapter"/>
    <x v="0"/>
    <x v="0"/>
    <x v="0"/>
    <n v="135"/>
    <x v="0"/>
    <s v="USD"/>
    <n v="1536382800"/>
    <n v="1537074000"/>
    <b v="0"/>
    <b v="0"/>
    <x v="0"/>
  </r>
  <r>
    <x v="1"/>
    <s v="Spencer-Bates"/>
    <s v="Optional responsive customer loyalty"/>
    <x v="1"/>
    <x v="1"/>
    <x v="0"/>
    <n v="1480"/>
    <x v="0"/>
    <s v="USD"/>
    <n v="1533013200"/>
    <n v="1535346000"/>
    <b v="0"/>
    <b v="0"/>
    <x v="0"/>
  </r>
  <r>
    <x v="2"/>
    <s v="Jones-Watson"/>
    <s v="Switchable disintermediate moderator"/>
    <x v="2"/>
    <x v="2"/>
    <x v="0"/>
    <n v="17"/>
    <x v="0"/>
    <s v="USD"/>
    <n v="1292738400"/>
    <n v="1295676000"/>
    <b v="0"/>
    <b v="0"/>
    <x v="0"/>
  </r>
  <r>
    <x v="3"/>
    <s v="Hall and Sons"/>
    <s v="Pre-emptive radical architecture"/>
    <x v="3"/>
    <x v="3"/>
    <x v="0"/>
    <n v="610"/>
    <x v="0"/>
    <s v="USD"/>
    <n v="1350709200"/>
    <n v="1351054800"/>
    <b v="0"/>
    <b v="1"/>
    <x v="0"/>
  </r>
  <r>
    <x v="4"/>
    <s v="Allen-Curtis"/>
    <s v="Phased human-resource core"/>
    <x v="4"/>
    <x v="4"/>
    <x v="0"/>
    <n v="532"/>
    <x v="0"/>
    <s v="USD"/>
    <n v="1282885200"/>
    <n v="1284008400"/>
    <b v="0"/>
    <b v="0"/>
    <x v="1"/>
  </r>
  <r>
    <x v="5"/>
    <s v="Morgan-Martinez"/>
    <s v="Mandatory tertiary implementation"/>
    <x v="5"/>
    <x v="5"/>
    <x v="0"/>
    <n v="55"/>
    <x v="1"/>
    <s v="AUD"/>
    <n v="1422943200"/>
    <n v="1425103200"/>
    <b v="0"/>
    <b v="0"/>
    <x v="2"/>
  </r>
  <r>
    <x v="6"/>
    <s v="Briggs PLC"/>
    <s v="Distributed context-sensitive flexibility"/>
    <x v="6"/>
    <x v="6"/>
    <x v="0"/>
    <n v="58"/>
    <x v="0"/>
    <s v="USD"/>
    <n v="1402117200"/>
    <n v="1403154000"/>
    <b v="0"/>
    <b v="1"/>
    <x v="3"/>
  </r>
  <r>
    <x v="7"/>
    <s v="Harris-Golden"/>
    <s v="Optional bandwidth-monitored middleware"/>
    <x v="7"/>
    <x v="7"/>
    <x v="0"/>
    <n v="51"/>
    <x v="0"/>
    <s v="USD"/>
    <n v="1320732000"/>
    <n v="1322460000"/>
    <b v="0"/>
    <b v="0"/>
    <x v="0"/>
  </r>
  <r>
    <x v="8"/>
    <s v="Meza-Rogers"/>
    <s v="Streamlined encompassing encryption"/>
    <x v="8"/>
    <x v="8"/>
    <x v="0"/>
    <n v="379"/>
    <x v="1"/>
    <s v="AUD"/>
    <n v="1570251600"/>
    <n v="1572325200"/>
    <b v="0"/>
    <b v="0"/>
    <x v="1"/>
  </r>
  <r>
    <x v="9"/>
    <s v="Anthony-Shaw"/>
    <s v="Switchable contextually-based access"/>
    <x v="9"/>
    <x v="9"/>
    <x v="0"/>
    <n v="441"/>
    <x v="0"/>
    <s v="USD"/>
    <n v="1457071200"/>
    <n v="1457071200"/>
    <b v="0"/>
    <b v="0"/>
    <x v="0"/>
  </r>
  <r>
    <x v="10"/>
    <s v="Mcknight-Freeman"/>
    <s v="Upgradable scalable methodology"/>
    <x v="10"/>
    <x v="10"/>
    <x v="0"/>
    <n v="82"/>
    <x v="0"/>
    <s v="USD"/>
    <n v="1317531600"/>
    <n v="1317877200"/>
    <b v="0"/>
    <b v="0"/>
    <x v="2"/>
  </r>
  <r>
    <x v="11"/>
    <s v="Austin, Baker and Kelley"/>
    <s v="Fundamental grid-enabled strategy"/>
    <x v="11"/>
    <x v="11"/>
    <x v="0"/>
    <n v="57"/>
    <x v="0"/>
    <s v="USD"/>
    <n v="1267250400"/>
    <n v="1268028000"/>
    <b v="0"/>
    <b v="0"/>
    <x v="4"/>
  </r>
  <r>
    <x v="12"/>
    <s v="Williams, Carter and Gonzalez"/>
    <s v="Cross-platform uniform hardware"/>
    <x v="12"/>
    <x v="12"/>
    <x v="0"/>
    <n v="67"/>
    <x v="0"/>
    <s v="USD"/>
    <n v="1369112400"/>
    <n v="1374123600"/>
    <b v="0"/>
    <b v="0"/>
    <x v="0"/>
  </r>
  <r>
    <x v="13"/>
    <s v="Sawyer, Horton and Williams"/>
    <s v="Triple-buffered 4thgeneration toolset"/>
    <x v="13"/>
    <x v="13"/>
    <x v="0"/>
    <n v="1890"/>
    <x v="0"/>
    <s v="USD"/>
    <n v="1291269600"/>
    <n v="1291442400"/>
    <b v="0"/>
    <b v="0"/>
    <x v="5"/>
  </r>
  <r>
    <x v="14"/>
    <s v="Obrien-Aguirre"/>
    <s v="Devolved uniform complexity"/>
    <x v="14"/>
    <x v="14"/>
    <x v="0"/>
    <n v="184"/>
    <x v="0"/>
    <s v="USD"/>
    <n v="1479880800"/>
    <n v="1480485600"/>
    <b v="0"/>
    <b v="0"/>
    <x v="0"/>
  </r>
  <r>
    <x v="15"/>
    <s v="Ross Group"/>
    <s v="Organized executive solution"/>
    <x v="15"/>
    <x v="15"/>
    <x v="0"/>
    <n v="32"/>
    <x v="2"/>
    <s v="EUR"/>
    <n v="1286254800"/>
    <n v="1287032400"/>
    <b v="0"/>
    <b v="0"/>
    <x v="0"/>
  </r>
  <r>
    <x v="16"/>
    <s v="Harris-Perry"/>
    <s v="User-centric 6thgeneration attitude"/>
    <x v="16"/>
    <x v="16"/>
    <x v="0"/>
    <n v="75"/>
    <x v="0"/>
    <s v="USD"/>
    <n v="1316581200"/>
    <n v="1318309200"/>
    <b v="0"/>
    <b v="1"/>
    <x v="6"/>
  </r>
  <r>
    <x v="17"/>
    <s v="Mills Group"/>
    <s v="Advanced empowering matrix"/>
    <x v="17"/>
    <x v="17"/>
    <x v="0"/>
    <n v="64"/>
    <x v="0"/>
    <s v="USD"/>
    <n v="1281589200"/>
    <n v="1283662800"/>
    <b v="0"/>
    <b v="0"/>
    <x v="7"/>
  </r>
  <r>
    <x v="18"/>
    <s v="Lewis, Taylor and Rivers"/>
    <s v="Front-line transitional algorithm"/>
    <x v="18"/>
    <x v="18"/>
    <x v="0"/>
    <n v="1297"/>
    <x v="3"/>
    <s v="CAD"/>
    <n v="1501650000"/>
    <n v="1502859600"/>
    <b v="0"/>
    <b v="0"/>
    <x v="0"/>
  </r>
  <r>
    <x v="19"/>
    <s v="Cruz Ltd"/>
    <s v="Exclusive dynamic adapter"/>
    <x v="19"/>
    <x v="19"/>
    <x v="0"/>
    <n v="145"/>
    <x v="4"/>
    <s v="CHF"/>
    <n v="1325656800"/>
    <n v="1325829600"/>
    <b v="0"/>
    <b v="0"/>
    <x v="6"/>
  </r>
  <r>
    <x v="20"/>
    <s v="Robles Ltd"/>
    <s v="Right-sized demand-driven adapter"/>
    <x v="20"/>
    <x v="20"/>
    <x v="0"/>
    <n v="2138"/>
    <x v="0"/>
    <s v="USD"/>
    <n v="1392012000"/>
    <n v="1394427600"/>
    <b v="0"/>
    <b v="1"/>
    <x v="8"/>
  </r>
  <r>
    <x v="21"/>
    <s v="Floyd-Sims"/>
    <s v="Cloned transitional hierarchy"/>
    <x v="21"/>
    <x v="21"/>
    <x v="0"/>
    <n v="10"/>
    <x v="3"/>
    <s v="CAD"/>
    <n v="1480572000"/>
    <n v="1481781600"/>
    <b v="1"/>
    <b v="0"/>
    <x v="0"/>
  </r>
  <r>
    <x v="22"/>
    <s v="Clark-Bowman"/>
    <s v="Stand-alone user-facing service-desk"/>
    <x v="22"/>
    <x v="22"/>
    <x v="0"/>
    <n v="90"/>
    <x v="0"/>
    <s v="USD"/>
    <n v="1285822800"/>
    <n v="1287464400"/>
    <b v="0"/>
    <b v="0"/>
    <x v="0"/>
  </r>
  <r>
    <x v="23"/>
    <s v="Harrington-Harper"/>
    <s v="Self-enabling next generation algorithm"/>
    <x v="23"/>
    <x v="23"/>
    <x v="0"/>
    <n v="439"/>
    <x v="5"/>
    <s v="GBP"/>
    <n v="1513663200"/>
    <n v="1515045600"/>
    <b v="0"/>
    <b v="0"/>
    <x v="9"/>
  </r>
  <r>
    <x v="24"/>
    <s v="Garcia Group"/>
    <s v="Persevering interactive matrix"/>
    <x v="20"/>
    <x v="24"/>
    <x v="0"/>
    <n v="595"/>
    <x v="0"/>
    <s v="USD"/>
    <n v="1275886800"/>
    <n v="1278910800"/>
    <b v="1"/>
    <b v="1"/>
    <x v="10"/>
  </r>
  <r>
    <x v="25"/>
    <s v="Harrison, Blackwell and Mendez"/>
    <s v="Synchronized 6thgeneration adapter"/>
    <x v="10"/>
    <x v="25"/>
    <x v="0"/>
    <n v="35"/>
    <x v="0"/>
    <s v="USD"/>
    <n v="1284008400"/>
    <n v="1284181200"/>
    <b v="0"/>
    <b v="0"/>
    <x v="9"/>
  </r>
  <r>
    <x v="26"/>
    <s v="Sanchez, Bradley and Flores"/>
    <s v="Centralized motivating capacity"/>
    <x v="24"/>
    <x v="26"/>
    <x v="0"/>
    <n v="528"/>
    <x v="4"/>
    <s v="CHF"/>
    <n v="1386309600"/>
    <n v="1386741600"/>
    <b v="0"/>
    <b v="1"/>
    <x v="1"/>
  </r>
  <r>
    <x v="27"/>
    <s v="Morrison-Henderson"/>
    <s v="De-engineered disintermediate encoding"/>
    <x v="25"/>
    <x v="27"/>
    <x v="0"/>
    <n v="1"/>
    <x v="4"/>
    <s v="CHF"/>
    <n v="1330495200"/>
    <n v="1332306000"/>
    <b v="0"/>
    <b v="0"/>
    <x v="6"/>
  </r>
  <r>
    <x v="28"/>
    <s v="Clements Group"/>
    <s v="Assimilated actuating policy"/>
    <x v="11"/>
    <x v="28"/>
    <x v="0"/>
    <n v="94"/>
    <x v="0"/>
    <s v="USD"/>
    <n v="1443416400"/>
    <n v="1444798800"/>
    <b v="0"/>
    <b v="1"/>
    <x v="1"/>
  </r>
  <r>
    <x v="29"/>
    <s v="Stevens Inc"/>
    <s v="Adaptive 24hour projection"/>
    <x v="26"/>
    <x v="29"/>
    <x v="0"/>
    <n v="37"/>
    <x v="0"/>
    <s v="USD"/>
    <n v="1299823200"/>
    <n v="1302066000"/>
    <b v="0"/>
    <b v="0"/>
    <x v="11"/>
  </r>
  <r>
    <x v="30"/>
    <s v="Brady, Cortez and Rodriguez"/>
    <s v="Multi-lateral maximized core"/>
    <x v="26"/>
    <x v="30"/>
    <x v="0"/>
    <n v="15"/>
    <x v="0"/>
    <s v="USD"/>
    <n v="1374728400"/>
    <n v="1375765200"/>
    <b v="0"/>
    <b v="0"/>
    <x v="0"/>
  </r>
  <r>
    <x v="31"/>
    <s v="Patterson-Johnson"/>
    <s v="Grass-roots directional workforce"/>
    <x v="27"/>
    <x v="31"/>
    <x v="0"/>
    <n v="87"/>
    <x v="0"/>
    <s v="USD"/>
    <n v="1556686800"/>
    <n v="1557637200"/>
    <b v="0"/>
    <b v="1"/>
    <x v="0"/>
  </r>
  <r>
    <x v="32"/>
    <s v="Taylor, Johnson and Hernandez"/>
    <s v="Polarized incremental portal"/>
    <x v="28"/>
    <x v="32"/>
    <x v="0"/>
    <n v="1658"/>
    <x v="0"/>
    <s v="USD"/>
    <n v="1490418000"/>
    <n v="1491627600"/>
    <b v="0"/>
    <b v="0"/>
    <x v="9"/>
  </r>
  <r>
    <x v="33"/>
    <s v="Vargas-Cox"/>
    <s v="Vision-oriented local contingency"/>
    <x v="29"/>
    <x v="33"/>
    <x v="0"/>
    <n v="723"/>
    <x v="0"/>
    <s v="USD"/>
    <n v="1499317200"/>
    <n v="1500872400"/>
    <b v="1"/>
    <b v="0"/>
    <x v="2"/>
  </r>
  <r>
    <x v="34"/>
    <s v="Howell, Myers and Olson"/>
    <s v="Self-enabling mission-critical success"/>
    <x v="30"/>
    <x v="34"/>
    <x v="0"/>
    <n v="390"/>
    <x v="0"/>
    <s v="USD"/>
    <n v="1440910800"/>
    <n v="1442898000"/>
    <b v="0"/>
    <b v="0"/>
    <x v="1"/>
  </r>
  <r>
    <x v="35"/>
    <s v="York, Barr and Grant"/>
    <s v="Cloned bottom-line success"/>
    <x v="31"/>
    <x v="35"/>
    <x v="0"/>
    <n v="25"/>
    <x v="0"/>
    <s v="USD"/>
    <n v="1377838800"/>
    <n v="1378357200"/>
    <b v="0"/>
    <b v="1"/>
    <x v="0"/>
  </r>
  <r>
    <x v="36"/>
    <s v="Sanchez Ltd"/>
    <s v="Up-sized 24hour instruction set"/>
    <x v="32"/>
    <x v="36"/>
    <x v="0"/>
    <n v="1218"/>
    <x v="0"/>
    <s v="USD"/>
    <n v="1313730000"/>
    <n v="1317790800"/>
    <b v="0"/>
    <b v="0"/>
    <x v="8"/>
  </r>
  <r>
    <x v="37"/>
    <s v="Rodriguez-Patterson"/>
    <s v="Inverse static standardization"/>
    <x v="33"/>
    <x v="37"/>
    <x v="0"/>
    <n v="215"/>
    <x v="0"/>
    <s v="USD"/>
    <n v="1547877600"/>
    <n v="1548050400"/>
    <b v="0"/>
    <b v="0"/>
    <x v="3"/>
  </r>
  <r>
    <x v="38"/>
    <s v="Valenzuela, Davidson and Castro"/>
    <s v="Multi-layered upward-trending conglomeration"/>
    <x v="34"/>
    <x v="38"/>
    <x v="0"/>
    <n v="38"/>
    <x v="6"/>
    <s v="DKK"/>
    <n v="1519192800"/>
    <n v="1520402400"/>
    <b v="0"/>
    <b v="1"/>
    <x v="0"/>
  </r>
  <r>
    <x v="39"/>
    <s v="Dominguez-Owens"/>
    <s v="Open-architected systematic intranet"/>
    <x v="35"/>
    <x v="39"/>
    <x v="0"/>
    <n v="60"/>
    <x v="0"/>
    <s v="USD"/>
    <n v="1522818000"/>
    <n v="1523336400"/>
    <b v="0"/>
    <b v="0"/>
    <x v="1"/>
  </r>
  <r>
    <x v="40"/>
    <s v="Johns-Thomas"/>
    <s v="Realigned web-enabled functionalities"/>
    <x v="36"/>
    <x v="40"/>
    <x v="0"/>
    <n v="524"/>
    <x v="0"/>
    <s v="USD"/>
    <n v="1287982800"/>
    <n v="1288501200"/>
    <b v="0"/>
    <b v="1"/>
    <x v="0"/>
  </r>
  <r>
    <x v="41"/>
    <s v="Cruz, Hall and Mason"/>
    <s v="Synergized content-based hierarchy"/>
    <x v="37"/>
    <x v="41"/>
    <x v="0"/>
    <n v="219"/>
    <x v="0"/>
    <s v="USD"/>
    <n v="1500786000"/>
    <n v="1500872400"/>
    <b v="0"/>
    <b v="0"/>
    <x v="7"/>
  </r>
  <r>
    <x v="42"/>
    <s v="Silva-Hawkins"/>
    <s v="Proactive heuristic orchestration"/>
    <x v="38"/>
    <x v="42"/>
    <x v="0"/>
    <n v="29"/>
    <x v="0"/>
    <s v="USD"/>
    <n v="1424412000"/>
    <n v="1424757600"/>
    <b v="0"/>
    <b v="0"/>
    <x v="12"/>
  </r>
  <r>
    <x v="43"/>
    <s v="Martinez PLC"/>
    <s v="Cloned actuating architecture"/>
    <x v="39"/>
    <x v="43"/>
    <x v="0"/>
    <n v="614"/>
    <x v="0"/>
    <s v="USD"/>
    <n v="1267423200"/>
    <n v="1269579600"/>
    <b v="0"/>
    <b v="1"/>
    <x v="13"/>
  </r>
  <r>
    <x v="44"/>
    <s v="Lowery Group"/>
    <s v="Sharable motivating emulation"/>
    <x v="40"/>
    <x v="44"/>
    <x v="0"/>
    <n v="114"/>
    <x v="0"/>
    <s v="USD"/>
    <n v="1280984400"/>
    <n v="1282539600"/>
    <b v="0"/>
    <b v="1"/>
    <x v="0"/>
  </r>
  <r>
    <x v="45"/>
    <s v="Smith, Mack and Williams"/>
    <s v="Self-enabling 5thgeneration paradigm"/>
    <x v="41"/>
    <x v="45"/>
    <x v="0"/>
    <n v="26"/>
    <x v="0"/>
    <s v="USD"/>
    <n v="1548482400"/>
    <n v="1550815200"/>
    <b v="0"/>
    <b v="0"/>
    <x v="0"/>
  </r>
  <r>
    <x v="46"/>
    <s v="Thomas Ltd"/>
    <s v="Cross-group interactive architecture"/>
    <x v="34"/>
    <x v="46"/>
    <x v="0"/>
    <n v="56"/>
    <x v="4"/>
    <s v="CHF"/>
    <n v="1288501200"/>
    <n v="1292911200"/>
    <b v="0"/>
    <b v="0"/>
    <x v="0"/>
  </r>
  <r>
    <x v="47"/>
    <s v="White-Obrien"/>
    <s v="Operative local pricing structure"/>
    <x v="42"/>
    <x v="47"/>
    <x v="0"/>
    <n v="1113"/>
    <x v="0"/>
    <s v="USD"/>
    <n v="1266127200"/>
    <n v="1266645600"/>
    <b v="0"/>
    <b v="0"/>
    <x v="0"/>
  </r>
  <r>
    <x v="48"/>
    <s v="Rodriguez-Hansen"/>
    <s v="Intuitive cohesive groupware"/>
    <x v="7"/>
    <x v="48"/>
    <x v="0"/>
    <n v="94"/>
    <x v="0"/>
    <s v="USD"/>
    <n v="1327212000"/>
    <n v="1327471200"/>
    <b v="0"/>
    <b v="0"/>
    <x v="14"/>
  </r>
  <r>
    <x v="49"/>
    <s v="Jackson-Brown"/>
    <s v="Versatile 5thgeneration matrices"/>
    <x v="43"/>
    <x v="49"/>
    <x v="0"/>
    <n v="898"/>
    <x v="0"/>
    <s v="USD"/>
    <n v="1304830800"/>
    <n v="1304917200"/>
    <b v="0"/>
    <b v="0"/>
    <x v="8"/>
  </r>
  <r>
    <x v="50"/>
    <s v="King-Morris"/>
    <s v="Proactive incremental architecture"/>
    <x v="44"/>
    <x v="50"/>
    <x v="0"/>
    <n v="296"/>
    <x v="0"/>
    <s v="USD"/>
    <n v="1421906400"/>
    <n v="1421992800"/>
    <b v="0"/>
    <b v="0"/>
    <x v="0"/>
  </r>
  <r>
    <x v="51"/>
    <s v="Tapia, Sandoval and Hurley"/>
    <s v="Cloned fresh-thinking model"/>
    <x v="45"/>
    <x v="51"/>
    <x v="0"/>
    <n v="976"/>
    <x v="0"/>
    <s v="USD"/>
    <n v="1448517600"/>
    <n v="1449295200"/>
    <b v="0"/>
    <b v="0"/>
    <x v="14"/>
  </r>
  <r>
    <x v="52"/>
    <s v="Smith-Hill"/>
    <s v="Integrated holistic paradigm"/>
    <x v="46"/>
    <x v="52"/>
    <x v="0"/>
    <n v="160"/>
    <x v="0"/>
    <s v="USD"/>
    <n v="1418364000"/>
    <n v="1419228000"/>
    <b v="1"/>
    <b v="1"/>
    <x v="14"/>
  </r>
  <r>
    <x v="53"/>
    <s v="Cummings-Hayes"/>
    <s v="Virtual multi-tasking core"/>
    <x v="47"/>
    <x v="53"/>
    <x v="0"/>
    <n v="2266"/>
    <x v="0"/>
    <s v="USD"/>
    <n v="1470718800"/>
    <n v="1471928400"/>
    <b v="0"/>
    <b v="0"/>
    <x v="14"/>
  </r>
  <r>
    <x v="54"/>
    <s v="Erickson-Rogers"/>
    <s v="De-engineered even-keeled definition"/>
    <x v="48"/>
    <x v="54"/>
    <x v="0"/>
    <n v="75"/>
    <x v="2"/>
    <s v="EUR"/>
    <n v="1450936800"/>
    <n v="1452405600"/>
    <b v="0"/>
    <b v="1"/>
    <x v="8"/>
  </r>
  <r>
    <x v="55"/>
    <s v="Ball LLC"/>
    <s v="Right-sized full-range throughput"/>
    <x v="49"/>
    <x v="55"/>
    <x v="0"/>
    <n v="139"/>
    <x v="2"/>
    <s v="EUR"/>
    <n v="1390197600"/>
    <n v="1390629600"/>
    <b v="0"/>
    <b v="0"/>
    <x v="0"/>
  </r>
  <r>
    <x v="56"/>
    <s v="Hernandez, Norton and Kelley"/>
    <s v="Expanded eco-centric policy"/>
    <x v="50"/>
    <x v="56"/>
    <x v="0"/>
    <n v="1122"/>
    <x v="0"/>
    <s v="USD"/>
    <n v="1467176400"/>
    <n v="1467781200"/>
    <b v="0"/>
    <b v="0"/>
    <x v="2"/>
  </r>
  <r>
    <x v="57"/>
    <s v="Baldwin, Riley and Jackson"/>
    <s v="Pre-emptive tertiary standardization"/>
    <x v="25"/>
    <x v="57"/>
    <x v="1"/>
    <n v="0"/>
    <x v="3"/>
    <s v="CAD"/>
    <n v="1448690400"/>
    <n v="1450159200"/>
    <b v="0"/>
    <b v="0"/>
    <x v="2"/>
  </r>
  <r>
    <x v="58"/>
    <s v="Mcdonald, Gonzalez and Ross"/>
    <s v="Vision-oriented fresh-thinking conglomeration"/>
    <x v="51"/>
    <x v="58"/>
    <x v="1"/>
    <n v="24"/>
    <x v="0"/>
    <s v="USD"/>
    <n v="1565499600"/>
    <n v="1568955600"/>
    <b v="0"/>
    <b v="0"/>
    <x v="1"/>
  </r>
  <r>
    <x v="59"/>
    <s v="Larson-Little"/>
    <s v="Proactive foreground core"/>
    <x v="49"/>
    <x v="59"/>
    <x v="1"/>
    <n v="53"/>
    <x v="0"/>
    <s v="USD"/>
    <n v="1547964000"/>
    <n v="1548309600"/>
    <b v="0"/>
    <b v="0"/>
    <x v="0"/>
  </r>
  <r>
    <x v="60"/>
    <s v="Ortiz, Coleman and Mitchell"/>
    <s v="Operative upward-trending algorithm"/>
    <x v="52"/>
    <x v="60"/>
    <x v="1"/>
    <n v="18"/>
    <x v="5"/>
    <s v="GBP"/>
    <n v="1505278800"/>
    <n v="1505365200"/>
    <b v="0"/>
    <b v="0"/>
    <x v="14"/>
  </r>
  <r>
    <x v="61"/>
    <s v="Rangel, Holt and Jones"/>
    <s v="Open-source fresh-thinking model"/>
    <x v="53"/>
    <x v="61"/>
    <x v="1"/>
    <n v="44"/>
    <x v="0"/>
    <s v="USD"/>
    <n v="1379566800"/>
    <n v="1383804000"/>
    <b v="0"/>
    <b v="0"/>
    <x v="15"/>
  </r>
  <r>
    <x v="62"/>
    <s v="Perez, Johnson and Gardner"/>
    <s v="Grass-roots zero administration system engine"/>
    <x v="54"/>
    <x v="62"/>
    <x v="1"/>
    <n v="27"/>
    <x v="0"/>
    <s v="USD"/>
    <n v="1285045200"/>
    <n v="1285563600"/>
    <b v="0"/>
    <b v="1"/>
    <x v="0"/>
  </r>
  <r>
    <x v="63"/>
    <s v="Kim Ltd"/>
    <s v="Assimilated hybrid intranet"/>
    <x v="54"/>
    <x v="63"/>
    <x v="1"/>
    <n v="55"/>
    <x v="0"/>
    <s v="USD"/>
    <n v="1571720400"/>
    <n v="1572411600"/>
    <b v="0"/>
    <b v="0"/>
    <x v="3"/>
  </r>
  <r>
    <x v="64"/>
    <s v="Rodriguez, Rose and Stewart"/>
    <s v="Cloned directional synergy"/>
    <x v="55"/>
    <x v="64"/>
    <x v="1"/>
    <n v="200"/>
    <x v="0"/>
    <s v="USD"/>
    <n v="1331013600"/>
    <n v="1333342800"/>
    <b v="0"/>
    <b v="0"/>
    <x v="6"/>
  </r>
  <r>
    <x v="65"/>
    <s v="Wright, Hunt and Rowe"/>
    <s v="Extended eco-centric pricing structure"/>
    <x v="56"/>
    <x v="65"/>
    <x v="1"/>
    <n v="452"/>
    <x v="0"/>
    <s v="USD"/>
    <n v="1575957600"/>
    <n v="1576303200"/>
    <b v="0"/>
    <b v="0"/>
    <x v="16"/>
  </r>
  <r>
    <x v="66"/>
    <s v="Perez-Hess"/>
    <s v="Down-sized cohesive archive"/>
    <x v="57"/>
    <x v="66"/>
    <x v="1"/>
    <n v="674"/>
    <x v="0"/>
    <s v="USD"/>
    <n v="1551679200"/>
    <n v="1553490000"/>
    <b v="0"/>
    <b v="1"/>
    <x v="0"/>
  </r>
  <r>
    <x v="67"/>
    <s v="Simmons-Reynolds"/>
    <s v="Re-engineered intangible definition"/>
    <x v="58"/>
    <x v="67"/>
    <x v="1"/>
    <n v="558"/>
    <x v="0"/>
    <s v="USD"/>
    <n v="1313384400"/>
    <n v="1316322000"/>
    <b v="0"/>
    <b v="0"/>
    <x v="0"/>
  </r>
  <r>
    <x v="68"/>
    <s v="Best, Carr and Williams"/>
    <s v="Diverse transitional migration"/>
    <x v="59"/>
    <x v="68"/>
    <x v="1"/>
    <n v="15"/>
    <x v="0"/>
    <s v="USD"/>
    <n v="1443848400"/>
    <n v="1444539600"/>
    <b v="0"/>
    <b v="0"/>
    <x v="1"/>
  </r>
  <r>
    <x v="69"/>
    <s v="Jackson PLC"/>
    <s v="Ergonomic 6thgeneration success"/>
    <x v="60"/>
    <x v="69"/>
    <x v="1"/>
    <n v="2307"/>
    <x v="2"/>
    <s v="EUR"/>
    <n v="1515564000"/>
    <n v="1517896800"/>
    <b v="0"/>
    <b v="0"/>
    <x v="14"/>
  </r>
  <r>
    <x v="70"/>
    <s v="Kim-Rice"/>
    <s v="Organized bi-directional function"/>
    <x v="61"/>
    <x v="70"/>
    <x v="1"/>
    <n v="88"/>
    <x v="6"/>
    <s v="DKK"/>
    <n v="1361772000"/>
    <n v="1362978000"/>
    <b v="0"/>
    <b v="0"/>
    <x v="0"/>
  </r>
  <r>
    <x v="71"/>
    <s v="Woods-Clark"/>
    <s v="Networked tertiary Graphical User Interface"/>
    <x v="27"/>
    <x v="71"/>
    <x v="1"/>
    <n v="48"/>
    <x v="0"/>
    <s v="USD"/>
    <n v="1478062800"/>
    <n v="1479362400"/>
    <b v="0"/>
    <b v="1"/>
    <x v="0"/>
  </r>
  <r>
    <x v="72"/>
    <s v="Jones, Taylor and Moore"/>
    <s v="Down-sized system-worthy secured line"/>
    <x v="25"/>
    <x v="72"/>
    <x v="1"/>
    <n v="1"/>
    <x v="2"/>
    <s v="EUR"/>
    <n v="1375333200"/>
    <n v="1377752400"/>
    <b v="0"/>
    <b v="0"/>
    <x v="17"/>
  </r>
  <r>
    <x v="73"/>
    <s v="Bradshaw, Gill and Donovan"/>
    <s v="Inverse secondary infrastructure"/>
    <x v="62"/>
    <x v="73"/>
    <x v="1"/>
    <n v="1467"/>
    <x v="5"/>
    <s v="GBP"/>
    <n v="1332824400"/>
    <n v="1334206800"/>
    <b v="0"/>
    <b v="1"/>
    <x v="16"/>
  </r>
  <r>
    <x v="74"/>
    <s v="Hernandez, Rodriguez and Clark"/>
    <s v="Organic foreground leverage"/>
    <x v="12"/>
    <x v="74"/>
    <x v="1"/>
    <n v="75"/>
    <x v="0"/>
    <s v="USD"/>
    <n v="1284526800"/>
    <n v="1284872400"/>
    <b v="0"/>
    <b v="0"/>
    <x v="0"/>
  </r>
  <r>
    <x v="75"/>
    <s v="Roy PLC"/>
    <s v="Multi-channeled neutral customer loyalty"/>
    <x v="63"/>
    <x v="75"/>
    <x v="1"/>
    <n v="120"/>
    <x v="0"/>
    <s v="USD"/>
    <n v="1520748000"/>
    <n v="1521262800"/>
    <b v="0"/>
    <b v="0"/>
    <x v="16"/>
  </r>
  <r>
    <x v="76"/>
    <s v="Romero-Hoffman"/>
    <s v="Open-source zero administration complexity"/>
    <x v="64"/>
    <x v="76"/>
    <x v="1"/>
    <n v="2253"/>
    <x v="3"/>
    <s v="CAD"/>
    <n v="1298268000"/>
    <n v="1301720400"/>
    <b v="0"/>
    <b v="0"/>
    <x v="0"/>
  </r>
  <r>
    <x v="77"/>
    <s v="Baker, Morgan and Brown"/>
    <s v="Assimilated didactic open system"/>
    <x v="65"/>
    <x v="77"/>
    <x v="1"/>
    <n v="5"/>
    <x v="0"/>
    <s v="USD"/>
    <n v="1493355600"/>
    <n v="1493874000"/>
    <b v="0"/>
    <b v="0"/>
    <x v="0"/>
  </r>
  <r>
    <x v="78"/>
    <s v="Mosley-Gilbert"/>
    <s v="Vision-oriented logistical intranet"/>
    <x v="66"/>
    <x v="78"/>
    <x v="1"/>
    <n v="38"/>
    <x v="0"/>
    <s v="USD"/>
    <n v="1530507600"/>
    <n v="1531803600"/>
    <b v="0"/>
    <b v="1"/>
    <x v="7"/>
  </r>
  <r>
    <x v="79"/>
    <s v="Sanders-Allen"/>
    <s v="Grass-roots needs-based encryption"/>
    <x v="67"/>
    <x v="79"/>
    <x v="1"/>
    <n v="12"/>
    <x v="0"/>
    <s v="USD"/>
    <n v="1428469200"/>
    <n v="1428901200"/>
    <b v="0"/>
    <b v="1"/>
    <x v="0"/>
  </r>
  <r>
    <x v="80"/>
    <s v="Martin, Conway and Larsen"/>
    <s v="Horizontal next generation function"/>
    <x v="68"/>
    <x v="80"/>
    <x v="1"/>
    <n v="1684"/>
    <x v="0"/>
    <s v="USD"/>
    <n v="1421992800"/>
    <n v="1426222800"/>
    <b v="1"/>
    <b v="1"/>
    <x v="0"/>
  </r>
  <r>
    <x v="81"/>
    <s v="Acevedo-Huffman"/>
    <s v="Pre-emptive impactful model"/>
    <x v="27"/>
    <x v="81"/>
    <x v="1"/>
    <n v="56"/>
    <x v="0"/>
    <s v="USD"/>
    <n v="1285563600"/>
    <n v="1286773200"/>
    <b v="0"/>
    <b v="1"/>
    <x v="13"/>
  </r>
  <r>
    <x v="82"/>
    <s v="Soto LLC"/>
    <s v="Triple-buffered reciprocal project"/>
    <x v="69"/>
    <x v="82"/>
    <x v="1"/>
    <n v="838"/>
    <x v="0"/>
    <s v="USD"/>
    <n v="1529125200"/>
    <n v="1529557200"/>
    <b v="0"/>
    <b v="0"/>
    <x v="0"/>
  </r>
  <r>
    <x v="83"/>
    <s v="Fitzgerald PLC"/>
    <s v="Realigned user-facing concept"/>
    <x v="70"/>
    <x v="83"/>
    <x v="1"/>
    <n v="1000"/>
    <x v="0"/>
    <s v="USD"/>
    <n v="1469682000"/>
    <n v="1471582800"/>
    <b v="0"/>
    <b v="0"/>
    <x v="15"/>
  </r>
  <r>
    <x v="84"/>
    <s v="Farrell and Sons"/>
    <s v="Synergized 4thgeneration conglomeration"/>
    <x v="71"/>
    <x v="84"/>
    <x v="1"/>
    <n v="1482"/>
    <x v="1"/>
    <s v="AUD"/>
    <n v="1299564000"/>
    <n v="1300510800"/>
    <b v="0"/>
    <b v="1"/>
    <x v="1"/>
  </r>
  <r>
    <x v="85"/>
    <s v="Kramer Group"/>
    <s v="Synergistic explicit parallelism"/>
    <x v="72"/>
    <x v="85"/>
    <x v="1"/>
    <n v="106"/>
    <x v="0"/>
    <s v="USD"/>
    <n v="1456380000"/>
    <n v="1456380000"/>
    <b v="0"/>
    <b v="1"/>
    <x v="0"/>
  </r>
  <r>
    <x v="86"/>
    <s v="Frazier, Patrick and Smith"/>
    <s v="Enhanced systemic analyzer"/>
    <x v="73"/>
    <x v="86"/>
    <x v="1"/>
    <n v="679"/>
    <x v="2"/>
    <s v="EUR"/>
    <n v="1470459600"/>
    <n v="1472878800"/>
    <b v="0"/>
    <b v="0"/>
    <x v="18"/>
  </r>
  <r>
    <x v="87"/>
    <s v="Arias, Allen and Miller"/>
    <s v="Seamless transitional portal"/>
    <x v="74"/>
    <x v="87"/>
    <x v="1"/>
    <n v="1220"/>
    <x v="1"/>
    <s v="AUD"/>
    <n v="1437973200"/>
    <n v="1438318800"/>
    <b v="0"/>
    <b v="0"/>
    <x v="5"/>
  </r>
  <r>
    <x v="88"/>
    <s v="Tucker, Fox and Green"/>
    <s v="Upgradable fault-tolerant approach"/>
    <x v="25"/>
    <x v="88"/>
    <x v="1"/>
    <n v="1"/>
    <x v="0"/>
    <s v="USD"/>
    <n v="1319000400"/>
    <n v="1320555600"/>
    <b v="0"/>
    <b v="0"/>
    <x v="0"/>
  </r>
  <r>
    <x v="89"/>
    <s v="Frye, Hunt and Powell"/>
    <s v="Polarized incremental emulation"/>
    <x v="75"/>
    <x v="89"/>
    <x v="1"/>
    <n v="37"/>
    <x v="2"/>
    <s v="EUR"/>
    <n v="1287896400"/>
    <n v="1288674000"/>
    <b v="0"/>
    <b v="0"/>
    <x v="15"/>
  </r>
  <r>
    <x v="90"/>
    <s v="Romero and Sons"/>
    <s v="Object-based client-server application"/>
    <x v="52"/>
    <x v="90"/>
    <x v="1"/>
    <n v="60"/>
    <x v="0"/>
    <s v="USD"/>
    <n v="1389506400"/>
    <n v="1389679200"/>
    <b v="0"/>
    <b v="0"/>
    <x v="9"/>
  </r>
  <r>
    <x v="91"/>
    <s v="Castillo-Carey"/>
    <s v="Cross-platform solution-oriented process improvement"/>
    <x v="76"/>
    <x v="91"/>
    <x v="1"/>
    <n v="296"/>
    <x v="0"/>
    <s v="USD"/>
    <n v="1536642000"/>
    <n v="1538283600"/>
    <b v="0"/>
    <b v="0"/>
    <x v="2"/>
  </r>
  <r>
    <x v="92"/>
    <s v="Barrett PLC"/>
    <s v="Team-oriented clear-thinking capacity"/>
    <x v="77"/>
    <x v="92"/>
    <x v="1"/>
    <n v="3304"/>
    <x v="2"/>
    <s v="EUR"/>
    <n v="1510898400"/>
    <n v="1513922400"/>
    <b v="0"/>
    <b v="0"/>
    <x v="4"/>
  </r>
  <r>
    <x v="93"/>
    <s v="David-Clark"/>
    <s v="De-engineered motivating standardization"/>
    <x v="12"/>
    <x v="93"/>
    <x v="1"/>
    <n v="73"/>
    <x v="0"/>
    <s v="USD"/>
    <n v="1442552400"/>
    <n v="1442638800"/>
    <b v="0"/>
    <b v="0"/>
    <x v="0"/>
  </r>
  <r>
    <x v="94"/>
    <s v="Taylor PLC"/>
    <s v="Seamless zero-defect solution"/>
    <x v="78"/>
    <x v="94"/>
    <x v="1"/>
    <n v="3387"/>
    <x v="0"/>
    <s v="USD"/>
    <n v="1417068000"/>
    <n v="1419400800"/>
    <b v="0"/>
    <b v="0"/>
    <x v="4"/>
  </r>
  <r>
    <x v="95"/>
    <s v="Edwards-Lewis"/>
    <s v="Enhanced scalable concept"/>
    <x v="79"/>
    <x v="95"/>
    <x v="1"/>
    <n v="662"/>
    <x v="3"/>
    <s v="CAD"/>
    <n v="1448344800"/>
    <n v="1448604000"/>
    <b v="1"/>
    <b v="0"/>
    <x v="0"/>
  </r>
  <r>
    <x v="96"/>
    <s v="Gross PLC"/>
    <s v="Proactive methodical benchmark"/>
    <x v="80"/>
    <x v="96"/>
    <x v="1"/>
    <n v="774"/>
    <x v="0"/>
    <s v="USD"/>
    <n v="1471150800"/>
    <n v="1473570000"/>
    <b v="0"/>
    <b v="1"/>
    <x v="0"/>
  </r>
  <r>
    <x v="97"/>
    <s v="Martinez, Gomez and Dalton"/>
    <s v="Team-oriented 6thgeneration matrix"/>
    <x v="81"/>
    <x v="97"/>
    <x v="1"/>
    <n v="672"/>
    <x v="3"/>
    <s v="CAD"/>
    <n v="1273640400"/>
    <n v="1273899600"/>
    <b v="0"/>
    <b v="0"/>
    <x v="0"/>
  </r>
  <r>
    <x v="98"/>
    <s v="Caldwell LLC"/>
    <s v="Secured executive concept"/>
    <x v="33"/>
    <x v="98"/>
    <x v="1"/>
    <n v="940"/>
    <x v="4"/>
    <s v="CHF"/>
    <n v="1308459600"/>
    <n v="1312693200"/>
    <b v="0"/>
    <b v="1"/>
    <x v="14"/>
  </r>
  <r>
    <x v="99"/>
    <s v="Le, Burton and Evans"/>
    <s v="Balanced zero-defect software"/>
    <x v="38"/>
    <x v="99"/>
    <x v="1"/>
    <n v="117"/>
    <x v="0"/>
    <s v="USD"/>
    <n v="1362636000"/>
    <n v="1363064400"/>
    <b v="0"/>
    <b v="1"/>
    <x v="0"/>
  </r>
  <r>
    <x v="100"/>
    <s v="Hogan Ltd"/>
    <s v="Stand-alone mission-critical moratorium"/>
    <x v="82"/>
    <x v="100"/>
    <x v="1"/>
    <n v="115"/>
    <x v="0"/>
    <s v="USD"/>
    <n v="1348808400"/>
    <n v="1349326800"/>
    <b v="0"/>
    <b v="0"/>
    <x v="19"/>
  </r>
  <r>
    <x v="101"/>
    <s v="Hamilton, Wright and Chavez"/>
    <s v="Down-sized empowering protocol"/>
    <x v="83"/>
    <x v="101"/>
    <x v="1"/>
    <n v="326"/>
    <x v="0"/>
    <s v="USD"/>
    <n v="1429592400"/>
    <n v="1430974800"/>
    <b v="0"/>
    <b v="1"/>
    <x v="16"/>
  </r>
  <r>
    <x v="102"/>
    <s v="Brown, Palmer and Pace"/>
    <s v="Networked stable workforce"/>
    <x v="25"/>
    <x v="88"/>
    <x v="1"/>
    <n v="1"/>
    <x v="0"/>
    <s v="USD"/>
    <n v="1544940000"/>
    <n v="1545026400"/>
    <b v="0"/>
    <b v="0"/>
    <x v="1"/>
  </r>
  <r>
    <x v="103"/>
    <s v="Parker LLC"/>
    <s v="Customizable intermediate extranet"/>
    <x v="84"/>
    <x v="102"/>
    <x v="1"/>
    <n v="1467"/>
    <x v="0"/>
    <s v="USD"/>
    <n v="1402290000"/>
    <n v="1406696400"/>
    <b v="0"/>
    <b v="0"/>
    <x v="15"/>
  </r>
  <r>
    <x v="104"/>
    <s v="Whitehead, Bell and Hughes"/>
    <s v="Multi-tiered radical definition"/>
    <x v="85"/>
    <x v="103"/>
    <x v="1"/>
    <n v="5681"/>
    <x v="0"/>
    <s v="USD"/>
    <n v="1350622800"/>
    <n v="1351141200"/>
    <b v="0"/>
    <b v="0"/>
    <x v="0"/>
  </r>
  <r>
    <x v="105"/>
    <s v="Rodriguez-Brown"/>
    <s v="Devolved foreground benchmark"/>
    <x v="86"/>
    <x v="104"/>
    <x v="1"/>
    <n v="1059"/>
    <x v="0"/>
    <s v="USD"/>
    <n v="1463029200"/>
    <n v="1465016400"/>
    <b v="0"/>
    <b v="1"/>
    <x v="6"/>
  </r>
  <r>
    <x v="106"/>
    <s v="Hall-Schaefer"/>
    <s v="Distributed eco-centric methodology"/>
    <x v="87"/>
    <x v="105"/>
    <x v="1"/>
    <n v="1194"/>
    <x v="0"/>
    <s v="USD"/>
    <n v="1269493200"/>
    <n v="1270789200"/>
    <b v="0"/>
    <b v="0"/>
    <x v="0"/>
  </r>
  <r>
    <x v="107"/>
    <s v="Curtis-Curtis"/>
    <s v="User-friendly reciprocal initiative"/>
    <x v="51"/>
    <x v="106"/>
    <x v="1"/>
    <n v="30"/>
    <x v="1"/>
    <s v="AUD"/>
    <n v="1388383200"/>
    <n v="1389420000"/>
    <b v="0"/>
    <b v="0"/>
    <x v="8"/>
  </r>
  <r>
    <x v="108"/>
    <s v="Bruce Group"/>
    <s v="Cross-platform methodical process improvement"/>
    <x v="88"/>
    <x v="107"/>
    <x v="1"/>
    <n v="75"/>
    <x v="0"/>
    <s v="USD"/>
    <n v="1442984400"/>
    <n v="1443502800"/>
    <b v="0"/>
    <b v="1"/>
    <x v="7"/>
  </r>
  <r>
    <x v="109"/>
    <s v="Hernandez Group"/>
    <s v="Ergonomic uniform open system"/>
    <x v="89"/>
    <x v="108"/>
    <x v="1"/>
    <n v="955"/>
    <x v="6"/>
    <s v="DKK"/>
    <n v="1550815200"/>
    <n v="1552798800"/>
    <b v="0"/>
    <b v="1"/>
    <x v="6"/>
  </r>
  <r>
    <x v="110"/>
    <s v="Summers, Gallegos and Stein"/>
    <s v="Mandatory mobile product"/>
    <x v="90"/>
    <x v="109"/>
    <x v="1"/>
    <n v="67"/>
    <x v="0"/>
    <s v="USD"/>
    <n v="1501736400"/>
    <n v="1502341200"/>
    <b v="0"/>
    <b v="0"/>
    <x v="6"/>
  </r>
  <r>
    <x v="111"/>
    <s v="Blair Group"/>
    <s v="Public-key 3rdgeneration budgetary management"/>
    <x v="91"/>
    <x v="110"/>
    <x v="1"/>
    <n v="5"/>
    <x v="0"/>
    <s v="USD"/>
    <n v="1395291600"/>
    <n v="1397192400"/>
    <b v="0"/>
    <b v="0"/>
    <x v="18"/>
  </r>
  <r>
    <x v="112"/>
    <s v="Nixon Inc"/>
    <s v="Centralized national firmware"/>
    <x v="92"/>
    <x v="111"/>
    <x v="1"/>
    <n v="26"/>
    <x v="0"/>
    <s v="USD"/>
    <n v="1405746000"/>
    <n v="1407042000"/>
    <b v="0"/>
    <b v="1"/>
    <x v="14"/>
  </r>
  <r>
    <x v="113"/>
    <s v="Jones, Contreras and Burnett"/>
    <s v="Sharable intangible migration"/>
    <x v="93"/>
    <x v="112"/>
    <x v="1"/>
    <n v="1130"/>
    <x v="0"/>
    <s v="USD"/>
    <n v="1472619600"/>
    <n v="1474261200"/>
    <b v="0"/>
    <b v="0"/>
    <x v="0"/>
  </r>
  <r>
    <x v="114"/>
    <s v="Stone-Orozco"/>
    <s v="Proactive scalable Graphical User Interface"/>
    <x v="94"/>
    <x v="113"/>
    <x v="1"/>
    <n v="782"/>
    <x v="0"/>
    <s v="USD"/>
    <n v="1472878800"/>
    <n v="1473656400"/>
    <b v="0"/>
    <b v="0"/>
    <x v="0"/>
  </r>
  <r>
    <x v="115"/>
    <s v="Alexander-Williams"/>
    <s v="Triple-buffered cohesive structure"/>
    <x v="12"/>
    <x v="114"/>
    <x v="1"/>
    <n v="210"/>
    <x v="0"/>
    <s v="USD"/>
    <n v="1505970000"/>
    <n v="1506747600"/>
    <b v="0"/>
    <b v="0"/>
    <x v="2"/>
  </r>
  <r>
    <x v="116"/>
    <s v="Daniels, Rose and Tyler"/>
    <s v="Centralized global approach"/>
    <x v="95"/>
    <x v="115"/>
    <x v="1"/>
    <n v="136"/>
    <x v="0"/>
    <s v="USD"/>
    <n v="1507093200"/>
    <n v="1508648400"/>
    <b v="0"/>
    <b v="0"/>
    <x v="7"/>
  </r>
  <r>
    <x v="117"/>
    <s v="Rogers, Huerta and Medina"/>
    <s v="Pre-emptive bandwidth-monitored instruction set"/>
    <x v="96"/>
    <x v="116"/>
    <x v="1"/>
    <n v="86"/>
    <x v="3"/>
    <s v="CAD"/>
    <n v="1284008400"/>
    <n v="1285131600"/>
    <b v="0"/>
    <b v="0"/>
    <x v="1"/>
  </r>
  <r>
    <x v="118"/>
    <s v="Bailey PLC"/>
    <s v="Innovative actuating conglomeration"/>
    <x v="97"/>
    <x v="117"/>
    <x v="1"/>
    <n v="19"/>
    <x v="0"/>
    <s v="USD"/>
    <n v="1526187600"/>
    <n v="1527138000"/>
    <b v="0"/>
    <b v="0"/>
    <x v="9"/>
  </r>
  <r>
    <x v="119"/>
    <s v="Parker Group"/>
    <s v="Grass-roots foreground policy"/>
    <x v="98"/>
    <x v="118"/>
    <x v="1"/>
    <n v="886"/>
    <x v="0"/>
    <s v="USD"/>
    <n v="1400821200"/>
    <n v="1402117200"/>
    <b v="0"/>
    <b v="0"/>
    <x v="0"/>
  </r>
  <r>
    <x v="120"/>
    <s v="Walker, Jones and Rodriguez"/>
    <s v="Networked didactic info-mediaries"/>
    <x v="26"/>
    <x v="119"/>
    <x v="1"/>
    <n v="35"/>
    <x v="2"/>
    <s v="EUR"/>
    <n v="1417500000"/>
    <n v="1417586400"/>
    <b v="0"/>
    <b v="0"/>
    <x v="0"/>
  </r>
  <r>
    <x v="121"/>
    <s v="Cook LLC"/>
    <s v="Up-sized dynamic throughput"/>
    <x v="99"/>
    <x v="120"/>
    <x v="1"/>
    <n v="24"/>
    <x v="0"/>
    <s v="USD"/>
    <n v="1370322000"/>
    <n v="1370408400"/>
    <b v="0"/>
    <b v="1"/>
    <x v="0"/>
  </r>
  <r>
    <x v="122"/>
    <s v="Sutton PLC"/>
    <s v="Mandatory reciprocal superstructure"/>
    <x v="17"/>
    <x v="121"/>
    <x v="1"/>
    <n v="86"/>
    <x v="2"/>
    <s v="EUR"/>
    <n v="1552366800"/>
    <n v="1552626000"/>
    <b v="0"/>
    <b v="0"/>
    <x v="0"/>
  </r>
  <r>
    <x v="123"/>
    <s v="Long, Morgan and Mitchell"/>
    <s v="Upgradable 4thgeneration productivity"/>
    <x v="100"/>
    <x v="122"/>
    <x v="1"/>
    <n v="243"/>
    <x v="0"/>
    <s v="USD"/>
    <n v="1403845200"/>
    <n v="1404190800"/>
    <b v="0"/>
    <b v="0"/>
    <x v="1"/>
  </r>
  <r>
    <x v="124"/>
    <s v="Calhoun, Rogers and Long"/>
    <s v="Progressive discrete hub"/>
    <x v="101"/>
    <x v="123"/>
    <x v="1"/>
    <n v="65"/>
    <x v="0"/>
    <s v="USD"/>
    <n v="1523163600"/>
    <n v="1523509200"/>
    <b v="1"/>
    <b v="0"/>
    <x v="6"/>
  </r>
  <r>
    <x v="125"/>
    <s v="King Inc"/>
    <s v="Organic bandwidth-monitored frame"/>
    <x v="26"/>
    <x v="124"/>
    <x v="1"/>
    <n v="100"/>
    <x v="6"/>
    <s v="DKK"/>
    <n v="1472878800"/>
    <n v="1474520400"/>
    <b v="0"/>
    <b v="0"/>
    <x v="16"/>
  </r>
  <r>
    <x v="126"/>
    <s v="Palmer Inc"/>
    <s v="Universal multi-state capability"/>
    <x v="102"/>
    <x v="125"/>
    <x v="1"/>
    <n v="168"/>
    <x v="0"/>
    <s v="USD"/>
    <n v="1281070800"/>
    <n v="1283576400"/>
    <b v="0"/>
    <b v="0"/>
    <x v="15"/>
  </r>
  <r>
    <x v="127"/>
    <s v="Hull, Baker and Martinez"/>
    <s v="Digitized reciprocal infrastructure"/>
    <x v="103"/>
    <x v="126"/>
    <x v="1"/>
    <n v="13"/>
    <x v="0"/>
    <s v="USD"/>
    <n v="1436245200"/>
    <n v="1436590800"/>
    <b v="0"/>
    <b v="0"/>
    <x v="1"/>
  </r>
  <r>
    <x v="128"/>
    <s v="Becker, Rice and White"/>
    <s v="Reduced dedicated capability"/>
    <x v="25"/>
    <x v="72"/>
    <x v="1"/>
    <n v="1"/>
    <x v="3"/>
    <s v="CAD"/>
    <n v="1269493200"/>
    <n v="1270443600"/>
    <b v="0"/>
    <b v="0"/>
    <x v="0"/>
  </r>
  <r>
    <x v="129"/>
    <s v="Daniel-Luna"/>
    <s v="Mandatory multimedia leverage"/>
    <x v="104"/>
    <x v="127"/>
    <x v="1"/>
    <n v="40"/>
    <x v="0"/>
    <s v="USD"/>
    <n v="1301806800"/>
    <n v="1302670800"/>
    <b v="0"/>
    <b v="0"/>
    <x v="11"/>
  </r>
  <r>
    <x v="130"/>
    <s v="Schultz Inc"/>
    <s v="Synergistic tertiary time-frame"/>
    <x v="46"/>
    <x v="128"/>
    <x v="1"/>
    <n v="226"/>
    <x v="6"/>
    <s v="DKK"/>
    <n v="1488520800"/>
    <n v="1490850000"/>
    <b v="0"/>
    <b v="0"/>
    <x v="20"/>
  </r>
  <r>
    <x v="131"/>
    <s v="Thompson LLC"/>
    <s v="Customer-focused impactful benchmark"/>
    <x v="105"/>
    <x v="129"/>
    <x v="1"/>
    <n v="1625"/>
    <x v="0"/>
    <s v="USD"/>
    <n v="1377579600"/>
    <n v="1379653200"/>
    <b v="0"/>
    <b v="0"/>
    <x v="0"/>
  </r>
  <r>
    <x v="132"/>
    <s v="Vargas, Banks and Palmer"/>
    <s v="Extended 24/7 implementation"/>
    <x v="106"/>
    <x v="130"/>
    <x v="1"/>
    <n v="143"/>
    <x v="0"/>
    <s v="USD"/>
    <n v="1550037600"/>
    <n v="1550210400"/>
    <b v="0"/>
    <b v="0"/>
    <x v="0"/>
  </r>
  <r>
    <x v="133"/>
    <s v="Moore, Dudley and Navarro"/>
    <s v="Organic multi-tasking focus group"/>
    <x v="107"/>
    <x v="131"/>
    <x v="1"/>
    <n v="934"/>
    <x v="0"/>
    <s v="USD"/>
    <n v="1556427600"/>
    <n v="1557205200"/>
    <b v="0"/>
    <b v="0"/>
    <x v="20"/>
  </r>
  <r>
    <x v="134"/>
    <s v="Owens-Le"/>
    <s v="Focused composite approach"/>
    <x v="2"/>
    <x v="132"/>
    <x v="1"/>
    <n v="17"/>
    <x v="0"/>
    <s v="USD"/>
    <n v="1309496400"/>
    <n v="1311051600"/>
    <b v="1"/>
    <b v="0"/>
    <x v="0"/>
  </r>
  <r>
    <x v="135"/>
    <s v="Huff LLC"/>
    <s v="Face-to-face clear-thinking Local Area Network"/>
    <x v="108"/>
    <x v="133"/>
    <x v="1"/>
    <n v="2179"/>
    <x v="0"/>
    <s v="USD"/>
    <n v="1340254800"/>
    <n v="1340427600"/>
    <b v="1"/>
    <b v="0"/>
    <x v="2"/>
  </r>
  <r>
    <x v="136"/>
    <s v="Chavez, Garcia and Cantu"/>
    <s v="Synergistic explicit capability"/>
    <x v="109"/>
    <x v="134"/>
    <x v="1"/>
    <n v="931"/>
    <x v="0"/>
    <s v="USD"/>
    <n v="1458104400"/>
    <n v="1459314000"/>
    <b v="0"/>
    <b v="0"/>
    <x v="0"/>
  </r>
  <r>
    <x v="137"/>
    <s v="Lee, Ali and Guzman"/>
    <s v="Polarized upward-trending Local Area Network"/>
    <x v="95"/>
    <x v="135"/>
    <x v="1"/>
    <n v="92"/>
    <x v="0"/>
    <s v="USD"/>
    <n v="1486965600"/>
    <n v="1487397600"/>
    <b v="0"/>
    <b v="0"/>
    <x v="13"/>
  </r>
  <r>
    <x v="138"/>
    <s v="Gallegos-Cobb"/>
    <s v="Object-based directional function"/>
    <x v="110"/>
    <x v="136"/>
    <x v="1"/>
    <n v="57"/>
    <x v="1"/>
    <s v="AUD"/>
    <n v="1561438800"/>
    <n v="1562043600"/>
    <b v="0"/>
    <b v="1"/>
    <x v="1"/>
  </r>
  <r>
    <x v="139"/>
    <s v="Mason-Sanders"/>
    <s v="Networked web-enabled instruction set"/>
    <x v="111"/>
    <x v="137"/>
    <x v="1"/>
    <n v="41"/>
    <x v="0"/>
    <s v="USD"/>
    <n v="1440824400"/>
    <n v="1441170000"/>
    <b v="0"/>
    <b v="0"/>
    <x v="16"/>
  </r>
  <r>
    <x v="140"/>
    <s v="Robbins and Sons"/>
    <s v="Future-proofed directional synergy"/>
    <x v="25"/>
    <x v="138"/>
    <x v="1"/>
    <n v="1"/>
    <x v="0"/>
    <s v="USD"/>
    <n v="1264399200"/>
    <n v="1267423200"/>
    <b v="0"/>
    <b v="0"/>
    <x v="1"/>
  </r>
  <r>
    <x v="141"/>
    <s v="Singleton Ltd"/>
    <s v="Enhanced user-facing function"/>
    <x v="112"/>
    <x v="139"/>
    <x v="1"/>
    <n v="101"/>
    <x v="0"/>
    <s v="USD"/>
    <n v="1355032800"/>
    <n v="1355205600"/>
    <b v="0"/>
    <b v="0"/>
    <x v="0"/>
  </r>
  <r>
    <x v="142"/>
    <s v="Rogers, Jacobs and Jackson"/>
    <s v="Upgradable multi-state instruction set"/>
    <x v="108"/>
    <x v="140"/>
    <x v="1"/>
    <n v="1335"/>
    <x v="3"/>
    <s v="CAD"/>
    <n v="1302238800"/>
    <n v="1303275600"/>
    <b v="0"/>
    <b v="0"/>
    <x v="3"/>
  </r>
  <r>
    <x v="143"/>
    <s v="Smith-Reid"/>
    <s v="Optimized actuating toolset"/>
    <x v="16"/>
    <x v="141"/>
    <x v="1"/>
    <n v="15"/>
    <x v="5"/>
    <s v="GBP"/>
    <n v="1453615200"/>
    <n v="1456812000"/>
    <b v="0"/>
    <b v="0"/>
    <x v="1"/>
  </r>
  <r>
    <x v="144"/>
    <s v="Mason-Smith"/>
    <s v="Reverse-engineered cohesive migration"/>
    <x v="113"/>
    <x v="142"/>
    <x v="1"/>
    <n v="454"/>
    <x v="0"/>
    <s v="USD"/>
    <n v="1282712400"/>
    <n v="1283058000"/>
    <b v="0"/>
    <b v="1"/>
    <x v="1"/>
  </r>
  <r>
    <x v="145"/>
    <s v="Cole LLC"/>
    <s v="Proactive responsive emulation"/>
    <x v="114"/>
    <x v="143"/>
    <x v="1"/>
    <n v="3182"/>
    <x v="2"/>
    <s v="EUR"/>
    <n v="1415340000"/>
    <n v="1418191200"/>
    <b v="0"/>
    <b v="1"/>
    <x v="11"/>
  </r>
  <r>
    <x v="146"/>
    <s v="Morgan-Jenkins"/>
    <s v="Fully-configurable background algorithm"/>
    <x v="115"/>
    <x v="144"/>
    <x v="1"/>
    <n v="15"/>
    <x v="0"/>
    <s v="USD"/>
    <n v="1509948000"/>
    <n v="1510380000"/>
    <b v="0"/>
    <b v="0"/>
    <x v="0"/>
  </r>
  <r>
    <x v="147"/>
    <s v="Fields Ltd"/>
    <s v="Front-line foreground project"/>
    <x v="88"/>
    <x v="145"/>
    <x v="1"/>
    <n v="133"/>
    <x v="0"/>
    <s v="USD"/>
    <n v="1334811600"/>
    <n v="1335243600"/>
    <b v="0"/>
    <b v="1"/>
    <x v="5"/>
  </r>
  <r>
    <x v="148"/>
    <s v="Drake PLC"/>
    <s v="Profound object-oriented paradigm"/>
    <x v="116"/>
    <x v="146"/>
    <x v="1"/>
    <n v="2062"/>
    <x v="0"/>
    <s v="USD"/>
    <n v="1331445600"/>
    <n v="1333256400"/>
    <b v="0"/>
    <b v="1"/>
    <x v="0"/>
  </r>
  <r>
    <x v="149"/>
    <s v="Lucas-Mullins"/>
    <s v="Business-focused dynamic instruction set"/>
    <x v="117"/>
    <x v="147"/>
    <x v="1"/>
    <n v="29"/>
    <x v="6"/>
    <s v="DKK"/>
    <n v="1464584400"/>
    <n v="1465016400"/>
    <b v="0"/>
    <b v="0"/>
    <x v="1"/>
  </r>
  <r>
    <x v="150"/>
    <s v="Tran LLC"/>
    <s v="Ameliorated fresh-thinking protocol"/>
    <x v="48"/>
    <x v="148"/>
    <x v="1"/>
    <n v="132"/>
    <x v="0"/>
    <s v="USD"/>
    <n v="1335848400"/>
    <n v="1336280400"/>
    <b v="0"/>
    <b v="0"/>
    <x v="7"/>
  </r>
  <r>
    <x v="151"/>
    <s v="Garcia Ltd"/>
    <s v="Secured global success"/>
    <x v="41"/>
    <x v="149"/>
    <x v="1"/>
    <n v="137"/>
    <x v="6"/>
    <s v="DKK"/>
    <n v="1331701200"/>
    <n v="1331787600"/>
    <b v="0"/>
    <b v="1"/>
    <x v="17"/>
  </r>
  <r>
    <x v="152"/>
    <s v="Wilson, Hall and Osborne"/>
    <s v="Advanced global data-warehouse"/>
    <x v="118"/>
    <x v="150"/>
    <x v="1"/>
    <n v="908"/>
    <x v="0"/>
    <s v="USD"/>
    <n v="1368162000"/>
    <n v="1370926800"/>
    <b v="0"/>
    <b v="1"/>
    <x v="14"/>
  </r>
  <r>
    <x v="153"/>
    <s v="Ho-Harris"/>
    <s v="Versatile cohesive encoding"/>
    <x v="119"/>
    <x v="151"/>
    <x v="1"/>
    <n v="10"/>
    <x v="0"/>
    <s v="USD"/>
    <n v="1331874000"/>
    <n v="1333429200"/>
    <b v="0"/>
    <b v="0"/>
    <x v="2"/>
  </r>
  <r>
    <x v="154"/>
    <s v="Smith, Jackson and Herrera"/>
    <s v="Enterprise-wide intermediate middleware"/>
    <x v="120"/>
    <x v="152"/>
    <x v="1"/>
    <n v="1910"/>
    <x v="4"/>
    <s v="CHF"/>
    <n v="1381813200"/>
    <n v="1383976800"/>
    <b v="0"/>
    <b v="0"/>
    <x v="0"/>
  </r>
  <r>
    <x v="155"/>
    <s v="Smith-Hess"/>
    <s v="Grass-roots real-time Local Area Network"/>
    <x v="121"/>
    <x v="153"/>
    <x v="1"/>
    <n v="38"/>
    <x v="1"/>
    <s v="AUD"/>
    <n v="1548655200"/>
    <n v="1550556000"/>
    <b v="0"/>
    <b v="0"/>
    <x v="0"/>
  </r>
  <r>
    <x v="156"/>
    <s v="Brown, Herring and Bass"/>
    <s v="Organized client-driven capacity"/>
    <x v="12"/>
    <x v="154"/>
    <x v="1"/>
    <n v="104"/>
    <x v="1"/>
    <s v="AUD"/>
    <n v="1389679200"/>
    <n v="1390456800"/>
    <b v="0"/>
    <b v="1"/>
    <x v="0"/>
  </r>
  <r>
    <x v="157"/>
    <s v="Ramsey and Sons"/>
    <s v="Grass-roots contextually-based algorithm"/>
    <x v="122"/>
    <x v="155"/>
    <x v="1"/>
    <n v="49"/>
    <x v="0"/>
    <s v="USD"/>
    <n v="1456984800"/>
    <n v="1461819600"/>
    <b v="0"/>
    <b v="0"/>
    <x v="2"/>
  </r>
  <r>
    <x v="158"/>
    <s v="Cooke PLC"/>
    <s v="Focused executive core"/>
    <x v="25"/>
    <x v="156"/>
    <x v="1"/>
    <n v="1"/>
    <x v="6"/>
    <s v="DKK"/>
    <n v="1504069200"/>
    <n v="1504155600"/>
    <b v="0"/>
    <b v="1"/>
    <x v="12"/>
  </r>
  <r>
    <x v="159"/>
    <s v="Ferguson, Collins and Mata"/>
    <s v="Customizable bi-directional hardware"/>
    <x v="123"/>
    <x v="157"/>
    <x v="1"/>
    <n v="245"/>
    <x v="0"/>
    <s v="USD"/>
    <n v="1535864400"/>
    <n v="1537074000"/>
    <b v="0"/>
    <b v="0"/>
    <x v="0"/>
  </r>
  <r>
    <x v="160"/>
    <s v="Guerrero, Flores and Jenkins"/>
    <s v="Networked optimal architecture"/>
    <x v="124"/>
    <x v="158"/>
    <x v="1"/>
    <n v="32"/>
    <x v="0"/>
    <s v="USD"/>
    <n v="1452146400"/>
    <n v="1452578400"/>
    <b v="0"/>
    <b v="0"/>
    <x v="6"/>
  </r>
  <r>
    <x v="161"/>
    <s v="Rush, Reed and Hall"/>
    <s v="Enterprise-wide 3rdgeneration knowledge user"/>
    <x v="15"/>
    <x v="159"/>
    <x v="1"/>
    <n v="7"/>
    <x v="0"/>
    <s v="USD"/>
    <n v="1500008400"/>
    <n v="1500267600"/>
    <b v="0"/>
    <b v="1"/>
    <x v="0"/>
  </r>
  <r>
    <x v="162"/>
    <s v="Davis Ltd"/>
    <s v="Grass-roots optimizing projection"/>
    <x v="28"/>
    <x v="160"/>
    <x v="1"/>
    <n v="803"/>
    <x v="0"/>
    <s v="USD"/>
    <n v="1303102800"/>
    <n v="1303189200"/>
    <b v="0"/>
    <b v="0"/>
    <x v="0"/>
  </r>
  <r>
    <x v="163"/>
    <s v="Velazquez, Hunt and Ortiz"/>
    <s v="Switchable zero tolerance website"/>
    <x v="72"/>
    <x v="161"/>
    <x v="1"/>
    <n v="16"/>
    <x v="0"/>
    <s v="USD"/>
    <n v="1270789200"/>
    <n v="1272171600"/>
    <b v="0"/>
    <b v="0"/>
    <x v="5"/>
  </r>
  <r>
    <x v="164"/>
    <s v="Lopez, Adams and Johnson"/>
    <s v="Open-source interactive knowledge user"/>
    <x v="27"/>
    <x v="162"/>
    <x v="1"/>
    <n v="31"/>
    <x v="0"/>
    <s v="USD"/>
    <n v="1400907600"/>
    <n v="1403413200"/>
    <b v="0"/>
    <b v="0"/>
    <x v="0"/>
  </r>
  <r>
    <x v="165"/>
    <s v="Martin-Marshall"/>
    <s v="Configurable demand-driven matrix"/>
    <x v="82"/>
    <x v="163"/>
    <x v="1"/>
    <n v="108"/>
    <x v="2"/>
    <s v="EUR"/>
    <n v="1574143200"/>
    <n v="1574229600"/>
    <b v="0"/>
    <b v="1"/>
    <x v="2"/>
  </r>
  <r>
    <x v="166"/>
    <s v="Summers PLC"/>
    <s v="Cross-group coherent hierarchy"/>
    <x v="101"/>
    <x v="164"/>
    <x v="1"/>
    <n v="30"/>
    <x v="0"/>
    <s v="USD"/>
    <n v="1494738000"/>
    <n v="1495861200"/>
    <b v="0"/>
    <b v="0"/>
    <x v="0"/>
  </r>
  <r>
    <x v="167"/>
    <s v="Young, Hart and Ryan"/>
    <s v="Decentralized demand-driven open system"/>
    <x v="125"/>
    <x v="21"/>
    <x v="1"/>
    <n v="17"/>
    <x v="0"/>
    <s v="USD"/>
    <n v="1392357600"/>
    <n v="1392530400"/>
    <b v="0"/>
    <b v="0"/>
    <x v="1"/>
  </r>
  <r>
    <x v="168"/>
    <s v="Sandoval-Powell"/>
    <s v="Phased holistic implementation"/>
    <x v="126"/>
    <x v="165"/>
    <x v="1"/>
    <n v="80"/>
    <x v="0"/>
    <s v="USD"/>
    <n v="1305003600"/>
    <n v="1305781200"/>
    <b v="0"/>
    <b v="0"/>
    <x v="4"/>
  </r>
  <r>
    <x v="169"/>
    <s v="Mills, Frazier and Perez"/>
    <s v="Proactive attitude-oriented knowledge user"/>
    <x v="127"/>
    <x v="166"/>
    <x v="1"/>
    <n v="2468"/>
    <x v="0"/>
    <s v="USD"/>
    <n v="1301634000"/>
    <n v="1302325200"/>
    <b v="0"/>
    <b v="0"/>
    <x v="10"/>
  </r>
  <r>
    <x v="170"/>
    <s v="Cole, Smith and Wood"/>
    <s v="Integrated zero-defect help-desk"/>
    <x v="128"/>
    <x v="167"/>
    <x v="1"/>
    <n v="26"/>
    <x v="5"/>
    <s v="GBP"/>
    <n v="1395896400"/>
    <n v="1396069200"/>
    <b v="0"/>
    <b v="0"/>
    <x v="14"/>
  </r>
  <r>
    <x v="171"/>
    <s v="Saunders Group"/>
    <s v="Programmable systemic implementation"/>
    <x v="15"/>
    <x v="168"/>
    <x v="1"/>
    <n v="73"/>
    <x v="0"/>
    <s v="USD"/>
    <n v="1529125200"/>
    <n v="1531112400"/>
    <b v="0"/>
    <b v="1"/>
    <x v="0"/>
  </r>
  <r>
    <x v="172"/>
    <s v="Pham, Avila and Nash"/>
    <s v="Multi-channeled next generation architecture"/>
    <x v="12"/>
    <x v="169"/>
    <x v="1"/>
    <n v="128"/>
    <x v="0"/>
    <s v="USD"/>
    <n v="1451109600"/>
    <n v="1451628000"/>
    <b v="0"/>
    <b v="0"/>
    <x v="13"/>
  </r>
  <r>
    <x v="173"/>
    <s v="Patterson, Salinas and Lucas"/>
    <s v="Digitized 3rdgeneration encoding"/>
    <x v="129"/>
    <x v="170"/>
    <x v="1"/>
    <n v="33"/>
    <x v="0"/>
    <s v="USD"/>
    <n v="1566968400"/>
    <n v="1567314000"/>
    <b v="0"/>
    <b v="1"/>
    <x v="0"/>
  </r>
  <r>
    <x v="174"/>
    <s v="Nunez Inc"/>
    <s v="Customizable intangible capability"/>
    <x v="130"/>
    <x v="171"/>
    <x v="1"/>
    <n v="1072"/>
    <x v="0"/>
    <s v="USD"/>
    <n v="1292392800"/>
    <n v="1292479200"/>
    <b v="0"/>
    <b v="1"/>
    <x v="1"/>
  </r>
  <r>
    <x v="175"/>
    <s v="Butler, Henry and Espinoza"/>
    <s v="Switchable didactic matrices"/>
    <x v="131"/>
    <x v="172"/>
    <x v="1"/>
    <n v="393"/>
    <x v="0"/>
    <s v="USD"/>
    <n v="1323669600"/>
    <n v="1323756000"/>
    <b v="0"/>
    <b v="0"/>
    <x v="8"/>
  </r>
  <r>
    <x v="176"/>
    <s v="Guzman Group"/>
    <s v="Ameliorated disintermediate utilization"/>
    <x v="132"/>
    <x v="173"/>
    <x v="1"/>
    <n v="1257"/>
    <x v="0"/>
    <s v="USD"/>
    <n v="1440738000"/>
    <n v="1441342800"/>
    <b v="0"/>
    <b v="0"/>
    <x v="6"/>
  </r>
  <r>
    <x v="177"/>
    <s v="Gibson-Hernandez"/>
    <s v="Visionary foreground middleware"/>
    <x v="133"/>
    <x v="174"/>
    <x v="1"/>
    <n v="328"/>
    <x v="0"/>
    <s v="USD"/>
    <n v="1374296400"/>
    <n v="1375333200"/>
    <b v="0"/>
    <b v="0"/>
    <x v="0"/>
  </r>
  <r>
    <x v="178"/>
    <s v="Spencer-Weber"/>
    <s v="Optional zero-defect task-force"/>
    <x v="11"/>
    <x v="175"/>
    <x v="1"/>
    <n v="147"/>
    <x v="0"/>
    <s v="USD"/>
    <n v="1384840800"/>
    <n v="1389420000"/>
    <b v="0"/>
    <b v="0"/>
    <x v="0"/>
  </r>
  <r>
    <x v="179"/>
    <s v="Berger, Johnson and Marshall"/>
    <s v="Devolved exuding emulation"/>
    <x v="134"/>
    <x v="176"/>
    <x v="1"/>
    <n v="830"/>
    <x v="0"/>
    <s v="USD"/>
    <n v="1516600800"/>
    <n v="1520056800"/>
    <b v="0"/>
    <b v="0"/>
    <x v="5"/>
  </r>
  <r>
    <x v="180"/>
    <s v="Taylor, Cisneros and Romero"/>
    <s v="Open-source neutral task-force"/>
    <x v="135"/>
    <x v="177"/>
    <x v="1"/>
    <n v="331"/>
    <x v="5"/>
    <s v="GBP"/>
    <n v="1436418000"/>
    <n v="1436504400"/>
    <b v="0"/>
    <b v="0"/>
    <x v="3"/>
  </r>
  <r>
    <x v="181"/>
    <s v="Little-Marsh"/>
    <s v="Virtual attitude-oriented migration"/>
    <x v="37"/>
    <x v="178"/>
    <x v="1"/>
    <n v="25"/>
    <x v="0"/>
    <s v="USD"/>
    <n v="1503550800"/>
    <n v="1508302800"/>
    <b v="0"/>
    <b v="1"/>
    <x v="6"/>
  </r>
  <r>
    <x v="182"/>
    <s v="Hensley Ltd"/>
    <s v="Versatile cohesive open system"/>
    <x v="136"/>
    <x v="179"/>
    <x v="1"/>
    <n v="3483"/>
    <x v="0"/>
    <s v="USD"/>
    <n v="1487224800"/>
    <n v="1488348000"/>
    <b v="0"/>
    <b v="0"/>
    <x v="2"/>
  </r>
  <r>
    <x v="183"/>
    <s v="Navarro and Sons"/>
    <s v="Multi-layered bottom-line frame"/>
    <x v="137"/>
    <x v="180"/>
    <x v="1"/>
    <n v="923"/>
    <x v="0"/>
    <s v="USD"/>
    <n v="1500008400"/>
    <n v="1502600400"/>
    <b v="0"/>
    <b v="0"/>
    <x v="0"/>
  </r>
  <r>
    <x v="184"/>
    <s v="Shannon Ltd"/>
    <s v="Pre-emptive neutral capacity"/>
    <x v="25"/>
    <x v="156"/>
    <x v="1"/>
    <n v="1"/>
    <x v="0"/>
    <s v="USD"/>
    <n v="1432098000"/>
    <n v="1433653200"/>
    <b v="0"/>
    <b v="1"/>
    <x v="11"/>
  </r>
  <r>
    <x v="185"/>
    <s v="Adams, Willis and Sanchez"/>
    <s v="Expanded hybrid hardware"/>
    <x v="66"/>
    <x v="181"/>
    <x v="1"/>
    <n v="33"/>
    <x v="3"/>
    <s v="CAD"/>
    <n v="1446876000"/>
    <n v="1447567200"/>
    <b v="0"/>
    <b v="0"/>
    <x v="0"/>
  </r>
  <r>
    <x v="186"/>
    <s v="Glass, Nunez and Mcdonald"/>
    <s v="Open-source systematic protocol"/>
    <x v="22"/>
    <x v="182"/>
    <x v="1"/>
    <n v="40"/>
    <x v="2"/>
    <s v="EUR"/>
    <n v="1326520800"/>
    <n v="1327298400"/>
    <b v="0"/>
    <b v="0"/>
    <x v="0"/>
  </r>
  <r>
    <x v="187"/>
    <s v="Diaz-Garcia"/>
    <s v="Profit-focused 3rdgeneration circuit"/>
    <x v="138"/>
    <x v="183"/>
    <x v="1"/>
    <n v="23"/>
    <x v="3"/>
    <s v="CAD"/>
    <n v="1533877200"/>
    <n v="1534136400"/>
    <b v="1"/>
    <b v="0"/>
    <x v="8"/>
  </r>
  <r>
    <x v="188"/>
    <s v="Brooks, Jones and Ingram"/>
    <s v="Triple-buffered explicit methodology"/>
    <x v="61"/>
    <x v="184"/>
    <x v="1"/>
    <n v="75"/>
    <x v="0"/>
    <s v="USD"/>
    <n v="1413608400"/>
    <n v="1415685600"/>
    <b v="0"/>
    <b v="1"/>
    <x v="0"/>
  </r>
  <r>
    <x v="189"/>
    <s v="Nolan, Smith and Sanchez"/>
    <s v="Multi-channeled logistical matrices"/>
    <x v="139"/>
    <x v="185"/>
    <x v="1"/>
    <n v="2176"/>
    <x v="0"/>
    <s v="USD"/>
    <n v="1423375200"/>
    <n v="1427778000"/>
    <b v="0"/>
    <b v="0"/>
    <x v="0"/>
  </r>
  <r>
    <x v="190"/>
    <s v="Marshall Inc"/>
    <s v="Open-source multi-tasking data-warehouse"/>
    <x v="140"/>
    <x v="186"/>
    <x v="1"/>
    <n v="441"/>
    <x v="0"/>
    <s v="USD"/>
    <n v="1547186400"/>
    <n v="1547618400"/>
    <b v="0"/>
    <b v="1"/>
    <x v="14"/>
  </r>
  <r>
    <x v="191"/>
    <s v="Leblanc-Pineda"/>
    <s v="Future-proofed upward-trending contingency"/>
    <x v="141"/>
    <x v="187"/>
    <x v="1"/>
    <n v="25"/>
    <x v="0"/>
    <s v="USD"/>
    <n v="1444971600"/>
    <n v="1449900000"/>
    <b v="0"/>
    <b v="0"/>
    <x v="6"/>
  </r>
  <r>
    <x v="192"/>
    <s v="Klein, Stark and Livingston"/>
    <s v="Phased methodical initiative"/>
    <x v="142"/>
    <x v="188"/>
    <x v="1"/>
    <n v="127"/>
    <x v="0"/>
    <s v="USD"/>
    <n v="1571720400"/>
    <n v="1572933600"/>
    <b v="0"/>
    <b v="0"/>
    <x v="0"/>
  </r>
  <r>
    <x v="193"/>
    <s v="Fleming-Oliver"/>
    <s v="Managed stable function"/>
    <x v="143"/>
    <x v="189"/>
    <x v="1"/>
    <n v="355"/>
    <x v="0"/>
    <s v="USD"/>
    <n v="1526878800"/>
    <n v="1530162000"/>
    <b v="0"/>
    <b v="0"/>
    <x v="14"/>
  </r>
  <r>
    <x v="194"/>
    <s v="Reilly, Aguirre and Johnson"/>
    <s v="Realigned clear-thinking migration"/>
    <x v="12"/>
    <x v="190"/>
    <x v="1"/>
    <n v="44"/>
    <x v="5"/>
    <s v="GBP"/>
    <n v="1319691600"/>
    <n v="1320904800"/>
    <b v="0"/>
    <b v="0"/>
    <x v="0"/>
  </r>
  <r>
    <x v="195"/>
    <s v="King Ltd"/>
    <s v="Visionary systemic process improvement"/>
    <x v="0"/>
    <x v="191"/>
    <x v="1"/>
    <n v="67"/>
    <x v="0"/>
    <s v="USD"/>
    <n v="1508130000"/>
    <n v="1509771600"/>
    <b v="0"/>
    <b v="0"/>
    <x v="8"/>
  </r>
  <r>
    <x v="196"/>
    <s v="Gardner Group"/>
    <s v="Progressive 5thgeneration customer loyalty"/>
    <x v="144"/>
    <x v="192"/>
    <x v="1"/>
    <n v="1068"/>
    <x v="0"/>
    <s v="USD"/>
    <n v="1277528400"/>
    <n v="1278565200"/>
    <b v="0"/>
    <b v="0"/>
    <x v="0"/>
  </r>
  <r>
    <x v="197"/>
    <s v="Flores-Lambert"/>
    <s v="Triple-buffered logistical frame"/>
    <x v="145"/>
    <x v="193"/>
    <x v="1"/>
    <n v="424"/>
    <x v="0"/>
    <s v="USD"/>
    <n v="1339477200"/>
    <n v="1339909200"/>
    <b v="0"/>
    <b v="0"/>
    <x v="16"/>
  </r>
  <r>
    <x v="198"/>
    <s v="Miller-Patel"/>
    <s v="Mandatory uniform strategy"/>
    <x v="146"/>
    <x v="194"/>
    <x v="1"/>
    <n v="151"/>
    <x v="0"/>
    <s v="USD"/>
    <n v="1389679200"/>
    <n v="1389852000"/>
    <b v="0"/>
    <b v="0"/>
    <x v="12"/>
  </r>
  <r>
    <x v="199"/>
    <s v="Hernandez-Grimes"/>
    <s v="Profit-focused zero administration forecast"/>
    <x v="147"/>
    <x v="195"/>
    <x v="1"/>
    <n v="1608"/>
    <x v="0"/>
    <s v="USD"/>
    <n v="1294293600"/>
    <n v="1294466400"/>
    <b v="0"/>
    <b v="0"/>
    <x v="16"/>
  </r>
  <r>
    <x v="200"/>
    <s v="Acosta, Mullins and Morris"/>
    <s v="Pre-emptive interactive model"/>
    <x v="148"/>
    <x v="196"/>
    <x v="1"/>
    <n v="941"/>
    <x v="0"/>
    <s v="USD"/>
    <n v="1296626400"/>
    <n v="1297231200"/>
    <b v="0"/>
    <b v="0"/>
    <x v="6"/>
  </r>
  <r>
    <x v="201"/>
    <s v="Bell PLC"/>
    <s v="Ergonomic eco-centric open architecture"/>
    <x v="25"/>
    <x v="72"/>
    <x v="1"/>
    <n v="1"/>
    <x v="0"/>
    <s v="USD"/>
    <n v="1376629200"/>
    <n v="1378530000"/>
    <b v="0"/>
    <b v="1"/>
    <x v="8"/>
  </r>
  <r>
    <x v="202"/>
    <s v="Ruiz, Richardson and Cole"/>
    <s v="Team-oriented static interface"/>
    <x v="119"/>
    <x v="197"/>
    <x v="1"/>
    <n v="40"/>
    <x v="0"/>
    <s v="USD"/>
    <n v="1325829600"/>
    <n v="1329890400"/>
    <b v="0"/>
    <b v="1"/>
    <x v="10"/>
  </r>
  <r>
    <x v="203"/>
    <s v="Leonard-Mcclain"/>
    <s v="Virtual foreground throughput"/>
    <x v="149"/>
    <x v="198"/>
    <x v="1"/>
    <n v="3015"/>
    <x v="3"/>
    <s v="CAD"/>
    <n v="1273640400"/>
    <n v="1276750800"/>
    <b v="0"/>
    <b v="1"/>
    <x v="0"/>
  </r>
  <r>
    <x v="204"/>
    <s v="Lee LLC"/>
    <s v="Synchronized secondary analyzer"/>
    <x v="150"/>
    <x v="199"/>
    <x v="1"/>
    <n v="435"/>
    <x v="0"/>
    <s v="USD"/>
    <n v="1528088400"/>
    <n v="1532408400"/>
    <b v="0"/>
    <b v="0"/>
    <x v="0"/>
  </r>
  <r>
    <x v="205"/>
    <s v="Stewart LLC"/>
    <s v="Secured asymmetric projection"/>
    <x v="151"/>
    <x v="200"/>
    <x v="1"/>
    <n v="714"/>
    <x v="0"/>
    <s v="USD"/>
    <n v="1492491600"/>
    <n v="1492837200"/>
    <b v="0"/>
    <b v="0"/>
    <x v="1"/>
  </r>
  <r>
    <x v="206"/>
    <s v="Davis and Sons"/>
    <s v="Innovative human-resource migration"/>
    <x v="152"/>
    <x v="201"/>
    <x v="1"/>
    <n v="5497"/>
    <x v="0"/>
    <s v="USD"/>
    <n v="1271739600"/>
    <n v="1272430800"/>
    <b v="0"/>
    <b v="1"/>
    <x v="2"/>
  </r>
  <r>
    <x v="207"/>
    <s v="Anderson-Pham"/>
    <s v="Intuitive needs-based monitoring"/>
    <x v="153"/>
    <x v="202"/>
    <x v="1"/>
    <n v="418"/>
    <x v="0"/>
    <s v="USD"/>
    <n v="1326434400"/>
    <n v="1327903200"/>
    <b v="0"/>
    <b v="0"/>
    <x v="0"/>
  </r>
  <r>
    <x v="208"/>
    <s v="Stewart-Coleman"/>
    <s v="Customer-focused disintermediate toolset"/>
    <x v="154"/>
    <x v="203"/>
    <x v="1"/>
    <n v="1439"/>
    <x v="0"/>
    <s v="USD"/>
    <n v="1295244000"/>
    <n v="1296021600"/>
    <b v="0"/>
    <b v="1"/>
    <x v="14"/>
  </r>
  <r>
    <x v="209"/>
    <s v="Bradshaw, Smith and Ryan"/>
    <s v="Upgradable 24/7 emulation"/>
    <x v="155"/>
    <x v="204"/>
    <x v="1"/>
    <n v="15"/>
    <x v="0"/>
    <s v="USD"/>
    <n v="1541221200"/>
    <n v="1543298400"/>
    <b v="0"/>
    <b v="0"/>
    <x v="0"/>
  </r>
  <r>
    <x v="210"/>
    <s v="Jackson PLC"/>
    <s v="Quality-focused client-server core"/>
    <x v="156"/>
    <x v="205"/>
    <x v="1"/>
    <n v="1999"/>
    <x v="3"/>
    <s v="CAD"/>
    <n v="1336280400"/>
    <n v="1336366800"/>
    <b v="0"/>
    <b v="0"/>
    <x v="14"/>
  </r>
  <r>
    <x v="211"/>
    <s v="Thomas-Lopez"/>
    <s v="User-centric fault-tolerant archive"/>
    <x v="46"/>
    <x v="206"/>
    <x v="1"/>
    <n v="118"/>
    <x v="0"/>
    <s v="USD"/>
    <n v="1498712400"/>
    <n v="1501304400"/>
    <b v="0"/>
    <b v="1"/>
    <x v="16"/>
  </r>
  <r>
    <x v="212"/>
    <s v="Jones-Riddle"/>
    <s v="Self-enabling real-time definition"/>
    <x v="157"/>
    <x v="207"/>
    <x v="1"/>
    <n v="162"/>
    <x v="0"/>
    <s v="USD"/>
    <n v="1316667600"/>
    <n v="1316840400"/>
    <b v="0"/>
    <b v="1"/>
    <x v="2"/>
  </r>
  <r>
    <x v="213"/>
    <s v="Schmidt-Gomez"/>
    <s v="User-centric impactful projection"/>
    <x v="96"/>
    <x v="208"/>
    <x v="1"/>
    <n v="83"/>
    <x v="0"/>
    <s v="USD"/>
    <n v="1524027600"/>
    <n v="1524546000"/>
    <b v="0"/>
    <b v="0"/>
    <x v="6"/>
  </r>
  <r>
    <x v="214"/>
    <s v="Mayer-Richmond"/>
    <s v="Progressive zero-defect capability"/>
    <x v="158"/>
    <x v="209"/>
    <x v="1"/>
    <n v="747"/>
    <x v="0"/>
    <s v="USD"/>
    <n v="1297404000"/>
    <n v="1298008800"/>
    <b v="0"/>
    <b v="0"/>
    <x v="13"/>
  </r>
  <r>
    <x v="215"/>
    <s v="Cochran Ltd"/>
    <s v="Re-engineered attitude-oriented frame"/>
    <x v="117"/>
    <x v="210"/>
    <x v="1"/>
    <n v="84"/>
    <x v="0"/>
    <s v="USD"/>
    <n v="1569733200"/>
    <n v="1572670800"/>
    <b v="0"/>
    <b v="0"/>
    <x v="0"/>
  </r>
  <r>
    <x v="216"/>
    <s v="Harper-Bryan"/>
    <s v="Re-contextualized dedicated hardware"/>
    <x v="38"/>
    <x v="211"/>
    <x v="1"/>
    <n v="91"/>
    <x v="0"/>
    <s v="USD"/>
    <n v="1399006800"/>
    <n v="1400734800"/>
    <b v="0"/>
    <b v="0"/>
    <x v="0"/>
  </r>
  <r>
    <x v="217"/>
    <s v="Potter, Harper and Everett"/>
    <s v="Decentralized composite paradigm"/>
    <x v="159"/>
    <x v="212"/>
    <x v="1"/>
    <n v="792"/>
    <x v="0"/>
    <s v="USD"/>
    <n v="1385359200"/>
    <n v="1386741600"/>
    <b v="0"/>
    <b v="1"/>
    <x v="14"/>
  </r>
  <r>
    <x v="218"/>
    <s v="Rodriguez-West"/>
    <s v="Automated optimal function"/>
    <x v="160"/>
    <x v="213"/>
    <x v="1"/>
    <n v="32"/>
    <x v="0"/>
    <s v="USD"/>
    <n v="1335416400"/>
    <n v="1337835600"/>
    <b v="0"/>
    <b v="0"/>
    <x v="16"/>
  </r>
  <r>
    <x v="219"/>
    <s v="Martin, Martin and Solis"/>
    <s v="Assimilated uniform methodology"/>
    <x v="161"/>
    <x v="214"/>
    <x v="1"/>
    <n v="186"/>
    <x v="0"/>
    <s v="USD"/>
    <n v="1355810400"/>
    <n v="1355983200"/>
    <b v="0"/>
    <b v="0"/>
    <x v="16"/>
  </r>
  <r>
    <x v="220"/>
    <s v="Price and Sons"/>
    <s v="Object-based demand-driven strategy"/>
    <x v="162"/>
    <x v="215"/>
    <x v="1"/>
    <n v="605"/>
    <x v="0"/>
    <s v="USD"/>
    <n v="1365915600"/>
    <n v="1366088400"/>
    <b v="0"/>
    <b v="1"/>
    <x v="5"/>
  </r>
  <r>
    <x v="221"/>
    <s v="Delgado-Hatfield"/>
    <s v="Up-sized composite success"/>
    <x v="25"/>
    <x v="27"/>
    <x v="1"/>
    <n v="1"/>
    <x v="3"/>
    <s v="CAD"/>
    <n v="1540098000"/>
    <n v="1542088800"/>
    <b v="0"/>
    <b v="0"/>
    <x v="13"/>
  </r>
  <r>
    <x v="222"/>
    <s v="Morris Group"/>
    <s v="Realigned impactful artificial intelligence"/>
    <x v="163"/>
    <x v="216"/>
    <x v="1"/>
    <n v="31"/>
    <x v="0"/>
    <s v="USD"/>
    <n v="1278392400"/>
    <n v="1278478800"/>
    <b v="0"/>
    <b v="0"/>
    <x v="3"/>
  </r>
  <r>
    <x v="223"/>
    <s v="Saunders Ltd"/>
    <s v="Multi-layered multi-tasking secured line"/>
    <x v="164"/>
    <x v="217"/>
    <x v="1"/>
    <n v="1181"/>
    <x v="0"/>
    <s v="USD"/>
    <n v="1480572000"/>
    <n v="1484114400"/>
    <b v="0"/>
    <b v="0"/>
    <x v="20"/>
  </r>
  <r>
    <x v="224"/>
    <s v="Woods Inc"/>
    <s v="Upgradable upward-trending portal"/>
    <x v="165"/>
    <x v="218"/>
    <x v="1"/>
    <n v="39"/>
    <x v="0"/>
    <s v="USD"/>
    <n v="1382331600"/>
    <n v="1385445600"/>
    <b v="0"/>
    <b v="1"/>
    <x v="3"/>
  </r>
  <r>
    <x v="225"/>
    <s v="Sheppard, Smith and Spence"/>
    <s v="Cloned asymmetric functionalities"/>
    <x v="166"/>
    <x v="219"/>
    <x v="1"/>
    <n v="46"/>
    <x v="0"/>
    <s v="USD"/>
    <n v="1476421200"/>
    <n v="1476594000"/>
    <b v="0"/>
    <b v="0"/>
    <x v="0"/>
  </r>
  <r>
    <x v="226"/>
    <s v="Lane, Ryan and Chapman"/>
    <s v="Switchable demand-driven help-desk"/>
    <x v="54"/>
    <x v="220"/>
    <x v="1"/>
    <n v="105"/>
    <x v="0"/>
    <s v="USD"/>
    <n v="1419746400"/>
    <n v="1421906400"/>
    <b v="0"/>
    <b v="0"/>
    <x v="14"/>
  </r>
  <r>
    <x v="227"/>
    <s v="Wang-Rodriguez"/>
    <s v="Total multimedia website"/>
    <x v="167"/>
    <x v="221"/>
    <x v="1"/>
    <n v="535"/>
    <x v="0"/>
    <s v="USD"/>
    <n v="1359525600"/>
    <n v="1362808800"/>
    <b v="0"/>
    <b v="0"/>
    <x v="19"/>
  </r>
  <r>
    <x v="228"/>
    <s v="Hughes Inc"/>
    <s v="Streamlined neutral analyzer"/>
    <x v="165"/>
    <x v="222"/>
    <x v="1"/>
    <n v="16"/>
    <x v="0"/>
    <s v="USD"/>
    <n v="1555218000"/>
    <n v="1556600400"/>
    <b v="0"/>
    <b v="0"/>
    <x v="0"/>
  </r>
  <r>
    <x v="229"/>
    <s v="Turner, Young and Collins"/>
    <s v="Self-enabling clear-thinking framework"/>
    <x v="168"/>
    <x v="223"/>
    <x v="1"/>
    <n v="575"/>
    <x v="0"/>
    <s v="USD"/>
    <n v="1552280400"/>
    <n v="1556946000"/>
    <b v="0"/>
    <b v="0"/>
    <x v="1"/>
  </r>
  <r>
    <x v="230"/>
    <s v="Murphy PLC"/>
    <s v="Optional solution-oriented instruction set"/>
    <x v="169"/>
    <x v="224"/>
    <x v="1"/>
    <n v="1120"/>
    <x v="0"/>
    <s v="USD"/>
    <n v="1533877200"/>
    <n v="1534395600"/>
    <b v="0"/>
    <b v="0"/>
    <x v="4"/>
  </r>
  <r>
    <x v="231"/>
    <s v="Hogan, Porter and Rivera"/>
    <s v="Organic object-oriented core"/>
    <x v="170"/>
    <x v="225"/>
    <x v="1"/>
    <n v="113"/>
    <x v="0"/>
    <s v="USD"/>
    <n v="1309064400"/>
    <n v="1311397200"/>
    <b v="0"/>
    <b v="0"/>
    <x v="20"/>
  </r>
  <r>
    <x v="232"/>
    <s v="Mcclure LLC"/>
    <s v="Sharable discrete budgetary management"/>
    <x v="171"/>
    <x v="226"/>
    <x v="1"/>
    <n v="1538"/>
    <x v="0"/>
    <s v="USD"/>
    <n v="1412139600"/>
    <n v="1415772000"/>
    <b v="0"/>
    <b v="1"/>
    <x v="0"/>
  </r>
  <r>
    <x v="233"/>
    <s v="Martin, Russell and Baker"/>
    <s v="Focused solution-oriented instruction set"/>
    <x v="51"/>
    <x v="227"/>
    <x v="1"/>
    <n v="9"/>
    <x v="0"/>
    <s v="USD"/>
    <n v="1330063200"/>
    <n v="1331013600"/>
    <b v="0"/>
    <b v="1"/>
    <x v="4"/>
  </r>
  <r>
    <x v="234"/>
    <s v="Rice-Parker"/>
    <s v="Down-sized actuating infrastructure"/>
    <x v="172"/>
    <x v="228"/>
    <x v="1"/>
    <n v="554"/>
    <x v="0"/>
    <s v="USD"/>
    <n v="1576130400"/>
    <n v="1576735200"/>
    <b v="0"/>
    <b v="0"/>
    <x v="0"/>
  </r>
  <r>
    <x v="235"/>
    <s v="Richards-Davis"/>
    <s v="Quality-focused mission-critical structure"/>
    <x v="173"/>
    <x v="229"/>
    <x v="1"/>
    <n v="648"/>
    <x v="5"/>
    <s v="GBP"/>
    <n v="1560142800"/>
    <n v="1563685200"/>
    <b v="0"/>
    <b v="0"/>
    <x v="0"/>
  </r>
  <r>
    <x v="236"/>
    <s v="Davis, Cox and Fox"/>
    <s v="Compatible exuding Graphical User Interface"/>
    <x v="52"/>
    <x v="230"/>
    <x v="1"/>
    <n v="21"/>
    <x v="5"/>
    <s v="GBP"/>
    <n v="1520575200"/>
    <n v="1521867600"/>
    <b v="0"/>
    <b v="1"/>
    <x v="18"/>
  </r>
  <r>
    <x v="237"/>
    <s v="Morales Group"/>
    <s v="Optimized bi-directional extranet"/>
    <x v="174"/>
    <x v="231"/>
    <x v="1"/>
    <n v="54"/>
    <x v="0"/>
    <s v="USD"/>
    <n v="1495342800"/>
    <n v="1496811600"/>
    <b v="0"/>
    <b v="0"/>
    <x v="13"/>
  </r>
  <r>
    <x v="238"/>
    <s v="Lucero Group"/>
    <s v="Intuitive actuating benchmark"/>
    <x v="48"/>
    <x v="232"/>
    <x v="1"/>
    <n v="120"/>
    <x v="0"/>
    <s v="USD"/>
    <n v="1482213600"/>
    <n v="1482213600"/>
    <b v="0"/>
    <b v="1"/>
    <x v="16"/>
  </r>
  <r>
    <x v="239"/>
    <s v="Smith, Brown and Davis"/>
    <s v="Devolved background project"/>
    <x v="175"/>
    <x v="233"/>
    <x v="1"/>
    <n v="579"/>
    <x v="6"/>
    <s v="DKK"/>
    <n v="1420092000"/>
    <n v="1420264800"/>
    <b v="0"/>
    <b v="0"/>
    <x v="7"/>
  </r>
  <r>
    <x v="240"/>
    <s v="Hunt Group"/>
    <s v="Reverse-engineered executive emulation"/>
    <x v="176"/>
    <x v="234"/>
    <x v="1"/>
    <n v="2072"/>
    <x v="0"/>
    <s v="USD"/>
    <n v="1458018000"/>
    <n v="1458450000"/>
    <b v="0"/>
    <b v="1"/>
    <x v="14"/>
  </r>
  <r>
    <x v="241"/>
    <s v="Valdez Ltd"/>
    <s v="Team-oriented clear-thinking matrix"/>
    <x v="25"/>
    <x v="57"/>
    <x v="1"/>
    <n v="0"/>
    <x v="0"/>
    <s v="USD"/>
    <n v="1367384400"/>
    <n v="1369803600"/>
    <b v="0"/>
    <b v="1"/>
    <x v="0"/>
  </r>
  <r>
    <x v="242"/>
    <s v="Mccann-Le"/>
    <s v="Focused coherent methodology"/>
    <x v="177"/>
    <x v="235"/>
    <x v="1"/>
    <n v="1796"/>
    <x v="0"/>
    <s v="USD"/>
    <n v="1363064400"/>
    <n v="1363237200"/>
    <b v="0"/>
    <b v="0"/>
    <x v="14"/>
  </r>
  <r>
    <x v="243"/>
    <s v="Smith-Miller"/>
    <s v="De-engineered cohesive moderator"/>
    <x v="178"/>
    <x v="236"/>
    <x v="1"/>
    <n v="62"/>
    <x v="2"/>
    <s v="EUR"/>
    <n v="1431925200"/>
    <n v="1432011600"/>
    <b v="0"/>
    <b v="0"/>
    <x v="1"/>
  </r>
  <r>
    <x v="244"/>
    <s v="Jensen-Vargas"/>
    <s v="Ameliorated explicit parallelism"/>
    <x v="162"/>
    <x v="237"/>
    <x v="1"/>
    <n v="347"/>
    <x v="0"/>
    <s v="USD"/>
    <n v="1362722400"/>
    <n v="1366347600"/>
    <b v="0"/>
    <b v="1"/>
    <x v="21"/>
  </r>
  <r>
    <x v="245"/>
    <s v="Turner, Miller and Francis"/>
    <s v="Compatible well-modulated budgetary management"/>
    <x v="179"/>
    <x v="238"/>
    <x v="1"/>
    <n v="19"/>
    <x v="0"/>
    <s v="USD"/>
    <n v="1365483600"/>
    <n v="1369717200"/>
    <b v="0"/>
    <b v="1"/>
    <x v="7"/>
  </r>
  <r>
    <x v="246"/>
    <s v="White LLC"/>
    <s v="Robust zero-defect project"/>
    <x v="180"/>
    <x v="239"/>
    <x v="1"/>
    <n v="1258"/>
    <x v="0"/>
    <s v="USD"/>
    <n v="1336194000"/>
    <n v="1337058000"/>
    <b v="0"/>
    <b v="0"/>
    <x v="0"/>
  </r>
  <r>
    <x v="247"/>
    <s v="Smith-Mullins"/>
    <s v="User-centric intangible neural-net"/>
    <x v="157"/>
    <x v="240"/>
    <x v="1"/>
    <n v="362"/>
    <x v="0"/>
    <s v="USD"/>
    <n v="1564030800"/>
    <n v="1564894800"/>
    <b v="0"/>
    <b v="0"/>
    <x v="0"/>
  </r>
  <r>
    <x v="248"/>
    <s v="Cox LLC"/>
    <s v="Phased 24hour flexibility"/>
    <x v="95"/>
    <x v="241"/>
    <x v="1"/>
    <n v="133"/>
    <x v="3"/>
    <s v="CAD"/>
    <n v="1324620000"/>
    <n v="1324792800"/>
    <b v="0"/>
    <b v="1"/>
    <x v="0"/>
  </r>
  <r>
    <x v="249"/>
    <s v="Morales-Odonnell"/>
    <s v="Exclusive 5thgeneration structure"/>
    <x v="181"/>
    <x v="242"/>
    <x v="1"/>
    <n v="846"/>
    <x v="0"/>
    <s v="USD"/>
    <n v="1281070800"/>
    <n v="1284354000"/>
    <b v="0"/>
    <b v="0"/>
    <x v="12"/>
  </r>
  <r>
    <x v="250"/>
    <s v="Ramirez Group"/>
    <s v="Open-architected uniform instruction set"/>
    <x v="7"/>
    <x v="243"/>
    <x v="1"/>
    <n v="10"/>
    <x v="0"/>
    <s v="USD"/>
    <n v="1519365600"/>
    <n v="1519538400"/>
    <b v="0"/>
    <b v="1"/>
    <x v="13"/>
  </r>
  <r>
    <x v="251"/>
    <s v="Cline, Peterson and Lowery"/>
    <s v="Innovative static budgetary management"/>
    <x v="182"/>
    <x v="244"/>
    <x v="1"/>
    <n v="191"/>
    <x v="0"/>
    <s v="USD"/>
    <n v="1341291600"/>
    <n v="1342328400"/>
    <b v="0"/>
    <b v="0"/>
    <x v="10"/>
  </r>
  <r>
    <x v="252"/>
    <s v="Johnson-Contreras"/>
    <s v="Diverse scalable superstructure"/>
    <x v="183"/>
    <x v="245"/>
    <x v="1"/>
    <n v="1979"/>
    <x v="0"/>
    <s v="USD"/>
    <n v="1272258000"/>
    <n v="1273381200"/>
    <b v="0"/>
    <b v="0"/>
    <x v="0"/>
  </r>
  <r>
    <x v="253"/>
    <s v="Greene, Lloyd and Sims"/>
    <s v="Balanced leadingedge data-warehouse"/>
    <x v="179"/>
    <x v="246"/>
    <x v="1"/>
    <n v="63"/>
    <x v="0"/>
    <s v="USD"/>
    <n v="1290492000"/>
    <n v="1290837600"/>
    <b v="0"/>
    <b v="0"/>
    <x v="16"/>
  </r>
  <r>
    <x v="254"/>
    <s v="Rosario-Smith"/>
    <s v="Enterprise-wide intermediate portal"/>
    <x v="139"/>
    <x v="247"/>
    <x v="1"/>
    <n v="6080"/>
    <x v="3"/>
    <s v="CAD"/>
    <n v="1454652000"/>
    <n v="1457762400"/>
    <b v="0"/>
    <b v="0"/>
    <x v="13"/>
  </r>
  <r>
    <x v="255"/>
    <s v="Avila, Ford and Welch"/>
    <s v="Focused leadingedge matrix"/>
    <x v="11"/>
    <x v="248"/>
    <x v="1"/>
    <n v="80"/>
    <x v="5"/>
    <s v="GBP"/>
    <n v="1385186400"/>
    <n v="1389074400"/>
    <b v="0"/>
    <b v="0"/>
    <x v="6"/>
  </r>
  <r>
    <x v="256"/>
    <s v="Gallegos Inc"/>
    <s v="Seamless logistical encryption"/>
    <x v="96"/>
    <x v="249"/>
    <x v="1"/>
    <n v="9"/>
    <x v="0"/>
    <s v="USD"/>
    <n v="1399698000"/>
    <n v="1402117200"/>
    <b v="0"/>
    <b v="0"/>
    <x v="5"/>
  </r>
  <r>
    <x v="257"/>
    <s v="Morrow, Santiago and Soto"/>
    <s v="Stand-alone human-resource workforce"/>
    <x v="184"/>
    <x v="250"/>
    <x v="1"/>
    <n v="1784"/>
    <x v="0"/>
    <s v="USD"/>
    <n v="1283230800"/>
    <n v="1284440400"/>
    <b v="0"/>
    <b v="1"/>
    <x v="4"/>
  </r>
  <r>
    <x v="258"/>
    <s v="Clark, Mccormick and Mendoza"/>
    <s v="Self-enabling didactic orchestration"/>
    <x v="185"/>
    <x v="251"/>
    <x v="1"/>
    <n v="243"/>
    <x v="0"/>
    <s v="USD"/>
    <n v="1534482000"/>
    <n v="1534568400"/>
    <b v="0"/>
    <b v="1"/>
    <x v="3"/>
  </r>
  <r>
    <x v="259"/>
    <s v="Young, Gilbert and Escobar"/>
    <s v="Networked didactic time-frame"/>
    <x v="186"/>
    <x v="252"/>
    <x v="1"/>
    <n v="1296"/>
    <x v="0"/>
    <s v="USD"/>
    <n v="1379826000"/>
    <n v="1381208400"/>
    <b v="0"/>
    <b v="0"/>
    <x v="19"/>
  </r>
  <r>
    <x v="260"/>
    <s v="Thomas, Welch and Santana"/>
    <s v="Assimilated exuding toolset"/>
    <x v="48"/>
    <x v="253"/>
    <x v="1"/>
    <n v="77"/>
    <x v="0"/>
    <s v="USD"/>
    <n v="1561957200"/>
    <n v="1562475600"/>
    <b v="0"/>
    <b v="1"/>
    <x v="2"/>
  </r>
  <r>
    <x v="261"/>
    <s v="Holder, Caldwell and Vance"/>
    <s v="Polarized systemic Internet solution"/>
    <x v="187"/>
    <x v="254"/>
    <x v="1"/>
    <n v="395"/>
    <x v="2"/>
    <s v="EUR"/>
    <n v="1433912400"/>
    <n v="1436158800"/>
    <b v="0"/>
    <b v="0"/>
    <x v="19"/>
  </r>
  <r>
    <x v="262"/>
    <s v="Harrison-Bridges"/>
    <s v="Profit-focused exuding moderator"/>
    <x v="188"/>
    <x v="255"/>
    <x v="1"/>
    <n v="49"/>
    <x v="5"/>
    <s v="GBP"/>
    <n v="1453442400"/>
    <n v="1456034400"/>
    <b v="0"/>
    <b v="0"/>
    <x v="6"/>
  </r>
  <r>
    <x v="263"/>
    <s v="Johnson, Murphy and Peterson"/>
    <s v="Cross-group high-level moderator"/>
    <x v="189"/>
    <x v="256"/>
    <x v="1"/>
    <n v="180"/>
    <x v="0"/>
    <s v="USD"/>
    <n v="1378875600"/>
    <n v="1380171600"/>
    <b v="0"/>
    <b v="0"/>
    <x v="5"/>
  </r>
  <r>
    <x v="264"/>
    <s v="Deleon and Sons"/>
    <s v="Organized value-added access"/>
    <x v="190"/>
    <x v="257"/>
    <x v="1"/>
    <n v="2690"/>
    <x v="0"/>
    <s v="USD"/>
    <n v="1577253600"/>
    <n v="1578981600"/>
    <b v="0"/>
    <b v="0"/>
    <x v="0"/>
  </r>
  <r>
    <x v="265"/>
    <s v="Martin-James"/>
    <s v="Streamlined upward-trending analyzer"/>
    <x v="191"/>
    <x v="258"/>
    <x v="1"/>
    <n v="2779"/>
    <x v="1"/>
    <s v="AUD"/>
    <n v="1419055200"/>
    <n v="1422511200"/>
    <b v="0"/>
    <b v="1"/>
    <x v="7"/>
  </r>
  <r>
    <x v="266"/>
    <s v="Mercer, Solomon and Singleton"/>
    <s v="Distributed human-resource policy"/>
    <x v="11"/>
    <x v="259"/>
    <x v="1"/>
    <n v="92"/>
    <x v="0"/>
    <s v="USD"/>
    <n v="1480140000"/>
    <n v="1480312800"/>
    <b v="0"/>
    <b v="0"/>
    <x v="0"/>
  </r>
  <r>
    <x v="267"/>
    <s v="Dougherty, Austin and Mills"/>
    <s v="De-engineered 5thgeneration contingency"/>
    <x v="192"/>
    <x v="260"/>
    <x v="1"/>
    <n v="1028"/>
    <x v="0"/>
    <s v="USD"/>
    <n v="1293948000"/>
    <n v="1294034400"/>
    <b v="0"/>
    <b v="0"/>
    <x v="1"/>
  </r>
  <r>
    <x v="268"/>
    <s v="Blair Inc"/>
    <s v="Configurable bandwidth-monitored throughput"/>
    <x v="61"/>
    <x v="164"/>
    <x v="1"/>
    <n v="26"/>
    <x v="4"/>
    <s v="CHF"/>
    <n v="1552366800"/>
    <n v="1552539600"/>
    <b v="0"/>
    <b v="0"/>
    <x v="1"/>
  </r>
  <r>
    <x v="269"/>
    <s v="Hernandez-Macdonald"/>
    <s v="Organic high-level implementation"/>
    <x v="193"/>
    <x v="261"/>
    <x v="1"/>
    <n v="1790"/>
    <x v="0"/>
    <s v="USD"/>
    <n v="1426395600"/>
    <n v="1427086800"/>
    <b v="0"/>
    <b v="0"/>
    <x v="0"/>
  </r>
  <r>
    <x v="270"/>
    <s v="Webb-Smith"/>
    <s v="Advanced content-based installation"/>
    <x v="22"/>
    <x v="262"/>
    <x v="1"/>
    <n v="37"/>
    <x v="0"/>
    <s v="USD"/>
    <n v="1456293600"/>
    <n v="1458277200"/>
    <b v="0"/>
    <b v="1"/>
    <x v="15"/>
  </r>
  <r>
    <x v="271"/>
    <s v="Wilson and Sons"/>
    <s v="Monitored grid-enabled model"/>
    <x v="194"/>
    <x v="263"/>
    <x v="1"/>
    <n v="35"/>
    <x v="2"/>
    <s v="EUR"/>
    <n v="1434690000"/>
    <n v="1438750800"/>
    <b v="0"/>
    <b v="0"/>
    <x v="10"/>
  </r>
  <r>
    <x v="272"/>
    <s v="Fuentes LLC"/>
    <s v="Universal zero-defect concept"/>
    <x v="195"/>
    <x v="264"/>
    <x v="1"/>
    <n v="558"/>
    <x v="0"/>
    <s v="USD"/>
    <n v="1400562000"/>
    <n v="1400821200"/>
    <b v="0"/>
    <b v="1"/>
    <x v="0"/>
  </r>
  <r>
    <x v="273"/>
    <s v="Moran and Sons"/>
    <s v="Object-based bottom-line superstructure"/>
    <x v="138"/>
    <x v="265"/>
    <x v="1"/>
    <n v="64"/>
    <x v="0"/>
    <s v="USD"/>
    <n v="1509512400"/>
    <n v="1510984800"/>
    <b v="0"/>
    <b v="0"/>
    <x v="0"/>
  </r>
  <r>
    <x v="274"/>
    <s v="Martinez-Johnson"/>
    <s v="Sharable radical toolset"/>
    <x v="196"/>
    <x v="266"/>
    <x v="1"/>
    <n v="245"/>
    <x v="0"/>
    <s v="USD"/>
    <n v="1322719200"/>
    <n v="1322978400"/>
    <b v="0"/>
    <b v="0"/>
    <x v="20"/>
  </r>
  <r>
    <x v="275"/>
    <s v="Sanchez, Cross and Savage"/>
    <s v="Sharable mobile knowledgebase"/>
    <x v="63"/>
    <x v="267"/>
    <x v="1"/>
    <n v="71"/>
    <x v="0"/>
    <s v="USD"/>
    <n v="1304053200"/>
    <n v="1305349200"/>
    <b v="0"/>
    <b v="0"/>
    <x v="7"/>
  </r>
  <r>
    <x v="276"/>
    <s v="Pineda Ltd"/>
    <s v="Cross-group global system engine"/>
    <x v="34"/>
    <x v="268"/>
    <x v="1"/>
    <n v="42"/>
    <x v="0"/>
    <s v="USD"/>
    <n v="1433912400"/>
    <n v="1434344400"/>
    <b v="0"/>
    <b v="1"/>
    <x v="5"/>
  </r>
  <r>
    <x v="277"/>
    <s v="Williams-Santos"/>
    <s v="Open-source analyzing monitoring"/>
    <x v="46"/>
    <x v="269"/>
    <x v="1"/>
    <n v="156"/>
    <x v="3"/>
    <s v="CAD"/>
    <n v="1547877600"/>
    <n v="1552366800"/>
    <b v="0"/>
    <b v="1"/>
    <x v="2"/>
  </r>
  <r>
    <x v="278"/>
    <s v="Weber Inc"/>
    <s v="Up-sized discrete firmware"/>
    <x v="135"/>
    <x v="270"/>
    <x v="1"/>
    <n v="1368"/>
    <x v="5"/>
    <s v="GBP"/>
    <n v="1269493200"/>
    <n v="1272171600"/>
    <b v="0"/>
    <b v="0"/>
    <x v="0"/>
  </r>
  <r>
    <x v="279"/>
    <s v="Avery, Brown and Parker"/>
    <s v="Exclusive intangible extranet"/>
    <x v="2"/>
    <x v="271"/>
    <x v="1"/>
    <n v="102"/>
    <x v="0"/>
    <s v="USD"/>
    <n v="1436072400"/>
    <n v="1436677200"/>
    <b v="0"/>
    <b v="0"/>
    <x v="14"/>
  </r>
  <r>
    <x v="280"/>
    <s v="Cox Group"/>
    <s v="Synergized analyzing process improvement"/>
    <x v="112"/>
    <x v="272"/>
    <x v="1"/>
    <n v="86"/>
    <x v="1"/>
    <s v="AUD"/>
    <n v="1419141600"/>
    <n v="1420092000"/>
    <b v="0"/>
    <b v="0"/>
    <x v="21"/>
  </r>
  <r>
    <x v="281"/>
    <s v="Brown Inc"/>
    <s v="Object-based bandwidth-monitored concept"/>
    <x v="106"/>
    <x v="273"/>
    <x v="1"/>
    <n v="253"/>
    <x v="0"/>
    <s v="USD"/>
    <n v="1401426000"/>
    <n v="1402203600"/>
    <b v="0"/>
    <b v="0"/>
    <x v="0"/>
  </r>
  <r>
    <x v="282"/>
    <s v="Mcbride PLC"/>
    <s v="Upgradable leadingedge Local Area Network"/>
    <x v="197"/>
    <x v="274"/>
    <x v="1"/>
    <n v="157"/>
    <x v="0"/>
    <s v="USD"/>
    <n v="1467003600"/>
    <n v="1467262800"/>
    <b v="0"/>
    <b v="1"/>
    <x v="0"/>
  </r>
  <r>
    <x v="283"/>
    <s v="Becker-Scott"/>
    <s v="Managed optimizing archive"/>
    <x v="2"/>
    <x v="275"/>
    <x v="1"/>
    <n v="183"/>
    <x v="0"/>
    <s v="USD"/>
    <n v="1457157600"/>
    <n v="1457762400"/>
    <b v="0"/>
    <b v="1"/>
    <x v="3"/>
  </r>
  <r>
    <x v="284"/>
    <s v="Smith-Ramos"/>
    <s v="Persevering optimizing Graphical User Interface"/>
    <x v="198"/>
    <x v="276"/>
    <x v="1"/>
    <n v="82"/>
    <x v="6"/>
    <s v="DKK"/>
    <n v="1423720800"/>
    <n v="1424412000"/>
    <b v="0"/>
    <b v="0"/>
    <x v="14"/>
  </r>
  <r>
    <x v="285"/>
    <s v="Brown-George"/>
    <s v="Cross-platform tertiary array"/>
    <x v="25"/>
    <x v="156"/>
    <x v="1"/>
    <n v="1"/>
    <x v="5"/>
    <s v="GBP"/>
    <n v="1375160400"/>
    <n v="1376197200"/>
    <b v="0"/>
    <b v="0"/>
    <x v="2"/>
  </r>
  <r>
    <x v="286"/>
    <s v="Miller Ltd"/>
    <s v="Open-architected mobile emulation"/>
    <x v="199"/>
    <x v="277"/>
    <x v="1"/>
    <n v="1198"/>
    <x v="0"/>
    <s v="USD"/>
    <n v="1367470800"/>
    <n v="1369285200"/>
    <b v="0"/>
    <b v="0"/>
    <x v="12"/>
  </r>
  <r>
    <x v="287"/>
    <s v="Case LLC"/>
    <s v="Ameliorated foreground methodology"/>
    <x v="200"/>
    <x v="278"/>
    <x v="1"/>
    <n v="648"/>
    <x v="0"/>
    <s v="USD"/>
    <n v="1304658000"/>
    <n v="1304744400"/>
    <b v="1"/>
    <b v="1"/>
    <x v="0"/>
  </r>
  <r>
    <x v="288"/>
    <s v="Smith-Smith"/>
    <s v="Total leadingedge neural-net"/>
    <x v="201"/>
    <x v="279"/>
    <x v="1"/>
    <n v="64"/>
    <x v="0"/>
    <s v="USD"/>
    <n v="1523768400"/>
    <n v="1526014800"/>
    <b v="0"/>
    <b v="0"/>
    <x v="6"/>
  </r>
  <r>
    <x v="289"/>
    <s v="Martinez Inc"/>
    <s v="Organic upward-trending Graphical User Interface"/>
    <x v="178"/>
    <x v="191"/>
    <x v="1"/>
    <n v="62"/>
    <x v="0"/>
    <s v="USD"/>
    <n v="1580104800"/>
    <n v="1581314400"/>
    <b v="0"/>
    <b v="0"/>
    <x v="0"/>
  </r>
  <r>
    <x v="290"/>
    <s v="Jackson, Martinez and Ray"/>
    <s v="Multi-tiered executive toolset"/>
    <x v="202"/>
    <x v="280"/>
    <x v="1"/>
    <n v="750"/>
    <x v="0"/>
    <s v="USD"/>
    <n v="1467781200"/>
    <n v="1467954000"/>
    <b v="0"/>
    <b v="1"/>
    <x v="0"/>
  </r>
  <r>
    <x v="291"/>
    <s v="Yu and Sons"/>
    <s v="Adaptive context-sensitive architecture"/>
    <x v="203"/>
    <x v="281"/>
    <x v="1"/>
    <n v="105"/>
    <x v="0"/>
    <s v="USD"/>
    <n v="1446876000"/>
    <n v="1447221600"/>
    <b v="0"/>
    <b v="0"/>
    <x v="13"/>
  </r>
  <r>
    <x v="292"/>
    <s v="Lamb-Sanders"/>
    <s v="Stand-alone reciprocal frame"/>
    <x v="204"/>
    <x v="282"/>
    <x v="1"/>
    <n v="2604"/>
    <x v="6"/>
    <s v="DKK"/>
    <n v="1326866400"/>
    <n v="1330754400"/>
    <b v="0"/>
    <b v="1"/>
    <x v="13"/>
  </r>
  <r>
    <x v="293"/>
    <s v="Williams-Ramirez"/>
    <s v="Open-architected 24/7 throughput"/>
    <x v="170"/>
    <x v="283"/>
    <x v="1"/>
    <n v="65"/>
    <x v="0"/>
    <s v="USD"/>
    <n v="1479103200"/>
    <n v="1479794400"/>
    <b v="0"/>
    <b v="0"/>
    <x v="0"/>
  </r>
  <r>
    <x v="294"/>
    <s v="Weaver Ltd"/>
    <s v="Monitored 24/7 approach"/>
    <x v="205"/>
    <x v="284"/>
    <x v="1"/>
    <n v="94"/>
    <x v="0"/>
    <s v="USD"/>
    <n v="1280206800"/>
    <n v="1281243600"/>
    <b v="0"/>
    <b v="1"/>
    <x v="0"/>
  </r>
  <r>
    <x v="295"/>
    <s v="Richardson, Woodward and Hansen"/>
    <s v="Pre-emptive context-sensitive support"/>
    <x v="206"/>
    <x v="285"/>
    <x v="1"/>
    <n v="257"/>
    <x v="0"/>
    <s v="USD"/>
    <n v="1453096800"/>
    <n v="1453356000"/>
    <b v="0"/>
    <b v="0"/>
    <x v="0"/>
  </r>
  <r>
    <x v="296"/>
    <s v="Peters-Nelson"/>
    <s v="Distributed real-time algorithm"/>
    <x v="207"/>
    <x v="286"/>
    <x v="1"/>
    <n v="2928"/>
    <x v="3"/>
    <s v="CAD"/>
    <n v="1545112800"/>
    <n v="1546495200"/>
    <b v="0"/>
    <b v="0"/>
    <x v="0"/>
  </r>
  <r>
    <x v="297"/>
    <s v="Ferguson, Murphy and Bright"/>
    <s v="Multi-lateral heuristic throughput"/>
    <x v="208"/>
    <x v="287"/>
    <x v="1"/>
    <n v="4697"/>
    <x v="0"/>
    <s v="USD"/>
    <n v="1537938000"/>
    <n v="1539752400"/>
    <b v="0"/>
    <b v="1"/>
    <x v="1"/>
  </r>
  <r>
    <x v="298"/>
    <s v="Robinson Group"/>
    <s v="Switchable reciprocal middleware"/>
    <x v="209"/>
    <x v="288"/>
    <x v="1"/>
    <n v="2915"/>
    <x v="0"/>
    <s v="USD"/>
    <n v="1363150800"/>
    <n v="1364101200"/>
    <b v="0"/>
    <b v="0"/>
    <x v="5"/>
  </r>
  <r>
    <x v="299"/>
    <s v="Jordan-Wolfe"/>
    <s v="Inverse multimedia Graphic Interface"/>
    <x v="210"/>
    <x v="289"/>
    <x v="1"/>
    <n v="18"/>
    <x v="0"/>
    <s v="USD"/>
    <n v="1523250000"/>
    <n v="1525323600"/>
    <b v="0"/>
    <b v="0"/>
    <x v="18"/>
  </r>
  <r>
    <x v="300"/>
    <s v="Yang and Sons"/>
    <s v="Reactive 6thgeneration hub"/>
    <x v="211"/>
    <x v="290"/>
    <x v="1"/>
    <n v="602"/>
    <x v="4"/>
    <s v="CHF"/>
    <n v="1287550800"/>
    <n v="1288501200"/>
    <b v="1"/>
    <b v="1"/>
    <x v="0"/>
  </r>
  <r>
    <x v="301"/>
    <s v="Wilson, Wilson and Mathis"/>
    <s v="Optional asymmetric success"/>
    <x v="25"/>
    <x v="72"/>
    <x v="1"/>
    <n v="1"/>
    <x v="0"/>
    <s v="USD"/>
    <n v="1404795600"/>
    <n v="1407128400"/>
    <b v="0"/>
    <b v="0"/>
    <x v="11"/>
  </r>
  <r>
    <x v="302"/>
    <s v="Wang, Koch and Weaver"/>
    <s v="Digitized analyzing capacity"/>
    <x v="212"/>
    <x v="291"/>
    <x v="1"/>
    <n v="3868"/>
    <x v="2"/>
    <s v="EUR"/>
    <n v="1393048800"/>
    <n v="1394344800"/>
    <b v="0"/>
    <b v="0"/>
    <x v="10"/>
  </r>
  <r>
    <x v="303"/>
    <s v="Hobbs, Brown and Lee"/>
    <s v="Vision-oriented systematic Graphical User Interface"/>
    <x v="213"/>
    <x v="292"/>
    <x v="1"/>
    <n v="504"/>
    <x v="1"/>
    <s v="AUD"/>
    <n v="1514440800"/>
    <n v="1514872800"/>
    <b v="0"/>
    <b v="0"/>
    <x v="2"/>
  </r>
  <r>
    <x v="304"/>
    <s v="Russo, Kim and Mccoy"/>
    <s v="Balanced optimal hardware"/>
    <x v="75"/>
    <x v="293"/>
    <x v="1"/>
    <n v="14"/>
    <x v="0"/>
    <s v="USD"/>
    <n v="1514354400"/>
    <n v="1515736800"/>
    <b v="0"/>
    <b v="0"/>
    <x v="20"/>
  </r>
  <r>
    <x v="305"/>
    <s v="Bailey and Sons"/>
    <s v="Grass-roots dynamic emulation"/>
    <x v="214"/>
    <x v="294"/>
    <x v="1"/>
    <n v="750"/>
    <x v="5"/>
    <s v="GBP"/>
    <n v="1296108000"/>
    <n v="1296194400"/>
    <b v="0"/>
    <b v="0"/>
    <x v="14"/>
  </r>
  <r>
    <x v="306"/>
    <s v="Jensen-Brown"/>
    <s v="Fundamental disintermediate matrix"/>
    <x v="0"/>
    <x v="295"/>
    <x v="1"/>
    <n v="77"/>
    <x v="0"/>
    <s v="USD"/>
    <n v="1440133200"/>
    <n v="1440910800"/>
    <b v="1"/>
    <b v="0"/>
    <x v="0"/>
  </r>
  <r>
    <x v="307"/>
    <s v="Smith Group"/>
    <s v="Right-sized secondary challenge"/>
    <x v="215"/>
    <x v="296"/>
    <x v="1"/>
    <n v="752"/>
    <x v="6"/>
    <s v="DKK"/>
    <n v="1332910800"/>
    <n v="1335502800"/>
    <b v="0"/>
    <b v="0"/>
    <x v="11"/>
  </r>
  <r>
    <x v="308"/>
    <s v="Murphy-Farrell"/>
    <s v="Implemented exuding software"/>
    <x v="0"/>
    <x v="297"/>
    <x v="1"/>
    <n v="131"/>
    <x v="0"/>
    <s v="USD"/>
    <n v="1544335200"/>
    <n v="1544680800"/>
    <b v="0"/>
    <b v="0"/>
    <x v="0"/>
  </r>
  <r>
    <x v="309"/>
    <s v="Everett-Wolfe"/>
    <s v="Total optimizing software"/>
    <x v="75"/>
    <x v="298"/>
    <x v="1"/>
    <n v="87"/>
    <x v="0"/>
    <s v="USD"/>
    <n v="1286427600"/>
    <n v="1288414800"/>
    <b v="0"/>
    <b v="0"/>
    <x v="0"/>
  </r>
  <r>
    <x v="310"/>
    <s v="Young PLC"/>
    <s v="Optional maximized attitude"/>
    <x v="216"/>
    <x v="299"/>
    <x v="1"/>
    <n v="1063"/>
    <x v="0"/>
    <s v="USD"/>
    <n v="1329717600"/>
    <n v="1330581600"/>
    <b v="0"/>
    <b v="0"/>
    <x v="11"/>
  </r>
  <r>
    <x v="311"/>
    <s v="Brown and Sons"/>
    <s v="Programmable leadingedge budgetary management"/>
    <x v="217"/>
    <x v="300"/>
    <x v="1"/>
    <n v="76"/>
    <x v="0"/>
    <s v="USD"/>
    <n v="1343797200"/>
    <n v="1344834000"/>
    <b v="0"/>
    <b v="0"/>
    <x v="0"/>
  </r>
  <r>
    <x v="312"/>
    <s v="Kelly-Colon"/>
    <s v="Stand-alone grid-enabled leverage"/>
    <x v="218"/>
    <x v="301"/>
    <x v="1"/>
    <n v="4428"/>
    <x v="1"/>
    <s v="AUD"/>
    <n v="1521608400"/>
    <n v="1522472400"/>
    <b v="0"/>
    <b v="0"/>
    <x v="0"/>
  </r>
  <r>
    <x v="313"/>
    <s v="Turner, Scott and Gentry"/>
    <s v="Assimilated regional groupware"/>
    <x v="41"/>
    <x v="302"/>
    <x v="1"/>
    <n v="58"/>
    <x v="2"/>
    <s v="EUR"/>
    <n v="1460696400"/>
    <n v="1462510800"/>
    <b v="0"/>
    <b v="0"/>
    <x v="6"/>
  </r>
  <r>
    <x v="314"/>
    <s v="Murphy-Fox"/>
    <s v="Organic system-worthy orchestration"/>
    <x v="219"/>
    <x v="303"/>
    <x v="1"/>
    <n v="111"/>
    <x v="0"/>
    <s v="USD"/>
    <n v="1468126800"/>
    <n v="1472446800"/>
    <b v="0"/>
    <b v="0"/>
    <x v="4"/>
  </r>
  <r>
    <x v="315"/>
    <s v="Nelson-Valdez"/>
    <s v="Open-source 4thgeneration open system"/>
    <x v="220"/>
    <x v="304"/>
    <x v="1"/>
    <n v="2955"/>
    <x v="0"/>
    <s v="USD"/>
    <n v="1576303200"/>
    <n v="1576476000"/>
    <b v="0"/>
    <b v="1"/>
    <x v="19"/>
  </r>
  <r>
    <x v="316"/>
    <s v="Kelly PLC"/>
    <s v="Decentralized context-sensitive superstructure"/>
    <x v="221"/>
    <x v="305"/>
    <x v="1"/>
    <n v="1657"/>
    <x v="0"/>
    <s v="USD"/>
    <n v="1324447200"/>
    <n v="1324965600"/>
    <b v="0"/>
    <b v="0"/>
    <x v="0"/>
  </r>
  <r>
    <x v="317"/>
    <s v="Lee-Cobb"/>
    <s v="Customizable homogeneous firmware"/>
    <x v="222"/>
    <x v="306"/>
    <x v="1"/>
    <n v="926"/>
    <x v="3"/>
    <s v="CAD"/>
    <n v="1440306000"/>
    <n v="1442379600"/>
    <b v="0"/>
    <b v="0"/>
    <x v="0"/>
  </r>
  <r>
    <x v="318"/>
    <s v="Murray Ltd"/>
    <s v="Decentralized 4thgeneration challenge"/>
    <x v="63"/>
    <x v="307"/>
    <x v="1"/>
    <n v="77"/>
    <x v="5"/>
    <s v="GBP"/>
    <n v="1562648400"/>
    <n v="1564203600"/>
    <b v="0"/>
    <b v="0"/>
    <x v="1"/>
  </r>
  <r>
    <x v="319"/>
    <s v="Bradford-Silva"/>
    <s v="Reverse-engineered composite hierarchy"/>
    <x v="223"/>
    <x v="308"/>
    <x v="1"/>
    <n v="1748"/>
    <x v="0"/>
    <s v="USD"/>
    <n v="1508216400"/>
    <n v="1509685200"/>
    <b v="0"/>
    <b v="0"/>
    <x v="0"/>
  </r>
  <r>
    <x v="320"/>
    <s v="Mora-Bradley"/>
    <s v="Programmable tangible ability"/>
    <x v="0"/>
    <x v="309"/>
    <x v="1"/>
    <n v="79"/>
    <x v="0"/>
    <s v="USD"/>
    <n v="1511762400"/>
    <n v="1514959200"/>
    <b v="0"/>
    <b v="0"/>
    <x v="0"/>
  </r>
  <r>
    <x v="321"/>
    <s v="Lopez, Reid and Johnson"/>
    <s v="Total real-time hardware"/>
    <x v="224"/>
    <x v="310"/>
    <x v="1"/>
    <n v="889"/>
    <x v="0"/>
    <s v="USD"/>
    <n v="1429506000"/>
    <n v="1429592400"/>
    <b v="0"/>
    <b v="1"/>
    <x v="0"/>
  </r>
  <r>
    <x v="322"/>
    <s v="King Inc"/>
    <s v="Ergonomic dedicated focus group"/>
    <x v="225"/>
    <x v="311"/>
    <x v="1"/>
    <n v="56"/>
    <x v="0"/>
    <s v="USD"/>
    <n v="1561438800"/>
    <n v="1561525200"/>
    <b v="0"/>
    <b v="0"/>
    <x v="3"/>
  </r>
  <r>
    <x v="323"/>
    <s v="Cole, Petty and Cameron"/>
    <s v="Realigned zero administration paradigm"/>
    <x v="25"/>
    <x v="138"/>
    <x v="1"/>
    <n v="1"/>
    <x v="0"/>
    <s v="USD"/>
    <n v="1264399200"/>
    <n v="1265695200"/>
    <b v="0"/>
    <b v="0"/>
    <x v="16"/>
  </r>
  <r>
    <x v="324"/>
    <s v="Sims-Gross"/>
    <s v="Object-based attitude-oriented analyzer"/>
    <x v="34"/>
    <x v="312"/>
    <x v="1"/>
    <n v="83"/>
    <x v="0"/>
    <s v="USD"/>
    <n v="1374469200"/>
    <n v="1374901200"/>
    <b v="0"/>
    <b v="0"/>
    <x v="16"/>
  </r>
  <r>
    <x v="325"/>
    <s v="Ford LLC"/>
    <s v="Centralized tangible success"/>
    <x v="226"/>
    <x v="313"/>
    <x v="1"/>
    <n v="2025"/>
    <x v="5"/>
    <s v="GBP"/>
    <n v="1386741600"/>
    <n v="1387087200"/>
    <b v="0"/>
    <b v="0"/>
    <x v="12"/>
  </r>
  <r>
    <x v="326"/>
    <s v="Anderson LLC"/>
    <s v="Customizable full-range artificial intelligence"/>
    <x v="53"/>
    <x v="314"/>
    <x v="1"/>
    <n v="14"/>
    <x v="2"/>
    <s v="EUR"/>
    <n v="1453615200"/>
    <n v="1453788000"/>
    <b v="1"/>
    <b v="1"/>
    <x v="0"/>
  </r>
  <r>
    <x v="327"/>
    <s v="Fischer, Torres and Walker"/>
    <s v="Expanded even-keeled portal"/>
    <x v="227"/>
    <x v="315"/>
    <x v="1"/>
    <n v="656"/>
    <x v="0"/>
    <s v="USD"/>
    <n v="1281157200"/>
    <n v="1281589200"/>
    <b v="0"/>
    <b v="0"/>
    <x v="19"/>
  </r>
  <r>
    <x v="328"/>
    <s v="Dawson-Tyler"/>
    <s v="Optional 6thgeneration access"/>
    <x v="228"/>
    <x v="316"/>
    <x v="1"/>
    <n v="1596"/>
    <x v="0"/>
    <s v="USD"/>
    <n v="1416031200"/>
    <n v="1416204000"/>
    <b v="0"/>
    <b v="0"/>
    <x v="19"/>
  </r>
  <r>
    <x v="329"/>
    <s v="Stewart Inc"/>
    <s v="Versatile mission-critical knowledgebase"/>
    <x v="51"/>
    <x v="317"/>
    <x v="1"/>
    <n v="10"/>
    <x v="0"/>
    <s v="USD"/>
    <n v="1464152400"/>
    <n v="1465102800"/>
    <b v="0"/>
    <b v="0"/>
    <x v="0"/>
  </r>
  <r>
    <x v="330"/>
    <s v="Glass, Baker and Jones"/>
    <s v="Business-focused 24hour access"/>
    <x v="229"/>
    <x v="318"/>
    <x v="1"/>
    <n v="1121"/>
    <x v="0"/>
    <s v="USD"/>
    <n v="1490158800"/>
    <n v="1492146000"/>
    <b v="0"/>
    <b v="1"/>
    <x v="1"/>
  </r>
  <r>
    <x v="331"/>
    <s v="Garcia Group"/>
    <s v="Extended zero administration software"/>
    <x v="230"/>
    <x v="319"/>
    <x v="1"/>
    <n v="15"/>
    <x v="0"/>
    <s v="USD"/>
    <n v="1416117600"/>
    <n v="1418018400"/>
    <b v="0"/>
    <b v="1"/>
    <x v="0"/>
  </r>
  <r>
    <x v="332"/>
    <s v="Meyer-Avila"/>
    <s v="Multi-tiered discrete support"/>
    <x v="75"/>
    <x v="320"/>
    <x v="1"/>
    <n v="191"/>
    <x v="0"/>
    <s v="USD"/>
    <n v="1340946000"/>
    <n v="1341032400"/>
    <b v="0"/>
    <b v="0"/>
    <x v="6"/>
  </r>
  <r>
    <x v="333"/>
    <s v="Nelson, Smith and Graham"/>
    <s v="Phased system-worthy conglomeration"/>
    <x v="219"/>
    <x v="321"/>
    <x v="1"/>
    <n v="16"/>
    <x v="0"/>
    <s v="USD"/>
    <n v="1486101600"/>
    <n v="1486360800"/>
    <b v="0"/>
    <b v="0"/>
    <x v="0"/>
  </r>
  <r>
    <x v="334"/>
    <s v="Clark-Conrad"/>
    <s v="Exclusive bandwidth-monitored orchestration"/>
    <x v="231"/>
    <x v="322"/>
    <x v="1"/>
    <n v="17"/>
    <x v="0"/>
    <s v="USD"/>
    <n v="1445403600"/>
    <n v="1445922000"/>
    <b v="0"/>
    <b v="1"/>
    <x v="0"/>
  </r>
  <r>
    <x v="335"/>
    <s v="Hill, Mccann and Moore"/>
    <s v="Streamlined needs-based knowledge user"/>
    <x v="232"/>
    <x v="323"/>
    <x v="1"/>
    <n v="34"/>
    <x v="0"/>
    <s v="USD"/>
    <n v="1275195600"/>
    <n v="1277528400"/>
    <b v="0"/>
    <b v="0"/>
    <x v="16"/>
  </r>
  <r>
    <x v="336"/>
    <s v="Ramos and Sons"/>
    <s v="Extended responsive Internet solution"/>
    <x v="25"/>
    <x v="88"/>
    <x v="1"/>
    <n v="1"/>
    <x v="5"/>
    <s v="GBP"/>
    <n v="1277960400"/>
    <n v="1280120400"/>
    <b v="0"/>
    <b v="0"/>
    <x v="15"/>
  </r>
  <r>
    <x v="337"/>
    <s v="Rodriguez PLC"/>
    <s v="Grass-roots upward-trending installation"/>
    <x v="233"/>
    <x v="324"/>
    <x v="1"/>
    <n v="1274"/>
    <x v="0"/>
    <s v="USD"/>
    <n v="1517810400"/>
    <n v="1520402400"/>
    <b v="0"/>
    <b v="0"/>
    <x v="15"/>
  </r>
  <r>
    <x v="338"/>
    <s v="Smith-Kennedy"/>
    <s v="Virtual heuristic hub"/>
    <x v="234"/>
    <x v="325"/>
    <x v="1"/>
    <n v="210"/>
    <x v="2"/>
    <s v="EUR"/>
    <n v="1564635600"/>
    <n v="1567141200"/>
    <b v="0"/>
    <b v="1"/>
    <x v="5"/>
  </r>
  <r>
    <x v="339"/>
    <s v="Montgomery-Castro"/>
    <s v="De-engineered disintermediate encryption"/>
    <x v="235"/>
    <x v="326"/>
    <x v="1"/>
    <n v="248"/>
    <x v="1"/>
    <s v="AUD"/>
    <n v="1537333200"/>
    <n v="1537419600"/>
    <b v="0"/>
    <b v="0"/>
    <x v="20"/>
  </r>
  <r>
    <x v="340"/>
    <s v="Hale, Pearson and Jenkins"/>
    <s v="Upgradable attitude-oriented project"/>
    <x v="236"/>
    <x v="327"/>
    <x v="1"/>
    <n v="513"/>
    <x v="0"/>
    <s v="USD"/>
    <n v="1444107600"/>
    <n v="1447999200"/>
    <b v="0"/>
    <b v="0"/>
    <x v="18"/>
  </r>
  <r>
    <x v="341"/>
    <s v="Johnson-Morales"/>
    <s v="Devolved 24hour forecast"/>
    <x v="237"/>
    <x v="328"/>
    <x v="1"/>
    <n v="3410"/>
    <x v="0"/>
    <s v="USD"/>
    <n v="1376542800"/>
    <n v="1378789200"/>
    <b v="0"/>
    <b v="0"/>
    <x v="5"/>
  </r>
  <r>
    <x v="342"/>
    <s v="Murphy LLC"/>
    <s v="Customer-focused non-volatile framework"/>
    <x v="46"/>
    <x v="126"/>
    <x v="1"/>
    <n v="10"/>
    <x v="0"/>
    <s v="USD"/>
    <n v="1415253600"/>
    <n v="1416117600"/>
    <b v="0"/>
    <b v="0"/>
    <x v="1"/>
  </r>
  <r>
    <x v="343"/>
    <s v="Taylor-Rowe"/>
    <s v="Synchronized multimedia frame"/>
    <x v="238"/>
    <x v="329"/>
    <x v="1"/>
    <n v="2201"/>
    <x v="0"/>
    <s v="USD"/>
    <n v="1562216400"/>
    <n v="1563771600"/>
    <b v="0"/>
    <b v="0"/>
    <x v="0"/>
  </r>
  <r>
    <x v="344"/>
    <s v="Henderson Ltd"/>
    <s v="Open-architected stable algorithm"/>
    <x v="239"/>
    <x v="330"/>
    <x v="1"/>
    <n v="676"/>
    <x v="0"/>
    <s v="USD"/>
    <n v="1316754000"/>
    <n v="1319259600"/>
    <b v="0"/>
    <b v="0"/>
    <x v="0"/>
  </r>
  <r>
    <x v="345"/>
    <s v="Webb Group"/>
    <s v="Public-key actuating projection"/>
    <x v="240"/>
    <x v="331"/>
    <x v="1"/>
    <n v="831"/>
    <x v="0"/>
    <s v="USD"/>
    <n v="1439528400"/>
    <n v="1440306000"/>
    <b v="0"/>
    <b v="1"/>
    <x v="0"/>
  </r>
  <r>
    <x v="346"/>
    <s v="Vance-Glover"/>
    <s v="Progressive coherent secured line"/>
    <x v="241"/>
    <x v="332"/>
    <x v="1"/>
    <n v="859"/>
    <x v="3"/>
    <s v="CAD"/>
    <n v="1305954000"/>
    <n v="1306731600"/>
    <b v="0"/>
    <b v="0"/>
    <x v="1"/>
  </r>
  <r>
    <x v="347"/>
    <s v="Kennedy-Miller"/>
    <s v="Cross-platform composite migration"/>
    <x v="11"/>
    <x v="333"/>
    <x v="1"/>
    <n v="45"/>
    <x v="0"/>
    <s v="USD"/>
    <n v="1401166800"/>
    <n v="1404363600"/>
    <b v="0"/>
    <b v="0"/>
    <x v="0"/>
  </r>
  <r>
    <x v="348"/>
    <s v="Stafford, Hess and Raymond"/>
    <s v="Optional web-enabled extranet"/>
    <x v="179"/>
    <x v="334"/>
    <x v="1"/>
    <n v="6"/>
    <x v="0"/>
    <s v="USD"/>
    <n v="1481436000"/>
    <n v="1482818400"/>
    <b v="0"/>
    <b v="0"/>
    <x v="2"/>
  </r>
  <r>
    <x v="349"/>
    <s v="Jordan, Schneider and Hall"/>
    <s v="Reduced 6thgeneration intranet"/>
    <x v="59"/>
    <x v="335"/>
    <x v="1"/>
    <n v="7"/>
    <x v="0"/>
    <s v="USD"/>
    <n v="1372222800"/>
    <n v="1374642000"/>
    <b v="0"/>
    <b v="1"/>
    <x v="0"/>
  </r>
  <r>
    <x v="350"/>
    <s v="Vasquez Inc"/>
    <s v="Stand-alone asynchronous functionalities"/>
    <x v="112"/>
    <x v="336"/>
    <x v="1"/>
    <n v="31"/>
    <x v="0"/>
    <s v="USD"/>
    <n v="1477976400"/>
    <n v="1478235600"/>
    <b v="0"/>
    <b v="0"/>
    <x v="3"/>
  </r>
  <r>
    <x v="351"/>
    <s v="Freeman-Ferguson"/>
    <s v="Profound full-range open system"/>
    <x v="72"/>
    <x v="337"/>
    <x v="1"/>
    <n v="78"/>
    <x v="0"/>
    <s v="USD"/>
    <n v="1407474000"/>
    <n v="1408078800"/>
    <b v="0"/>
    <b v="1"/>
    <x v="19"/>
  </r>
  <r>
    <x v="352"/>
    <s v="Reid-Day"/>
    <s v="Devolved tertiary time-frame"/>
    <x v="242"/>
    <x v="338"/>
    <x v="1"/>
    <n v="1225"/>
    <x v="5"/>
    <s v="GBP"/>
    <n v="1454133600"/>
    <n v="1454479200"/>
    <b v="0"/>
    <b v="0"/>
    <x v="0"/>
  </r>
  <r>
    <x v="353"/>
    <s v="Wallace LLC"/>
    <s v="Centralized regional function"/>
    <x v="25"/>
    <x v="88"/>
    <x v="1"/>
    <n v="1"/>
    <x v="4"/>
    <s v="CHF"/>
    <n v="1434085200"/>
    <n v="1434430800"/>
    <b v="0"/>
    <b v="0"/>
    <x v="1"/>
  </r>
  <r>
    <x v="354"/>
    <s v="Smith-Nguyen"/>
    <s v="Advanced intermediate Graphic Interface"/>
    <x v="138"/>
    <x v="339"/>
    <x v="1"/>
    <n v="67"/>
    <x v="1"/>
    <s v="AUD"/>
    <n v="1416031200"/>
    <n v="1420437600"/>
    <b v="0"/>
    <b v="0"/>
    <x v="14"/>
  </r>
  <r>
    <x v="355"/>
    <s v="Harris, Medina and Mitchell"/>
    <s v="Enhanced regional flexibility"/>
    <x v="52"/>
    <x v="340"/>
    <x v="1"/>
    <n v="19"/>
    <x v="0"/>
    <s v="USD"/>
    <n v="1463461200"/>
    <n v="1464930000"/>
    <b v="0"/>
    <b v="0"/>
    <x v="2"/>
  </r>
  <r>
    <x v="356"/>
    <s v="Williams and Sons"/>
    <s v="Public-key bottom-line algorithm"/>
    <x v="243"/>
    <x v="341"/>
    <x v="1"/>
    <n v="2108"/>
    <x v="4"/>
    <s v="CHF"/>
    <n v="1344920400"/>
    <n v="1345006800"/>
    <b v="0"/>
    <b v="0"/>
    <x v="14"/>
  </r>
  <r>
    <x v="357"/>
    <s v="Page, Holt and Mack"/>
    <s v="Fundamental methodical emulation"/>
    <x v="244"/>
    <x v="342"/>
    <x v="1"/>
    <n v="679"/>
    <x v="0"/>
    <s v="USD"/>
    <n v="1452319200"/>
    <n v="1452492000"/>
    <b v="0"/>
    <b v="1"/>
    <x v="5"/>
  </r>
  <r>
    <x v="358"/>
    <s v="Vincent PLC"/>
    <s v="Visionary 24hour analyzer"/>
    <x v="111"/>
    <x v="343"/>
    <x v="1"/>
    <n v="36"/>
    <x v="6"/>
    <s v="DKK"/>
    <n v="1464325200"/>
    <n v="1464498000"/>
    <b v="0"/>
    <b v="1"/>
    <x v="1"/>
  </r>
  <r>
    <x v="359"/>
    <s v="Buck-Khan"/>
    <s v="Integrated bandwidth-monitored alliance"/>
    <x v="128"/>
    <x v="344"/>
    <x v="1"/>
    <n v="47"/>
    <x v="0"/>
    <s v="USD"/>
    <n v="1353736800"/>
    <n v="1355032800"/>
    <b v="1"/>
    <b v="0"/>
    <x v="5"/>
  </r>
  <r>
    <x v="360"/>
    <s v="Munoz, Cherry and Bell"/>
    <s v="Cross-platform reciprocal budgetary management"/>
    <x v="112"/>
    <x v="345"/>
    <x v="1"/>
    <n v="70"/>
    <x v="0"/>
    <s v="USD"/>
    <n v="1535432400"/>
    <n v="1537592400"/>
    <b v="0"/>
    <b v="0"/>
    <x v="0"/>
  </r>
  <r>
    <x v="361"/>
    <s v="Baker-Higgins"/>
    <s v="Vision-oriented scalable portal"/>
    <x v="82"/>
    <x v="346"/>
    <x v="1"/>
    <n v="154"/>
    <x v="0"/>
    <s v="USD"/>
    <n v="1433826000"/>
    <n v="1435122000"/>
    <b v="0"/>
    <b v="0"/>
    <x v="0"/>
  </r>
  <r>
    <x v="362"/>
    <s v="Johnson, Turner and Carroll"/>
    <s v="Persevering zero administration knowledge user"/>
    <x v="245"/>
    <x v="347"/>
    <x v="1"/>
    <n v="22"/>
    <x v="0"/>
    <s v="USD"/>
    <n v="1514959200"/>
    <n v="1520056800"/>
    <b v="0"/>
    <b v="0"/>
    <x v="0"/>
  </r>
  <r>
    <x v="363"/>
    <s v="Hodges, Smith and Kelly"/>
    <s v="Future-proofed 24hour model"/>
    <x v="246"/>
    <x v="348"/>
    <x v="1"/>
    <n v="1758"/>
    <x v="0"/>
    <s v="USD"/>
    <n v="1425103200"/>
    <n v="1425621600"/>
    <b v="0"/>
    <b v="0"/>
    <x v="7"/>
  </r>
  <r>
    <x v="364"/>
    <s v="Macias Inc"/>
    <s v="Optimized didactic intranet"/>
    <x v="117"/>
    <x v="349"/>
    <x v="1"/>
    <n v="94"/>
    <x v="0"/>
    <s v="USD"/>
    <n v="1265349600"/>
    <n v="1266300000"/>
    <b v="0"/>
    <b v="0"/>
    <x v="6"/>
  </r>
  <r>
    <x v="365"/>
    <s v="Porter-Hicks"/>
    <s v="De-engineered next generation parallelism"/>
    <x v="7"/>
    <x v="350"/>
    <x v="1"/>
    <n v="33"/>
    <x v="0"/>
    <s v="USD"/>
    <n v="1535259600"/>
    <n v="1535778000"/>
    <b v="0"/>
    <b v="0"/>
    <x v="8"/>
  </r>
  <r>
    <x v="366"/>
    <s v="Hood, Perez and Meadows"/>
    <s v="Cross-group upward-trending hierarchy"/>
    <x v="25"/>
    <x v="88"/>
    <x v="1"/>
    <n v="1"/>
    <x v="0"/>
    <s v="USD"/>
    <n v="1321682400"/>
    <n v="1322978400"/>
    <b v="1"/>
    <b v="0"/>
    <x v="1"/>
  </r>
  <r>
    <x v="367"/>
    <s v="Brady Ltd"/>
    <s v="Open-source reciprocal standardization"/>
    <x v="91"/>
    <x v="351"/>
    <x v="1"/>
    <n v="31"/>
    <x v="0"/>
    <s v="USD"/>
    <n v="1310792400"/>
    <n v="1311656400"/>
    <b v="0"/>
    <b v="1"/>
    <x v="5"/>
  </r>
  <r>
    <x v="368"/>
    <s v="Ayala, Crawford and Taylor"/>
    <s v="Realigned 5thgeneration knowledge user"/>
    <x v="165"/>
    <x v="352"/>
    <x v="1"/>
    <n v="35"/>
    <x v="0"/>
    <s v="USD"/>
    <n v="1524286800"/>
    <n v="1524891600"/>
    <b v="1"/>
    <b v="0"/>
    <x v="2"/>
  </r>
  <r>
    <x v="369"/>
    <s v="Martinez Ltd"/>
    <s v="Multi-layered upward-trending groupware"/>
    <x v="119"/>
    <x v="353"/>
    <x v="1"/>
    <n v="63"/>
    <x v="0"/>
    <s v="USD"/>
    <n v="1362117600"/>
    <n v="1363669200"/>
    <b v="0"/>
    <b v="1"/>
    <x v="0"/>
  </r>
  <r>
    <x v="370"/>
    <s v="Brown-Williams"/>
    <s v="Multi-channeled responsive product"/>
    <x v="247"/>
    <x v="354"/>
    <x v="1"/>
    <n v="526"/>
    <x v="0"/>
    <s v="USD"/>
    <n v="1277096400"/>
    <n v="1278306000"/>
    <b v="0"/>
    <b v="0"/>
    <x v="3"/>
  </r>
  <r>
    <x v="371"/>
    <s v="Hansen-Austin"/>
    <s v="Adaptive demand-driven encryption"/>
    <x v="38"/>
    <x v="355"/>
    <x v="1"/>
    <n v="121"/>
    <x v="0"/>
    <s v="USD"/>
    <n v="1440392400"/>
    <n v="1442552400"/>
    <b v="0"/>
    <b v="0"/>
    <x v="0"/>
  </r>
  <r>
    <x v="372"/>
    <s v="Mueller-Harmon"/>
    <s v="Implemented tangible approach"/>
    <x v="2"/>
    <x v="356"/>
    <x v="1"/>
    <n v="67"/>
    <x v="0"/>
    <s v="USD"/>
    <n v="1294898400"/>
    <n v="1294984800"/>
    <b v="0"/>
    <b v="0"/>
    <x v="1"/>
  </r>
  <r>
    <x v="373"/>
    <s v="Dixon, Perez and Banks"/>
    <s v="Re-engineered encompassing definition"/>
    <x v="10"/>
    <x v="357"/>
    <x v="1"/>
    <n v="57"/>
    <x v="3"/>
    <s v="CAD"/>
    <n v="1559970000"/>
    <n v="1562043600"/>
    <b v="0"/>
    <b v="0"/>
    <x v="8"/>
  </r>
  <r>
    <x v="374"/>
    <s v="Estrada Group"/>
    <s v="Multi-lateral uniform collaboration"/>
    <x v="248"/>
    <x v="358"/>
    <x v="1"/>
    <n v="1229"/>
    <x v="0"/>
    <s v="USD"/>
    <n v="1469509200"/>
    <n v="1469595600"/>
    <b v="0"/>
    <b v="0"/>
    <x v="2"/>
  </r>
  <r>
    <x v="375"/>
    <s v="Lutz Group"/>
    <s v="Enterprise-wide foreground paradigm"/>
    <x v="141"/>
    <x v="359"/>
    <x v="1"/>
    <n v="12"/>
    <x v="2"/>
    <s v="EUR"/>
    <n v="1579068000"/>
    <n v="1581141600"/>
    <b v="0"/>
    <b v="0"/>
    <x v="17"/>
  </r>
  <r>
    <x v="376"/>
    <s v="Charles Inc"/>
    <s v="Implemented object-oriented synergy"/>
    <x v="249"/>
    <x v="360"/>
    <x v="1"/>
    <n v="452"/>
    <x v="0"/>
    <s v="USD"/>
    <n v="1436418000"/>
    <n v="1438923600"/>
    <b v="0"/>
    <b v="1"/>
    <x v="0"/>
  </r>
  <r>
    <x v="377"/>
    <s v="Strickland Group"/>
    <s v="Horizontal secondary interface"/>
    <x v="250"/>
    <x v="361"/>
    <x v="1"/>
    <n v="1886"/>
    <x v="0"/>
    <s v="USD"/>
    <n v="1399179600"/>
    <n v="1399352400"/>
    <b v="0"/>
    <b v="1"/>
    <x v="0"/>
  </r>
  <r>
    <x v="378"/>
    <s v="Sanders LLC"/>
    <s v="Multi-tiered explicit focus group"/>
    <x v="251"/>
    <x v="362"/>
    <x v="1"/>
    <n v="1825"/>
    <x v="0"/>
    <s v="USD"/>
    <n v="1282798800"/>
    <n v="1284354000"/>
    <b v="0"/>
    <b v="0"/>
    <x v="6"/>
  </r>
  <r>
    <x v="379"/>
    <s v="Cooper LLC"/>
    <s v="Multi-layered systematic knowledgebase"/>
    <x v="72"/>
    <x v="363"/>
    <x v="1"/>
    <n v="31"/>
    <x v="0"/>
    <s v="USD"/>
    <n v="1437109200"/>
    <n v="1441170000"/>
    <b v="0"/>
    <b v="1"/>
    <x v="0"/>
  </r>
  <r>
    <x v="380"/>
    <s v="Adams-Rollins"/>
    <s v="Integrated demand-driven info-mediaries"/>
    <x v="252"/>
    <x v="364"/>
    <x v="1"/>
    <n v="107"/>
    <x v="0"/>
    <s v="USD"/>
    <n v="1517637600"/>
    <n v="1518415200"/>
    <b v="0"/>
    <b v="0"/>
    <x v="0"/>
  </r>
  <r>
    <x v="381"/>
    <s v="Berry-Cannon"/>
    <s v="Organized discrete encoding"/>
    <x v="7"/>
    <x v="365"/>
    <x v="1"/>
    <n v="27"/>
    <x v="0"/>
    <s v="USD"/>
    <n v="1556427600"/>
    <n v="1556600400"/>
    <b v="0"/>
    <b v="0"/>
    <x v="0"/>
  </r>
  <r>
    <x v="382"/>
    <s v="Davis-Gonzalez"/>
    <s v="Balanced regional flexibility"/>
    <x v="253"/>
    <x v="366"/>
    <x v="1"/>
    <n v="1221"/>
    <x v="0"/>
    <s v="USD"/>
    <n v="1576476000"/>
    <n v="1576994400"/>
    <b v="0"/>
    <b v="0"/>
    <x v="14"/>
  </r>
  <r>
    <x v="383"/>
    <s v="Powers, Smith and Deleon"/>
    <s v="Enhanced uniform service-desk"/>
    <x v="25"/>
    <x v="72"/>
    <x v="1"/>
    <n v="1"/>
    <x v="0"/>
    <s v="USD"/>
    <n v="1411102800"/>
    <n v="1411189200"/>
    <b v="0"/>
    <b v="1"/>
    <x v="7"/>
  </r>
  <r>
    <x v="384"/>
    <s v="Rodriguez, Johnson and Jackson"/>
    <s v="Digitized foreground array"/>
    <x v="15"/>
    <x v="367"/>
    <x v="1"/>
    <n v="16"/>
    <x v="0"/>
    <s v="USD"/>
    <n v="1349326800"/>
    <n v="1349672400"/>
    <b v="0"/>
    <b v="0"/>
    <x v="21"/>
  </r>
  <r>
    <x v="385"/>
    <s v="White, Pena and Calhoun"/>
    <s v="Quality-focused asymmetric adapter"/>
    <x v="0"/>
    <x v="368"/>
    <x v="1"/>
    <n v="41"/>
    <x v="0"/>
    <s v="USD"/>
    <n v="1303880400"/>
    <n v="1304485200"/>
    <b v="0"/>
    <b v="0"/>
    <x v="0"/>
  </r>
  <r>
    <x v="386"/>
    <s v="Rivera-Pearson"/>
    <s v="Re-engineered asymmetric challenge"/>
    <x v="254"/>
    <x v="369"/>
    <x v="1"/>
    <n v="523"/>
    <x v="1"/>
    <s v="AUD"/>
    <n v="1557637200"/>
    <n v="1558760400"/>
    <b v="0"/>
    <b v="0"/>
    <x v="3"/>
  </r>
  <r>
    <x v="387"/>
    <s v="Ramirez, Padilla and Barrera"/>
    <s v="Diverse client-driven conglomeration"/>
    <x v="255"/>
    <x v="370"/>
    <x v="1"/>
    <n v="141"/>
    <x v="5"/>
    <s v="GBP"/>
    <n v="1375592400"/>
    <n v="1376629200"/>
    <b v="0"/>
    <b v="0"/>
    <x v="0"/>
  </r>
  <r>
    <x v="388"/>
    <s v="Clements Ltd"/>
    <s v="Persistent bandwidth-monitored framework"/>
    <x v="99"/>
    <x v="371"/>
    <x v="1"/>
    <n v="52"/>
    <x v="0"/>
    <s v="USD"/>
    <n v="1418882400"/>
    <n v="1419660000"/>
    <b v="0"/>
    <b v="0"/>
    <x v="8"/>
  </r>
  <r>
    <x v="389"/>
    <s v="Fox Ltd"/>
    <s v="Extended multimedia firmware"/>
    <x v="256"/>
    <x v="372"/>
    <x v="1"/>
    <n v="225"/>
    <x v="1"/>
    <s v="AUD"/>
    <n v="1507957200"/>
    <n v="1510725600"/>
    <b v="0"/>
    <b v="1"/>
    <x v="0"/>
  </r>
  <r>
    <x v="390"/>
    <s v="Stevenson PLC"/>
    <s v="Profound directional knowledge user"/>
    <x v="257"/>
    <x v="373"/>
    <x v="1"/>
    <n v="38"/>
    <x v="0"/>
    <s v="USD"/>
    <n v="1329026400"/>
    <n v="1330236000"/>
    <b v="0"/>
    <b v="0"/>
    <x v="7"/>
  </r>
  <r>
    <x v="391"/>
    <s v="Brown-Oliver"/>
    <s v="Synchronized cohesive encoding"/>
    <x v="34"/>
    <x v="374"/>
    <x v="1"/>
    <n v="15"/>
    <x v="0"/>
    <s v="USD"/>
    <n v="1463029200"/>
    <n v="1463374800"/>
    <b v="0"/>
    <b v="0"/>
    <x v="2"/>
  </r>
  <r>
    <x v="392"/>
    <s v="Davis-Gardner"/>
    <s v="Synergistic dynamic utilization"/>
    <x v="12"/>
    <x v="375"/>
    <x v="1"/>
    <n v="37"/>
    <x v="0"/>
    <s v="USD"/>
    <n v="1342069200"/>
    <n v="1344574800"/>
    <b v="0"/>
    <b v="0"/>
    <x v="0"/>
  </r>
  <r>
    <x v="393"/>
    <s v="Lowery, Hayden and Cruz"/>
    <s v="Digitized 24/7 budgetary management"/>
    <x v="2"/>
    <x v="376"/>
    <x v="1"/>
    <n v="112"/>
    <x v="0"/>
    <s v="USD"/>
    <n v="1403931600"/>
    <n v="1404104400"/>
    <b v="0"/>
    <b v="1"/>
    <x v="0"/>
  </r>
  <r>
    <x v="394"/>
    <s v="Brown Ltd"/>
    <s v="Enhanced composite contingency"/>
    <x v="81"/>
    <x v="377"/>
    <x v="1"/>
    <n v="21"/>
    <x v="0"/>
    <s v="USD"/>
    <n v="1563771600"/>
    <n v="1564030800"/>
    <b v="1"/>
    <b v="0"/>
    <x v="0"/>
  </r>
  <r>
    <x v="395"/>
    <s v="Williams, Johnson and Campbell"/>
    <s v="Streamlined human-resource Graphic Interface"/>
    <x v="72"/>
    <x v="378"/>
    <x v="1"/>
    <n v="67"/>
    <x v="0"/>
    <s v="USD"/>
    <n v="1304744400"/>
    <n v="1306213200"/>
    <b v="0"/>
    <b v="1"/>
    <x v="5"/>
  </r>
  <r>
    <x v="396"/>
    <s v="Luna-Horne"/>
    <s v="Profound exuding pricing structure"/>
    <x v="258"/>
    <x v="379"/>
    <x v="1"/>
    <n v="78"/>
    <x v="0"/>
    <s v="USD"/>
    <n v="1294552800"/>
    <n v="1297576800"/>
    <b v="1"/>
    <b v="0"/>
    <x v="0"/>
  </r>
  <r>
    <x v="397"/>
    <s v="Allen Inc"/>
    <s v="Horizontal optimizing model"/>
    <x v="82"/>
    <x v="380"/>
    <x v="1"/>
    <n v="67"/>
    <x v="1"/>
    <s v="AUD"/>
    <n v="1295935200"/>
    <n v="1296194400"/>
    <b v="0"/>
    <b v="0"/>
    <x v="0"/>
  </r>
  <r>
    <x v="398"/>
    <s v="Walter Inc"/>
    <s v="Streamlined 5thgeneration intranet"/>
    <x v="75"/>
    <x v="381"/>
    <x v="1"/>
    <n v="263"/>
    <x v="1"/>
    <s v="AUD"/>
    <n v="1486706400"/>
    <n v="1488348000"/>
    <b v="0"/>
    <b v="0"/>
    <x v="8"/>
  </r>
  <r>
    <x v="399"/>
    <s v="Sanders, Farley and Huffman"/>
    <s v="Cross-group clear-thinking task-force"/>
    <x v="259"/>
    <x v="382"/>
    <x v="1"/>
    <n v="1691"/>
    <x v="0"/>
    <s v="USD"/>
    <n v="1333602000"/>
    <n v="1334898000"/>
    <b v="1"/>
    <b v="0"/>
    <x v="8"/>
  </r>
  <r>
    <x v="400"/>
    <s v="Hall, Holmes and Walker"/>
    <s v="Public-key bandwidth-monitored intranet"/>
    <x v="260"/>
    <x v="383"/>
    <x v="1"/>
    <n v="181"/>
    <x v="0"/>
    <s v="USD"/>
    <n v="1308200400"/>
    <n v="1308373200"/>
    <b v="0"/>
    <b v="0"/>
    <x v="0"/>
  </r>
  <r>
    <x v="401"/>
    <s v="Smith-Powell"/>
    <s v="Upgradable clear-thinking hardware"/>
    <x v="261"/>
    <x v="384"/>
    <x v="1"/>
    <n v="13"/>
    <x v="0"/>
    <s v="USD"/>
    <n v="1411707600"/>
    <n v="1412312400"/>
    <b v="0"/>
    <b v="0"/>
    <x v="0"/>
  </r>
  <r>
    <x v="402"/>
    <s v="Williams, Orozco and Gomez"/>
    <s v="Persistent content-based methodology"/>
    <x v="25"/>
    <x v="156"/>
    <x v="1"/>
    <n v="1"/>
    <x v="0"/>
    <s v="USD"/>
    <n v="1555390800"/>
    <n v="1555822800"/>
    <b v="0"/>
    <b v="1"/>
    <x v="0"/>
  </r>
  <r>
    <x v="403"/>
    <s v="Boyle Ltd"/>
    <s v="Streamlined fault-tolerant conglomeration"/>
    <x v="262"/>
    <x v="385"/>
    <x v="1"/>
    <n v="21"/>
    <x v="0"/>
    <s v="USD"/>
    <n v="1450591200"/>
    <n v="1453701600"/>
    <b v="0"/>
    <b v="1"/>
    <x v="20"/>
  </r>
  <r>
    <x v="404"/>
    <s v="Wood Inc"/>
    <s v="Re-engineered composite focus group"/>
    <x v="263"/>
    <x v="386"/>
    <x v="1"/>
    <n v="830"/>
    <x v="0"/>
    <s v="USD"/>
    <n v="1450764000"/>
    <n v="1451109600"/>
    <b v="0"/>
    <b v="0"/>
    <x v="20"/>
  </r>
  <r>
    <x v="405"/>
    <s v="Black-Graham"/>
    <s v="Operative hybrid utilization"/>
    <x v="264"/>
    <x v="387"/>
    <x v="1"/>
    <n v="130"/>
    <x v="0"/>
    <s v="USD"/>
    <n v="1277701200"/>
    <n v="1280120400"/>
    <b v="0"/>
    <b v="0"/>
    <x v="18"/>
  </r>
  <r>
    <x v="406"/>
    <s v="Robbins Group"/>
    <s v="Function-based interactive matrix"/>
    <x v="88"/>
    <x v="388"/>
    <x v="1"/>
    <n v="55"/>
    <x v="0"/>
    <s v="USD"/>
    <n v="1454911200"/>
    <n v="1458104400"/>
    <b v="0"/>
    <b v="0"/>
    <x v="7"/>
  </r>
  <r>
    <x v="407"/>
    <s v="Rodriguez-Robinson"/>
    <s v="Ergonomic methodical hub"/>
    <x v="265"/>
    <x v="389"/>
    <x v="1"/>
    <n v="114"/>
    <x v="2"/>
    <s v="EUR"/>
    <n v="1299304800"/>
    <n v="1299823200"/>
    <b v="0"/>
    <b v="1"/>
    <x v="8"/>
  </r>
  <r>
    <x v="408"/>
    <s v="Glover-Nelson"/>
    <s v="Inverse context-sensitive info-mediaries"/>
    <x v="266"/>
    <x v="390"/>
    <x v="1"/>
    <n v="594"/>
    <x v="0"/>
    <s v="USD"/>
    <n v="1304917200"/>
    <n v="1305003600"/>
    <b v="0"/>
    <b v="0"/>
    <x v="0"/>
  </r>
  <r>
    <x v="409"/>
    <s v="Garner and Sons"/>
    <s v="Versatile neutral workforce"/>
    <x v="96"/>
    <x v="391"/>
    <x v="1"/>
    <n v="24"/>
    <x v="0"/>
    <s v="USD"/>
    <n v="1381208400"/>
    <n v="1381726800"/>
    <b v="0"/>
    <b v="0"/>
    <x v="9"/>
  </r>
  <r>
    <x v="410"/>
    <s v="Herrera, Bennett and Silva"/>
    <s v="Programmable multi-state algorithm"/>
    <x v="267"/>
    <x v="392"/>
    <x v="1"/>
    <n v="252"/>
    <x v="0"/>
    <s v="USD"/>
    <n v="1291960800"/>
    <n v="1292133600"/>
    <b v="0"/>
    <b v="1"/>
    <x v="0"/>
  </r>
  <r>
    <x v="411"/>
    <s v="Johnson Group"/>
    <s v="Vision-oriented interactive solution"/>
    <x v="160"/>
    <x v="393"/>
    <x v="1"/>
    <n v="67"/>
    <x v="0"/>
    <s v="USD"/>
    <n v="1517983200"/>
    <n v="1520748000"/>
    <b v="0"/>
    <b v="0"/>
    <x v="2"/>
  </r>
  <r>
    <x v="412"/>
    <s v="Huff-Johnson"/>
    <s v="Universal fault-tolerant orchestration"/>
    <x v="268"/>
    <x v="394"/>
    <x v="1"/>
    <n v="742"/>
    <x v="0"/>
    <s v="USD"/>
    <n v="1446181200"/>
    <n v="1446616800"/>
    <b v="1"/>
    <b v="0"/>
    <x v="12"/>
  </r>
  <r>
    <x v="413"/>
    <s v="Freeman-French"/>
    <s v="Multi-layered optimal application"/>
    <x v="12"/>
    <x v="395"/>
    <x v="1"/>
    <n v="75"/>
    <x v="0"/>
    <s v="USD"/>
    <n v="1311051600"/>
    <n v="1311224400"/>
    <b v="0"/>
    <b v="1"/>
    <x v="14"/>
  </r>
  <r>
    <x v="414"/>
    <s v="Logan-Curtis"/>
    <s v="Enhanced optimal ability"/>
    <x v="192"/>
    <x v="396"/>
    <x v="1"/>
    <n v="4405"/>
    <x v="0"/>
    <s v="USD"/>
    <n v="1386309600"/>
    <n v="1388556000"/>
    <b v="0"/>
    <b v="1"/>
    <x v="1"/>
  </r>
  <r>
    <x v="415"/>
    <s v="Chan, Washington and Callahan"/>
    <s v="Optional zero administration neural-net"/>
    <x v="72"/>
    <x v="397"/>
    <x v="1"/>
    <n v="92"/>
    <x v="0"/>
    <s v="USD"/>
    <n v="1301979600"/>
    <n v="1303189200"/>
    <b v="0"/>
    <b v="0"/>
    <x v="1"/>
  </r>
  <r>
    <x v="416"/>
    <s v="Gardner, Ryan and Gutierrez"/>
    <s v="Triple-buffered multi-tasking matrices"/>
    <x v="46"/>
    <x v="345"/>
    <x v="1"/>
    <n v="64"/>
    <x v="0"/>
    <s v="USD"/>
    <n v="1478930400"/>
    <n v="1480744800"/>
    <b v="0"/>
    <b v="0"/>
    <x v="21"/>
  </r>
  <r>
    <x v="417"/>
    <s v="Ortiz-Roberts"/>
    <s v="Devolved foreground customer loyalty"/>
    <x v="72"/>
    <x v="398"/>
    <x v="1"/>
    <n v="64"/>
    <x v="0"/>
    <s v="USD"/>
    <n v="1456984800"/>
    <n v="1458882000"/>
    <b v="0"/>
    <b v="1"/>
    <x v="3"/>
  </r>
  <r>
    <x v="418"/>
    <s v="Leach, Rich and Price"/>
    <s v="Implemented bi-directional flexibility"/>
    <x v="269"/>
    <x v="399"/>
    <x v="1"/>
    <n v="842"/>
    <x v="0"/>
    <s v="USD"/>
    <n v="1413522000"/>
    <n v="1414040400"/>
    <b v="0"/>
    <b v="1"/>
    <x v="18"/>
  </r>
  <r>
    <x v="419"/>
    <s v="Butler LLC"/>
    <s v="Future-proofed upward-trending migration"/>
    <x v="101"/>
    <x v="400"/>
    <x v="1"/>
    <n v="112"/>
    <x v="0"/>
    <s v="USD"/>
    <n v="1357106400"/>
    <n v="1359698400"/>
    <b v="0"/>
    <b v="0"/>
    <x v="0"/>
  </r>
  <r>
    <x v="420"/>
    <s v="Taylor, Santiago and Flores"/>
    <s v="Polarized composite customer loyalty"/>
    <x v="270"/>
    <x v="401"/>
    <x v="1"/>
    <n v="374"/>
    <x v="0"/>
    <s v="USD"/>
    <n v="1265868000"/>
    <n v="1267077600"/>
    <b v="0"/>
    <b v="1"/>
    <x v="6"/>
  </r>
  <r>
    <x v="421"/>
    <s v="Nunez-Richards"/>
    <s v="Exclusive attitude-oriented intranet"/>
    <x v="271"/>
    <x v="402"/>
    <x v="2"/>
    <n v="708"/>
    <x v="6"/>
    <s v="DKK"/>
    <n v="1281330000"/>
    <n v="1281502800"/>
    <b v="0"/>
    <b v="0"/>
    <x v="0"/>
  </r>
  <r>
    <x v="422"/>
    <s v="Warren Ltd"/>
    <s v="Distributed system-worthy application"/>
    <x v="272"/>
    <x v="403"/>
    <x v="2"/>
    <n v="808"/>
    <x v="1"/>
    <s v="AUD"/>
    <n v="1462510800"/>
    <n v="1463115600"/>
    <b v="0"/>
    <b v="0"/>
    <x v="14"/>
  </r>
  <r>
    <x v="423"/>
    <s v="Foley-Cox"/>
    <s v="Progressive zero administration leverage"/>
    <x v="260"/>
    <x v="404"/>
    <x v="2"/>
    <n v="61"/>
    <x v="0"/>
    <s v="USD"/>
    <n v="1449468000"/>
    <n v="1452146400"/>
    <b v="0"/>
    <b v="0"/>
    <x v="8"/>
  </r>
  <r>
    <x v="424"/>
    <s v="Willis and Sons"/>
    <s v="Fundamental incremental database"/>
    <x v="239"/>
    <x v="405"/>
    <x v="2"/>
    <n v="211"/>
    <x v="0"/>
    <s v="USD"/>
    <n v="1481522400"/>
    <n v="1482472800"/>
    <b v="0"/>
    <b v="0"/>
    <x v="5"/>
  </r>
  <r>
    <x v="425"/>
    <s v="Burns-Burnett"/>
    <s v="Front-line scalable definition"/>
    <x v="122"/>
    <x v="406"/>
    <x v="2"/>
    <n v="86"/>
    <x v="0"/>
    <s v="USD"/>
    <n v="1485064800"/>
    <n v="1488520800"/>
    <b v="0"/>
    <b v="0"/>
    <x v="16"/>
  </r>
  <r>
    <x v="426"/>
    <s v="Mcmillan Group"/>
    <s v="Advanced cohesive Graphic Interface"/>
    <x v="260"/>
    <x v="407"/>
    <x v="2"/>
    <n v="1111"/>
    <x v="0"/>
    <s v="USD"/>
    <n v="1430197200"/>
    <n v="1430197200"/>
    <b v="0"/>
    <b v="0"/>
    <x v="19"/>
  </r>
  <r>
    <x v="427"/>
    <s v="Rush-Bowers"/>
    <s v="Persevering analyzing extranet"/>
    <x v="273"/>
    <x v="408"/>
    <x v="2"/>
    <n v="1089"/>
    <x v="0"/>
    <s v="USD"/>
    <n v="1543298400"/>
    <n v="1545631200"/>
    <b v="0"/>
    <b v="0"/>
    <x v="13"/>
  </r>
  <r>
    <x v="428"/>
    <s v="Berry-Richardson"/>
    <s v="Automated zero tolerance implementation"/>
    <x v="274"/>
    <x v="409"/>
    <x v="2"/>
    <n v="3640"/>
    <x v="4"/>
    <s v="CHF"/>
    <n v="1384149600"/>
    <n v="1388988000"/>
    <b v="0"/>
    <b v="0"/>
    <x v="5"/>
  </r>
  <r>
    <x v="429"/>
    <s v="Parker PLC"/>
    <s v="Reduced interactive matrix"/>
    <x v="275"/>
    <x v="410"/>
    <x v="2"/>
    <n v="278"/>
    <x v="0"/>
    <s v="USD"/>
    <n v="1414904400"/>
    <n v="1416463200"/>
    <b v="0"/>
    <b v="0"/>
    <x v="0"/>
  </r>
  <r>
    <x v="430"/>
    <s v="Barnes-Williams"/>
    <s v="Upgradable explicit forecast"/>
    <x v="95"/>
    <x v="411"/>
    <x v="2"/>
    <n v="45"/>
    <x v="0"/>
    <s v="USD"/>
    <n v="1532754000"/>
    <n v="1532754000"/>
    <b v="0"/>
    <b v="1"/>
    <x v="3"/>
  </r>
  <r>
    <x v="431"/>
    <s v="Joyce PLC"/>
    <s v="Synchronized directional capability"/>
    <x v="261"/>
    <x v="412"/>
    <x v="2"/>
    <n v="31"/>
    <x v="0"/>
    <s v="USD"/>
    <n v="1350709200"/>
    <n v="1352527200"/>
    <b v="0"/>
    <b v="0"/>
    <x v="13"/>
  </r>
  <r>
    <x v="432"/>
    <s v="Parker-Morris"/>
    <s v="Assimilated next generation instruction set"/>
    <x v="276"/>
    <x v="413"/>
    <x v="2"/>
    <n v="14"/>
    <x v="0"/>
    <s v="USD"/>
    <n v="1336194000"/>
    <n v="1337490000"/>
    <b v="0"/>
    <b v="1"/>
    <x v="12"/>
  </r>
  <r>
    <x v="433"/>
    <s v="Cooper Inc"/>
    <s v="Polarized discrete product"/>
    <x v="261"/>
    <x v="414"/>
    <x v="2"/>
    <n v="27"/>
    <x v="5"/>
    <s v="GBP"/>
    <n v="1309237200"/>
    <n v="1311310800"/>
    <b v="0"/>
    <b v="1"/>
    <x v="10"/>
  </r>
  <r>
    <x v="434"/>
    <s v="Wiggins Ltd"/>
    <s v="Upgradable analyzing core"/>
    <x v="61"/>
    <x v="415"/>
    <x v="2"/>
    <n v="66"/>
    <x v="3"/>
    <s v="CAD"/>
    <n v="1354341600"/>
    <n v="1356242400"/>
    <b v="0"/>
    <b v="0"/>
    <x v="7"/>
  </r>
  <r>
    <x v="435"/>
    <s v="Odom Inc"/>
    <s v="Managed bottom-line architecture"/>
    <x v="277"/>
    <x v="416"/>
    <x v="3"/>
    <n v="158"/>
    <x v="0"/>
    <s v="USD"/>
    <n v="1408424400"/>
    <n v="1408597200"/>
    <b v="0"/>
    <b v="1"/>
    <x v="1"/>
  </r>
  <r>
    <x v="436"/>
    <s v="Melton, Robinson and Fritz"/>
    <s v="Function-based leadingedge pricing structure"/>
    <x v="278"/>
    <x v="417"/>
    <x v="3"/>
    <n v="1425"/>
    <x v="1"/>
    <s v="AUD"/>
    <n v="1384668000"/>
    <n v="1384840800"/>
    <b v="0"/>
    <b v="0"/>
    <x v="7"/>
  </r>
  <r>
    <x v="437"/>
    <s v="Harris Group"/>
    <s v="Open-source optimizing database"/>
    <x v="49"/>
    <x v="418"/>
    <x v="3"/>
    <n v="174"/>
    <x v="6"/>
    <s v="DKK"/>
    <n v="1346130000"/>
    <n v="1347080400"/>
    <b v="0"/>
    <b v="0"/>
    <x v="0"/>
  </r>
  <r>
    <x v="438"/>
    <s v="Carter-Guzman"/>
    <s v="Centralized cohesive challenge"/>
    <x v="210"/>
    <x v="419"/>
    <x v="3"/>
    <n v="227"/>
    <x v="6"/>
    <s v="DKK"/>
    <n v="1439442000"/>
    <n v="1439614800"/>
    <b v="0"/>
    <b v="0"/>
    <x v="0"/>
  </r>
  <r>
    <x v="439"/>
    <s v="Green Ltd"/>
    <s v="Monitored empowering installation"/>
    <x v="52"/>
    <x v="420"/>
    <x v="3"/>
    <n v="220"/>
    <x v="0"/>
    <s v="USD"/>
    <n v="1281762000"/>
    <n v="1285909200"/>
    <b v="0"/>
    <b v="0"/>
    <x v="3"/>
  </r>
  <r>
    <x v="440"/>
    <s v="Walker, Taylor and Coleman"/>
    <s v="Multi-tiered directional open architecture"/>
    <x v="51"/>
    <x v="421"/>
    <x v="3"/>
    <n v="98"/>
    <x v="0"/>
    <s v="USD"/>
    <n v="1465621200"/>
    <n v="1466658000"/>
    <b v="0"/>
    <b v="0"/>
    <x v="6"/>
  </r>
  <r>
    <x v="441"/>
    <s v="Hines Inc"/>
    <s v="Cross-platform systemic adapter"/>
    <x v="155"/>
    <x v="422"/>
    <x v="3"/>
    <n v="100"/>
    <x v="0"/>
    <s v="USD"/>
    <n v="1390370400"/>
    <n v="1392271200"/>
    <b v="0"/>
    <b v="0"/>
    <x v="12"/>
  </r>
  <r>
    <x v="442"/>
    <s v="Cochran-Nguyen"/>
    <s v="Seamless 4thgeneration methodology"/>
    <x v="279"/>
    <x v="423"/>
    <x v="3"/>
    <n v="1249"/>
    <x v="0"/>
    <s v="USD"/>
    <n v="1294812000"/>
    <n v="1294898400"/>
    <b v="0"/>
    <b v="0"/>
    <x v="13"/>
  </r>
  <r>
    <x v="443"/>
    <s v="Reeves, Thompson and Richardson"/>
    <s v="Proactive composite alliance"/>
    <x v="280"/>
    <x v="424"/>
    <x v="3"/>
    <n v="1396"/>
    <x v="0"/>
    <s v="USD"/>
    <n v="1406523600"/>
    <n v="1406523600"/>
    <b v="0"/>
    <b v="0"/>
    <x v="3"/>
  </r>
  <r>
    <x v="444"/>
    <s v="Collier Inc"/>
    <s v="Enhanced dynamic definition"/>
    <x v="281"/>
    <x v="425"/>
    <x v="3"/>
    <n v="890"/>
    <x v="0"/>
    <s v="USD"/>
    <n v="1522731600"/>
    <n v="1524027600"/>
    <b v="0"/>
    <b v="0"/>
    <x v="0"/>
  </r>
  <r>
    <x v="445"/>
    <s v="Gray-Jenkins"/>
    <s v="Devolved next generation adapter"/>
    <x v="210"/>
    <x v="426"/>
    <x v="3"/>
    <n v="142"/>
    <x v="5"/>
    <s v="GBP"/>
    <n v="1550124000"/>
    <n v="1554699600"/>
    <b v="0"/>
    <b v="0"/>
    <x v="14"/>
  </r>
  <r>
    <x v="446"/>
    <s v="Scott, Wilson and Martin"/>
    <s v="Cross-platform intermediate frame"/>
    <x v="282"/>
    <x v="427"/>
    <x v="3"/>
    <n v="2673"/>
    <x v="0"/>
    <s v="USD"/>
    <n v="1403326800"/>
    <n v="1403499600"/>
    <b v="0"/>
    <b v="0"/>
    <x v="16"/>
  </r>
  <r>
    <x v="447"/>
    <s v="Caldwell, Velazquez and Wilson"/>
    <s v="Monitored impactful analyzer"/>
    <x v="88"/>
    <x v="428"/>
    <x v="3"/>
    <n v="163"/>
    <x v="0"/>
    <s v="USD"/>
    <n v="1305694800"/>
    <n v="1307422800"/>
    <b v="0"/>
    <b v="1"/>
    <x v="5"/>
  </r>
  <r>
    <x v="448"/>
    <s v="Campbell, Brown and Powell"/>
    <s v="Synchronized global task-force"/>
    <x v="283"/>
    <x v="429"/>
    <x v="3"/>
    <n v="2220"/>
    <x v="0"/>
    <s v="USD"/>
    <n v="1265695200"/>
    <n v="1267682400"/>
    <b v="0"/>
    <b v="1"/>
    <x v="0"/>
  </r>
  <r>
    <x v="449"/>
    <s v="Johnson, Parker and Haynes"/>
    <s v="Focused 6thgeneration forecast"/>
    <x v="284"/>
    <x v="430"/>
    <x v="3"/>
    <n v="1606"/>
    <x v="4"/>
    <s v="CHF"/>
    <n v="1532062800"/>
    <n v="1535518800"/>
    <b v="0"/>
    <b v="0"/>
    <x v="10"/>
  </r>
  <r>
    <x v="450"/>
    <s v="Clark-Cooke"/>
    <s v="Down-sized analyzing challenge"/>
    <x v="11"/>
    <x v="431"/>
    <x v="3"/>
    <n v="129"/>
    <x v="0"/>
    <s v="USD"/>
    <n v="1558674000"/>
    <n v="1559106000"/>
    <b v="0"/>
    <b v="0"/>
    <x v="13"/>
  </r>
  <r>
    <x v="451"/>
    <s v="Schroeder Ltd"/>
    <s v="Progressive needs-based focus group"/>
    <x v="194"/>
    <x v="432"/>
    <x v="3"/>
    <n v="226"/>
    <x v="5"/>
    <s v="GBP"/>
    <n v="1451973600"/>
    <n v="1454392800"/>
    <b v="0"/>
    <b v="0"/>
    <x v="5"/>
  </r>
  <r>
    <x v="452"/>
    <s v="Blair, Collins and Carter"/>
    <s v="Exclusive interactive approach"/>
    <x v="285"/>
    <x v="433"/>
    <x v="3"/>
    <n v="5419"/>
    <x v="0"/>
    <s v="USD"/>
    <n v="1412485200"/>
    <n v="1415685600"/>
    <b v="0"/>
    <b v="0"/>
    <x v="0"/>
  </r>
  <r>
    <x v="453"/>
    <s v="Maldonado and Sons"/>
    <s v="Reverse-engineered asynchronous archive"/>
    <x v="22"/>
    <x v="434"/>
    <x v="3"/>
    <n v="165"/>
    <x v="0"/>
    <s v="USD"/>
    <n v="1490245200"/>
    <n v="1490677200"/>
    <b v="0"/>
    <b v="0"/>
    <x v="14"/>
  </r>
  <r>
    <x v="454"/>
    <s v="Mitchell and Sons"/>
    <s v="Synergized intangible challenge"/>
    <x v="286"/>
    <x v="435"/>
    <x v="3"/>
    <n v="1965"/>
    <x v="6"/>
    <s v="DKK"/>
    <n v="1547877600"/>
    <n v="1551506400"/>
    <b v="0"/>
    <b v="1"/>
    <x v="3"/>
  </r>
  <r>
    <x v="455"/>
    <s v="Jackson-Lewis"/>
    <s v="Monitored multi-state encryption"/>
    <x v="287"/>
    <x v="436"/>
    <x v="3"/>
    <n v="16"/>
    <x v="0"/>
    <s v="USD"/>
    <n v="1298700000"/>
    <n v="1300856400"/>
    <b v="0"/>
    <b v="0"/>
    <x v="0"/>
  </r>
  <r>
    <x v="456"/>
    <s v="Black, Armstrong and Anderson"/>
    <s v="Profound attitude-oriented functionalities"/>
    <x v="117"/>
    <x v="437"/>
    <x v="3"/>
    <n v="107"/>
    <x v="0"/>
    <s v="USD"/>
    <n v="1570338000"/>
    <n v="1573192800"/>
    <b v="0"/>
    <b v="1"/>
    <x v="4"/>
  </r>
  <r>
    <x v="457"/>
    <s v="Maldonado-Gonzalez"/>
    <s v="Digitized client-driven database"/>
    <x v="31"/>
    <x v="438"/>
    <x v="3"/>
    <n v="134"/>
    <x v="0"/>
    <s v="USD"/>
    <n v="1287378000"/>
    <n v="1287810000"/>
    <b v="0"/>
    <b v="0"/>
    <x v="8"/>
  </r>
  <r>
    <x v="458"/>
    <s v="Garcia, Garcia and Lopez"/>
    <s v="Reduced stable middleware"/>
    <x v="7"/>
    <x v="439"/>
    <x v="3"/>
    <n v="198"/>
    <x v="0"/>
    <s v="USD"/>
    <n v="1275714000"/>
    <n v="1277355600"/>
    <b v="0"/>
    <b v="1"/>
    <x v="16"/>
  </r>
  <r>
    <x v="459"/>
    <s v="Watts Group"/>
    <s v="Universal 5thgeneration neural-net"/>
    <x v="41"/>
    <x v="440"/>
    <x v="3"/>
    <n v="111"/>
    <x v="2"/>
    <s v="EUR"/>
    <n v="1346734800"/>
    <n v="1348981200"/>
    <b v="0"/>
    <b v="1"/>
    <x v="1"/>
  </r>
  <r>
    <x v="460"/>
    <s v="Werner-Bryant"/>
    <s v="Virtual uniform frame"/>
    <x v="103"/>
    <x v="441"/>
    <x v="3"/>
    <n v="222"/>
    <x v="0"/>
    <s v="USD"/>
    <n v="1309755600"/>
    <n v="1310533200"/>
    <b v="0"/>
    <b v="0"/>
    <x v="2"/>
  </r>
  <r>
    <x v="461"/>
    <s v="Schmitt-Mendoza"/>
    <s v="Profound explicit paradigm"/>
    <x v="288"/>
    <x v="442"/>
    <x v="3"/>
    <n v="6212"/>
    <x v="0"/>
    <s v="USD"/>
    <n v="1406178000"/>
    <n v="1407560400"/>
    <b v="0"/>
    <b v="0"/>
    <x v="21"/>
  </r>
  <r>
    <x v="462"/>
    <s v="Reid-Mccullough"/>
    <s v="Visionary real-time groupware"/>
    <x v="289"/>
    <x v="443"/>
    <x v="3"/>
    <n v="98"/>
    <x v="6"/>
    <s v="DKK"/>
    <n v="1552798800"/>
    <n v="1552885200"/>
    <b v="0"/>
    <b v="0"/>
    <x v="4"/>
  </r>
  <r>
    <x v="463"/>
    <s v="Vaughn, Hunt and Caldwell"/>
    <s v="Virtual grid-enabled task-force"/>
    <x v="99"/>
    <x v="444"/>
    <x v="3"/>
    <n v="92"/>
    <x v="0"/>
    <s v="USD"/>
    <n v="1278565200"/>
    <n v="1280552400"/>
    <b v="0"/>
    <b v="0"/>
    <x v="1"/>
  </r>
  <r>
    <x v="464"/>
    <s v="Bennett and Sons"/>
    <s v="Function-based multi-state software"/>
    <x v="290"/>
    <x v="445"/>
    <x v="3"/>
    <n v="149"/>
    <x v="0"/>
    <s v="USD"/>
    <n v="1396069200"/>
    <n v="1398661200"/>
    <b v="0"/>
    <b v="0"/>
    <x v="0"/>
  </r>
  <r>
    <x v="465"/>
    <s v="Lamb Inc"/>
    <s v="Optimized leadingedge concept"/>
    <x v="291"/>
    <x v="446"/>
    <x v="3"/>
    <n v="2431"/>
    <x v="0"/>
    <s v="USD"/>
    <n v="1435208400"/>
    <n v="1436245200"/>
    <b v="0"/>
    <b v="0"/>
    <x v="0"/>
  </r>
  <r>
    <x v="466"/>
    <s v="Casey-Kelly"/>
    <s v="Sharable holistic interface"/>
    <x v="12"/>
    <x v="326"/>
    <x v="3"/>
    <n v="303"/>
    <x v="0"/>
    <s v="USD"/>
    <n v="1571547600"/>
    <n v="1575439200"/>
    <b v="0"/>
    <b v="0"/>
    <x v="1"/>
  </r>
  <r>
    <x v="467"/>
    <s v="Smith-Jones"/>
    <s v="Reverse-engineered static concept"/>
    <x v="7"/>
    <x v="447"/>
    <x v="3"/>
    <n v="209"/>
    <x v="0"/>
    <s v="USD"/>
    <n v="1400562000"/>
    <n v="1403931600"/>
    <b v="0"/>
    <b v="0"/>
    <x v="3"/>
  </r>
  <r>
    <x v="468"/>
    <s v="Wright, Brooks and Villarreal"/>
    <s v="Reverse-engineered bifurcated strategy"/>
    <x v="101"/>
    <x v="448"/>
    <x v="3"/>
    <n v="131"/>
    <x v="0"/>
    <s v="USD"/>
    <n v="1532926800"/>
    <n v="1533358800"/>
    <b v="0"/>
    <b v="0"/>
    <x v="11"/>
  </r>
  <r>
    <x v="469"/>
    <s v="Flores, Miller and Johnson"/>
    <s v="Horizontal context-sensitive knowledge user"/>
    <x v="37"/>
    <x v="449"/>
    <x v="3"/>
    <n v="164"/>
    <x v="0"/>
    <s v="USD"/>
    <n v="1420869600"/>
    <n v="1421474400"/>
    <b v="0"/>
    <b v="0"/>
    <x v="16"/>
  </r>
  <r>
    <x v="470"/>
    <s v="Bridges, Freeman and Kim"/>
    <s v="Cross-group multi-state task-force"/>
    <x v="67"/>
    <x v="450"/>
    <x v="3"/>
    <n v="201"/>
    <x v="0"/>
    <s v="USD"/>
    <n v="1504242000"/>
    <n v="1505278800"/>
    <b v="0"/>
    <b v="0"/>
    <x v="5"/>
  </r>
  <r>
    <x v="471"/>
    <s v="Anderson-Perez"/>
    <s v="Expanded 3rdgeneration strategy"/>
    <x v="141"/>
    <x v="85"/>
    <x v="3"/>
    <n v="211"/>
    <x v="0"/>
    <s v="USD"/>
    <n v="1442811600"/>
    <n v="1443934800"/>
    <b v="0"/>
    <b v="0"/>
    <x v="0"/>
  </r>
  <r>
    <x v="472"/>
    <s v="Wright, Fox and Marks"/>
    <s v="Assimilated real-time support"/>
    <x v="277"/>
    <x v="451"/>
    <x v="3"/>
    <n v="128"/>
    <x v="0"/>
    <s v="USD"/>
    <n v="1497243600"/>
    <n v="1498539600"/>
    <b v="0"/>
    <b v="1"/>
    <x v="0"/>
  </r>
  <r>
    <x v="473"/>
    <s v="Crawford-Peters"/>
    <s v="User-centric regional database"/>
    <x v="292"/>
    <x v="452"/>
    <x v="3"/>
    <n v="1600"/>
    <x v="3"/>
    <s v="CAD"/>
    <n v="1342501200"/>
    <n v="1342760400"/>
    <b v="0"/>
    <b v="0"/>
    <x v="0"/>
  </r>
  <r>
    <x v="474"/>
    <s v="Sparks-West"/>
    <s v="Organized incremental standardization"/>
    <x v="59"/>
    <x v="453"/>
    <x v="3"/>
    <n v="249"/>
    <x v="0"/>
    <s v="USD"/>
    <n v="1433480400"/>
    <n v="1433566800"/>
    <b v="0"/>
    <b v="0"/>
    <x v="7"/>
  </r>
  <r>
    <x v="475"/>
    <s v="Berry-Boyer"/>
    <s v="Mandatory incremental projection"/>
    <x v="121"/>
    <x v="454"/>
    <x v="3"/>
    <n v="236"/>
    <x v="0"/>
    <s v="USD"/>
    <n v="1296108000"/>
    <n v="1296712800"/>
    <b v="0"/>
    <b v="0"/>
    <x v="0"/>
  </r>
  <r>
    <x v="476"/>
    <s v="Lopez Inc"/>
    <s v="Team-oriented 6thgeneration middleware"/>
    <x v="293"/>
    <x v="455"/>
    <x v="3"/>
    <n v="4065"/>
    <x v="5"/>
    <s v="GBP"/>
    <n v="1264399200"/>
    <n v="1264831200"/>
    <b v="0"/>
    <b v="1"/>
    <x v="16"/>
  </r>
  <r>
    <x v="477"/>
    <s v="Moreno-Turner"/>
    <s v="Inverse multi-tasking installation"/>
    <x v="125"/>
    <x v="456"/>
    <x v="3"/>
    <n v="246"/>
    <x v="2"/>
    <s v="EUR"/>
    <n v="1501131600"/>
    <n v="1505192400"/>
    <b v="0"/>
    <b v="1"/>
    <x v="0"/>
  </r>
  <r>
    <x v="478"/>
    <s v="Barker Inc"/>
    <s v="Re-engineered 24/7 task-force"/>
    <x v="294"/>
    <x v="457"/>
    <x v="3"/>
    <n v="2475"/>
    <x v="2"/>
    <s v="EUR"/>
    <n v="1288674000"/>
    <n v="1292911200"/>
    <b v="0"/>
    <b v="1"/>
    <x v="0"/>
  </r>
  <r>
    <x v="479"/>
    <s v="Tate, Bass and House"/>
    <s v="Organic object-oriented budgetary management"/>
    <x v="63"/>
    <x v="458"/>
    <x v="3"/>
    <n v="76"/>
    <x v="0"/>
    <s v="USD"/>
    <n v="1575093600"/>
    <n v="1575439200"/>
    <b v="0"/>
    <b v="0"/>
    <x v="0"/>
  </r>
  <r>
    <x v="480"/>
    <s v="Hampton, Lewis and Ray"/>
    <s v="Seamless coherent parallelism"/>
    <x v="295"/>
    <x v="459"/>
    <x v="3"/>
    <n v="54"/>
    <x v="0"/>
    <s v="USD"/>
    <n v="1435726800"/>
    <n v="1438837200"/>
    <b v="0"/>
    <b v="0"/>
    <x v="13"/>
  </r>
  <r>
    <x v="481"/>
    <s v="Collins-Goodman"/>
    <s v="Cross-platform even-keeled initiative"/>
    <x v="277"/>
    <x v="460"/>
    <x v="3"/>
    <n v="88"/>
    <x v="0"/>
    <s v="USD"/>
    <n v="1480226400"/>
    <n v="1480485600"/>
    <b v="0"/>
    <b v="0"/>
    <x v="11"/>
  </r>
  <r>
    <x v="482"/>
    <s v="Davis-Michael"/>
    <s v="Progressive tertiary framework"/>
    <x v="231"/>
    <x v="461"/>
    <x v="3"/>
    <n v="85"/>
    <x v="5"/>
    <s v="GBP"/>
    <n v="1459054800"/>
    <n v="1459141200"/>
    <b v="0"/>
    <b v="0"/>
    <x v="17"/>
  </r>
  <r>
    <x v="483"/>
    <s v="White, Torres and Bishop"/>
    <s v="Multi-layered dynamic protocol"/>
    <x v="138"/>
    <x v="462"/>
    <x v="3"/>
    <n v="170"/>
    <x v="0"/>
    <s v="USD"/>
    <n v="1531630800"/>
    <n v="1532322000"/>
    <b v="0"/>
    <b v="0"/>
    <x v="8"/>
  </r>
  <r>
    <x v="484"/>
    <s v="Montgomery, Larson and Spencer"/>
    <s v="User-centric bifurcated knowledge user"/>
    <x v="210"/>
    <x v="463"/>
    <x v="3"/>
    <n v="330"/>
    <x v="0"/>
    <s v="USD"/>
    <n v="1523854800"/>
    <n v="1523941200"/>
    <b v="0"/>
    <b v="0"/>
    <x v="18"/>
  </r>
  <r>
    <x v="485"/>
    <s v="Sutton, Barrett and Tucker"/>
    <s v="Cross-platform needs-based approach"/>
    <x v="296"/>
    <x v="464"/>
    <x v="3"/>
    <n v="127"/>
    <x v="0"/>
    <s v="USD"/>
    <n v="1503982800"/>
    <n v="1506574800"/>
    <b v="0"/>
    <b v="0"/>
    <x v="5"/>
  </r>
  <r>
    <x v="486"/>
    <s v="Gomez, Bailey and Flores"/>
    <s v="User-friendly static contingency"/>
    <x v="297"/>
    <x v="465"/>
    <x v="3"/>
    <n v="411"/>
    <x v="0"/>
    <s v="USD"/>
    <n v="1511416800"/>
    <n v="1513576800"/>
    <b v="0"/>
    <b v="0"/>
    <x v="1"/>
  </r>
  <r>
    <x v="487"/>
    <s v="Porter-George"/>
    <s v="Reactive content-based framework"/>
    <x v="97"/>
    <x v="466"/>
    <x v="3"/>
    <n v="180"/>
    <x v="5"/>
    <s v="GBP"/>
    <n v="1547704800"/>
    <n v="1548309600"/>
    <b v="0"/>
    <b v="1"/>
    <x v="5"/>
  </r>
  <r>
    <x v="488"/>
    <s v="Cisneros-Burton"/>
    <s v="Public-key zero tolerance orchestration"/>
    <x v="298"/>
    <x v="467"/>
    <x v="3"/>
    <n v="374"/>
    <x v="0"/>
    <s v="USD"/>
    <n v="1343451600"/>
    <n v="1344315600"/>
    <b v="0"/>
    <b v="0"/>
    <x v="16"/>
  </r>
  <r>
    <x v="489"/>
    <s v="Hill, Lawson and Wilkinson"/>
    <s v="Multi-tiered eco-centric architecture"/>
    <x v="91"/>
    <x v="468"/>
    <x v="3"/>
    <n v="71"/>
    <x v="1"/>
    <s v="AUD"/>
    <n v="1315717200"/>
    <n v="1316408400"/>
    <b v="0"/>
    <b v="0"/>
    <x v="6"/>
  </r>
  <r>
    <x v="490"/>
    <s v="Davis-Smith"/>
    <s v="Organic motivating firmware"/>
    <x v="225"/>
    <x v="469"/>
    <x v="3"/>
    <n v="203"/>
    <x v="0"/>
    <s v="USD"/>
    <n v="1430715600"/>
    <n v="1431838800"/>
    <b v="1"/>
    <b v="0"/>
    <x v="0"/>
  </r>
  <r>
    <x v="491"/>
    <s v="Clark Group"/>
    <s v="Grass-roots fault-tolerant policy"/>
    <x v="163"/>
    <x v="470"/>
    <x v="3"/>
    <n v="113"/>
    <x v="0"/>
    <s v="USD"/>
    <n v="1429160400"/>
    <n v="1431061200"/>
    <b v="0"/>
    <b v="0"/>
    <x v="18"/>
  </r>
  <r>
    <x v="492"/>
    <s v="White, Singleton and Zimmerman"/>
    <s v="Monitored scalable knowledgebase"/>
    <x v="124"/>
    <x v="471"/>
    <x v="3"/>
    <n v="96"/>
    <x v="0"/>
    <s v="USD"/>
    <n v="1271307600"/>
    <n v="1271480400"/>
    <b v="0"/>
    <b v="0"/>
    <x v="0"/>
  </r>
  <r>
    <x v="493"/>
    <s v="Santos, Bell and Lloyd"/>
    <s v="Object-based analyzing knowledge user"/>
    <x v="299"/>
    <x v="472"/>
    <x v="3"/>
    <n v="498"/>
    <x v="4"/>
    <s v="CHF"/>
    <n v="1277269200"/>
    <n v="1277355600"/>
    <b v="0"/>
    <b v="1"/>
    <x v="5"/>
  </r>
  <r>
    <x v="494"/>
    <s v="Hanson Inc"/>
    <s v="Grass-roots web-enabled contingency"/>
    <x v="67"/>
    <x v="473"/>
    <x v="3"/>
    <n v="180"/>
    <x v="5"/>
    <s v="GBP"/>
    <n v="1554613200"/>
    <n v="1555563600"/>
    <b v="0"/>
    <b v="0"/>
    <x v="7"/>
  </r>
  <r>
    <x v="495"/>
    <s v="Sanchez LLC"/>
    <s v="Stand-alone system-worthy standardization"/>
    <x v="300"/>
    <x v="474"/>
    <x v="3"/>
    <n v="27"/>
    <x v="0"/>
    <s v="USD"/>
    <n v="1571029200"/>
    <n v="1571634000"/>
    <b v="0"/>
    <b v="0"/>
    <x v="14"/>
  </r>
  <r>
    <x v="496"/>
    <s v="Howard Ltd"/>
    <s v="Down-sized systematic policy"/>
    <x v="301"/>
    <x v="475"/>
    <x v="3"/>
    <n v="2331"/>
    <x v="0"/>
    <s v="USD"/>
    <n v="1299736800"/>
    <n v="1300856400"/>
    <b v="0"/>
    <b v="0"/>
    <x v="0"/>
  </r>
  <r>
    <x v="497"/>
    <s v="Stewart LLC"/>
    <s v="Cloned bi-directional architecture"/>
    <x v="302"/>
    <x v="476"/>
    <x v="3"/>
    <n v="113"/>
    <x v="0"/>
    <s v="USD"/>
    <n v="1435208400"/>
    <n v="1439874000"/>
    <b v="0"/>
    <b v="0"/>
    <x v="2"/>
  </r>
  <r>
    <x v="498"/>
    <s v="Baker-Morris"/>
    <s v="Fully-configurable motivating approach"/>
    <x v="49"/>
    <x v="477"/>
    <x v="3"/>
    <n v="164"/>
    <x v="0"/>
    <s v="USD"/>
    <n v="1416895200"/>
    <n v="1419400800"/>
    <b v="0"/>
    <b v="0"/>
    <x v="0"/>
  </r>
  <r>
    <x v="499"/>
    <s v="Douglas LLC"/>
    <s v="Reduced heuristic moratorium"/>
    <x v="300"/>
    <x v="478"/>
    <x v="3"/>
    <n v="164"/>
    <x v="0"/>
    <s v="USD"/>
    <n v="1424498400"/>
    <n v="1425103200"/>
    <b v="0"/>
    <b v="1"/>
    <x v="15"/>
  </r>
  <r>
    <x v="500"/>
    <s v="Garcia Inc"/>
    <s v="Front-line web-enabled model"/>
    <x v="99"/>
    <x v="479"/>
    <x v="3"/>
    <n v="336"/>
    <x v="0"/>
    <s v="USD"/>
    <n v="1526274000"/>
    <n v="1526878800"/>
    <b v="0"/>
    <b v="1"/>
    <x v="16"/>
  </r>
  <r>
    <x v="501"/>
    <s v="Smith, Wells and Nguyen"/>
    <s v="Self-enabling grid-enabled initiative"/>
    <x v="303"/>
    <x v="480"/>
    <x v="3"/>
    <n v="1917"/>
    <x v="0"/>
    <s v="USD"/>
    <n v="1495515600"/>
    <n v="1495602000"/>
    <b v="0"/>
    <b v="0"/>
    <x v="6"/>
  </r>
  <r>
    <x v="502"/>
    <s v="Charles-Johnson"/>
    <s v="Total fresh-thinking system engine"/>
    <x v="161"/>
    <x v="481"/>
    <x v="3"/>
    <n v="95"/>
    <x v="0"/>
    <s v="USD"/>
    <n v="1364878800"/>
    <n v="1366434000"/>
    <b v="0"/>
    <b v="0"/>
    <x v="7"/>
  </r>
  <r>
    <x v="503"/>
    <s v="Brandt, Carter and Wood"/>
    <s v="Ameliorated clear-thinking circuit"/>
    <x v="231"/>
    <x v="482"/>
    <x v="3"/>
    <n v="147"/>
    <x v="0"/>
    <s v="USD"/>
    <n v="1567918800"/>
    <n v="1568350800"/>
    <b v="0"/>
    <b v="0"/>
    <x v="0"/>
  </r>
  <r>
    <x v="504"/>
    <s v="Tucker, Schmidt and Reid"/>
    <s v="Multi-layered encompassing installation"/>
    <x v="194"/>
    <x v="483"/>
    <x v="3"/>
    <n v="86"/>
    <x v="0"/>
    <s v="USD"/>
    <n v="1524459600"/>
    <n v="1525928400"/>
    <b v="0"/>
    <b v="1"/>
    <x v="0"/>
  </r>
  <r>
    <x v="505"/>
    <s v="Decker Inc"/>
    <s v="Universal encompassing implementation"/>
    <x v="290"/>
    <x v="484"/>
    <x v="3"/>
    <n v="83"/>
    <x v="0"/>
    <s v="USD"/>
    <n v="1333688400"/>
    <n v="1336885200"/>
    <b v="0"/>
    <b v="0"/>
    <x v="14"/>
  </r>
  <r>
    <x v="506"/>
    <s v="Hart-Briggs"/>
    <s v="Re-engineered user-facing approach"/>
    <x v="304"/>
    <x v="485"/>
    <x v="3"/>
    <n v="676"/>
    <x v="0"/>
    <s v="USD"/>
    <n v="1348290000"/>
    <n v="1348808400"/>
    <b v="0"/>
    <b v="0"/>
    <x v="21"/>
  </r>
  <r>
    <x v="507"/>
    <s v="Jones-Meyer"/>
    <s v="Re-engineered client-driven hub"/>
    <x v="65"/>
    <x v="486"/>
    <x v="3"/>
    <n v="361"/>
    <x v="1"/>
    <s v="AUD"/>
    <n v="1408856400"/>
    <n v="1410152400"/>
    <b v="0"/>
    <b v="0"/>
    <x v="7"/>
  </r>
  <r>
    <x v="508"/>
    <s v="Wright, Hartman and Yu"/>
    <s v="User-friendly tertiary array"/>
    <x v="262"/>
    <x v="487"/>
    <x v="3"/>
    <n v="131"/>
    <x v="0"/>
    <s v="USD"/>
    <n v="1505192400"/>
    <n v="1505797200"/>
    <b v="0"/>
    <b v="0"/>
    <x v="2"/>
  </r>
  <r>
    <x v="509"/>
    <s v="Harper-Davis"/>
    <s v="Robust heuristic encoding"/>
    <x v="305"/>
    <x v="488"/>
    <x v="3"/>
    <n v="126"/>
    <x v="0"/>
    <s v="USD"/>
    <n v="1554786000"/>
    <n v="1554872400"/>
    <b v="0"/>
    <b v="1"/>
    <x v="16"/>
  </r>
  <r>
    <x v="510"/>
    <s v="Chaney-Dennis"/>
    <s v="Business-focused 24hour groupware"/>
    <x v="91"/>
    <x v="489"/>
    <x v="3"/>
    <n v="275"/>
    <x v="0"/>
    <s v="USD"/>
    <n v="1316667600"/>
    <n v="1317186000"/>
    <b v="0"/>
    <b v="0"/>
    <x v="9"/>
  </r>
  <r>
    <x v="511"/>
    <s v="Robinson, Lopez and Christensen"/>
    <s v="Organic next generation protocol"/>
    <x v="21"/>
    <x v="490"/>
    <x v="3"/>
    <n v="67"/>
    <x v="0"/>
    <s v="USD"/>
    <n v="1390716000"/>
    <n v="1391234400"/>
    <b v="0"/>
    <b v="0"/>
    <x v="8"/>
  </r>
  <r>
    <x v="512"/>
    <s v="Clark and Sons"/>
    <s v="Reverse-engineered full-range Internet solution"/>
    <x v="166"/>
    <x v="491"/>
    <x v="3"/>
    <n v="154"/>
    <x v="0"/>
    <s v="USD"/>
    <n v="1402894800"/>
    <n v="1404363600"/>
    <b v="0"/>
    <b v="1"/>
    <x v="14"/>
  </r>
  <r>
    <x v="513"/>
    <s v="Vega Group"/>
    <s v="Synchronized regional synergy"/>
    <x v="306"/>
    <x v="492"/>
    <x v="3"/>
    <n v="1782"/>
    <x v="0"/>
    <s v="USD"/>
    <n v="1429246800"/>
    <n v="1429592400"/>
    <b v="0"/>
    <b v="1"/>
    <x v="19"/>
  </r>
  <r>
    <x v="514"/>
    <s v="Brown-Brown"/>
    <s v="Multi-lateral homogeneous success"/>
    <x v="307"/>
    <x v="493"/>
    <x v="3"/>
    <n v="903"/>
    <x v="0"/>
    <s v="USD"/>
    <n v="1412485200"/>
    <n v="1413608400"/>
    <b v="0"/>
    <b v="0"/>
    <x v="5"/>
  </r>
  <r>
    <x v="515"/>
    <s v="Stanton, Neal and Rodriguez"/>
    <s v="Polarized uniform software"/>
    <x v="129"/>
    <x v="494"/>
    <x v="3"/>
    <n v="94"/>
    <x v="2"/>
    <s v="EUR"/>
    <n v="1557723600"/>
    <n v="1562302800"/>
    <b v="0"/>
    <b v="0"/>
    <x v="8"/>
  </r>
  <r>
    <x v="516"/>
    <s v="Pratt LLC"/>
    <s v="Stand-alone web-enabled moderator"/>
    <x v="219"/>
    <x v="495"/>
    <x v="3"/>
    <n v="180"/>
    <x v="0"/>
    <s v="USD"/>
    <n v="1537333200"/>
    <n v="1537678800"/>
    <b v="0"/>
    <b v="0"/>
    <x v="0"/>
  </r>
  <r>
    <x v="517"/>
    <s v="Luna, Anderson and Fox"/>
    <s v="Secured directional encryption"/>
    <x v="82"/>
    <x v="496"/>
    <x v="3"/>
    <n v="533"/>
    <x v="6"/>
    <s v="DKK"/>
    <n v="1319605200"/>
    <n v="1320991200"/>
    <b v="0"/>
    <b v="0"/>
    <x v="3"/>
  </r>
  <r>
    <x v="518"/>
    <s v="Fleming, Zhang and Henderson"/>
    <s v="Distributed 5thgeneration implementation"/>
    <x v="308"/>
    <x v="497"/>
    <x v="3"/>
    <n v="2443"/>
    <x v="5"/>
    <s v="GBP"/>
    <n v="1385704800"/>
    <n v="1386828000"/>
    <b v="0"/>
    <b v="0"/>
    <x v="7"/>
  </r>
  <r>
    <x v="519"/>
    <s v="Flowers and Sons"/>
    <s v="Virtual static core"/>
    <x v="262"/>
    <x v="498"/>
    <x v="3"/>
    <n v="89"/>
    <x v="0"/>
    <s v="USD"/>
    <n v="1515736800"/>
    <n v="1517119200"/>
    <b v="0"/>
    <b v="1"/>
    <x v="0"/>
  </r>
  <r>
    <x v="520"/>
    <s v="Gates PLC"/>
    <s v="Secured content-based product"/>
    <x v="210"/>
    <x v="499"/>
    <x v="3"/>
    <n v="159"/>
    <x v="0"/>
    <s v="USD"/>
    <n v="1313125200"/>
    <n v="1315026000"/>
    <b v="0"/>
    <b v="0"/>
    <x v="22"/>
  </r>
  <r>
    <x v="521"/>
    <s v="Hudson-Nguyen"/>
    <s v="Down-sized disintermediate support"/>
    <x v="103"/>
    <x v="500"/>
    <x v="3"/>
    <n v="50"/>
    <x v="0"/>
    <s v="USD"/>
    <n v="1286341200"/>
    <n v="1286859600"/>
    <b v="0"/>
    <b v="0"/>
    <x v="12"/>
  </r>
  <r>
    <x v="522"/>
    <s v="Bautista-Cross"/>
    <s v="Fully-configurable coherent Internet solution"/>
    <x v="88"/>
    <x v="501"/>
    <x v="3"/>
    <n v="186"/>
    <x v="0"/>
    <s v="USD"/>
    <n v="1519538400"/>
    <n v="1519970400"/>
    <b v="0"/>
    <b v="0"/>
    <x v="14"/>
  </r>
  <r>
    <x v="523"/>
    <s v="Jackson LLC"/>
    <s v="Distributed motivating algorithm"/>
    <x v="309"/>
    <x v="502"/>
    <x v="3"/>
    <n v="1071"/>
    <x v="0"/>
    <s v="USD"/>
    <n v="1434085200"/>
    <n v="1434603600"/>
    <b v="0"/>
    <b v="0"/>
    <x v="7"/>
  </r>
  <r>
    <x v="524"/>
    <s v="Figueroa Ltd"/>
    <s v="Expanded solution-oriented benchmark"/>
    <x v="166"/>
    <x v="503"/>
    <x v="3"/>
    <n v="117"/>
    <x v="0"/>
    <s v="USD"/>
    <n v="1333688400"/>
    <n v="1337230800"/>
    <b v="0"/>
    <b v="0"/>
    <x v="7"/>
  </r>
  <r>
    <x v="525"/>
    <s v="Avila-Jones"/>
    <s v="Implemented discrete secured line"/>
    <x v="21"/>
    <x v="504"/>
    <x v="3"/>
    <n v="70"/>
    <x v="0"/>
    <s v="USD"/>
    <n v="1277701200"/>
    <n v="1279429200"/>
    <b v="0"/>
    <b v="0"/>
    <x v="6"/>
  </r>
  <r>
    <x v="526"/>
    <s v="Martin, Lopez and Hunter"/>
    <s v="Multi-lateral actuating installation"/>
    <x v="11"/>
    <x v="505"/>
    <x v="3"/>
    <n v="135"/>
    <x v="0"/>
    <s v="USD"/>
    <n v="1560747600"/>
    <n v="1561438800"/>
    <b v="0"/>
    <b v="0"/>
    <x v="0"/>
  </r>
  <r>
    <x v="527"/>
    <s v="Fields-Moore"/>
    <s v="Secured reciprocal array"/>
    <x v="310"/>
    <x v="506"/>
    <x v="3"/>
    <n v="768"/>
    <x v="4"/>
    <s v="CHF"/>
    <n v="1410066000"/>
    <n v="1410498000"/>
    <b v="0"/>
    <b v="0"/>
    <x v="16"/>
  </r>
  <r>
    <x v="528"/>
    <s v="Moss, Norman and Dunlap"/>
    <s v="Upgradable upward-trending workforce"/>
    <x v="10"/>
    <x v="507"/>
    <x v="3"/>
    <n v="199"/>
    <x v="0"/>
    <s v="USD"/>
    <n v="1465794000"/>
    <n v="1466312400"/>
    <b v="0"/>
    <b v="1"/>
    <x v="0"/>
  </r>
  <r>
    <x v="529"/>
    <s v="White, Larson and Wright"/>
    <s v="Upgradable hybrid capability"/>
    <x v="22"/>
    <x v="508"/>
    <x v="3"/>
    <n v="107"/>
    <x v="0"/>
    <s v="USD"/>
    <n v="1500958800"/>
    <n v="1501736400"/>
    <b v="0"/>
    <b v="0"/>
    <x v="16"/>
  </r>
  <r>
    <x v="530"/>
    <s v="Payne, Oliver and Burch"/>
    <s v="Managed fresh-thinking flexibility"/>
    <x v="53"/>
    <x v="509"/>
    <x v="3"/>
    <n v="195"/>
    <x v="0"/>
    <s v="USD"/>
    <n v="1357020000"/>
    <n v="1361512800"/>
    <b v="0"/>
    <b v="0"/>
    <x v="6"/>
  </r>
  <r>
    <x v="531"/>
    <s v="Bowen, Mcdonald and Hall"/>
    <s v="User-centric fault-tolerant task-force"/>
    <x v="311"/>
    <x v="510"/>
    <x v="3"/>
    <n v="3376"/>
    <x v="0"/>
    <s v="USD"/>
    <n v="1487311200"/>
    <n v="1487916000"/>
    <b v="0"/>
    <b v="0"/>
    <x v="6"/>
  </r>
  <r>
    <x v="532"/>
    <s v="Carlson Inc"/>
    <s v="Ergonomic fresh-thinking installation"/>
    <x v="179"/>
    <x v="511"/>
    <x v="3"/>
    <n v="41"/>
    <x v="0"/>
    <s v="USD"/>
    <n v="1449554400"/>
    <n v="1449640800"/>
    <b v="0"/>
    <b v="0"/>
    <x v="1"/>
  </r>
  <r>
    <x v="533"/>
    <s v="Clarke, Anderson and Lee"/>
    <s v="Robust explicit hardware"/>
    <x v="312"/>
    <x v="512"/>
    <x v="3"/>
    <n v="1821"/>
    <x v="0"/>
    <s v="USD"/>
    <n v="1553662800"/>
    <n v="1555218000"/>
    <b v="0"/>
    <b v="1"/>
    <x v="0"/>
  </r>
  <r>
    <x v="534"/>
    <s v="Evans Group"/>
    <s v="Stand-alone actuating support"/>
    <x v="37"/>
    <x v="513"/>
    <x v="3"/>
    <n v="164"/>
    <x v="0"/>
    <s v="USD"/>
    <n v="1556341200"/>
    <n v="1557723600"/>
    <b v="0"/>
    <b v="0"/>
    <x v="16"/>
  </r>
  <r>
    <x v="535"/>
    <s v="Keith, Alvarez and Potter"/>
    <s v="Extended bottom-line open architecture"/>
    <x v="121"/>
    <x v="514"/>
    <x v="3"/>
    <n v="157"/>
    <x v="4"/>
    <s v="CHF"/>
    <n v="1544248800"/>
    <n v="1546840800"/>
    <b v="0"/>
    <b v="0"/>
    <x v="1"/>
  </r>
  <r>
    <x v="536"/>
    <s v="Burton-Watkins"/>
    <s v="Extended reciprocal circuit"/>
    <x v="194"/>
    <x v="515"/>
    <x v="3"/>
    <n v="246"/>
    <x v="0"/>
    <s v="USD"/>
    <n v="1508475600"/>
    <n v="1512712800"/>
    <b v="0"/>
    <b v="1"/>
    <x v="8"/>
  </r>
  <r>
    <x v="537"/>
    <s v="Lopez and Sons"/>
    <s v="Polarized human-resource protocol"/>
    <x v="313"/>
    <x v="516"/>
    <x v="3"/>
    <n v="1396"/>
    <x v="0"/>
    <s v="USD"/>
    <n v="1507438800"/>
    <n v="1507525200"/>
    <b v="0"/>
    <b v="0"/>
    <x v="0"/>
  </r>
  <r>
    <x v="538"/>
    <s v="Cordova Ltd"/>
    <s v="Synergized radical product"/>
    <x v="314"/>
    <x v="517"/>
    <x v="3"/>
    <n v="2506"/>
    <x v="0"/>
    <s v="USD"/>
    <n v="1501563600"/>
    <n v="1504328400"/>
    <b v="0"/>
    <b v="0"/>
    <x v="7"/>
  </r>
  <r>
    <x v="539"/>
    <s v="Brown-Vang"/>
    <s v="Robust heuristic artificial intelligence"/>
    <x v="48"/>
    <x v="518"/>
    <x v="3"/>
    <n v="244"/>
    <x v="0"/>
    <s v="USD"/>
    <n v="1292997600"/>
    <n v="1293343200"/>
    <b v="0"/>
    <b v="0"/>
    <x v="8"/>
  </r>
  <r>
    <x v="540"/>
    <s v="Cruz-Ward"/>
    <s v="Robust content-based emulation"/>
    <x v="129"/>
    <x v="519"/>
    <x v="3"/>
    <n v="146"/>
    <x v="1"/>
    <s v="AUD"/>
    <n v="1370840400"/>
    <n v="1371704400"/>
    <b v="0"/>
    <b v="0"/>
    <x v="0"/>
  </r>
  <r>
    <x v="541"/>
    <s v="Tran, Steele and Wilson"/>
    <s v="Profit-focused modular product"/>
    <x v="315"/>
    <x v="520"/>
    <x v="3"/>
    <n v="1267"/>
    <x v="0"/>
    <s v="USD"/>
    <n v="1339909200"/>
    <n v="1342328400"/>
    <b v="0"/>
    <b v="1"/>
    <x v="10"/>
  </r>
  <r>
    <x v="542"/>
    <s v="White LLC"/>
    <s v="Cross-group 4thgeneration middleware"/>
    <x v="183"/>
    <x v="521"/>
    <x v="3"/>
    <n v="1561"/>
    <x v="0"/>
    <s v="USD"/>
    <n v="1368853200"/>
    <n v="1369371600"/>
    <b v="0"/>
    <b v="0"/>
    <x v="0"/>
  </r>
  <r>
    <x v="543"/>
    <s v="Santos, Black and Donovan"/>
    <s v="Pre-emptive scalable access"/>
    <x v="295"/>
    <x v="522"/>
    <x v="3"/>
    <n v="48"/>
    <x v="0"/>
    <s v="USD"/>
    <n v="1444021200"/>
    <n v="1444107600"/>
    <b v="0"/>
    <b v="1"/>
    <x v="16"/>
  </r>
  <r>
    <x v="544"/>
    <s v="Lee, Gibson and Morgan"/>
    <s v="Digitized solution-oriented product"/>
    <x v="316"/>
    <x v="523"/>
    <x v="3"/>
    <n v="2739"/>
    <x v="0"/>
    <s v="USD"/>
    <n v="1289800800"/>
    <n v="1291960800"/>
    <b v="0"/>
    <b v="0"/>
    <x v="0"/>
  </r>
  <r>
    <x v="545"/>
    <s v="Marks Ltd"/>
    <s v="Realigned human-resource orchestration"/>
    <x v="317"/>
    <x v="524"/>
    <x v="3"/>
    <n v="3537"/>
    <x v="3"/>
    <s v="CAD"/>
    <n v="1363496400"/>
    <n v="1363582800"/>
    <b v="0"/>
    <b v="1"/>
    <x v="0"/>
  </r>
  <r>
    <x v="546"/>
    <s v="Olsen, Edwards and Reid"/>
    <s v="Optional clear-thinking software"/>
    <x v="318"/>
    <x v="525"/>
    <x v="3"/>
    <n v="2107"/>
    <x v="1"/>
    <s v="AUD"/>
    <n v="1269234000"/>
    <n v="1269666000"/>
    <b v="0"/>
    <b v="0"/>
    <x v="16"/>
  </r>
  <r>
    <x v="547"/>
    <s v="Adams Group"/>
    <s v="Reverse-engineered bandwidth-monitored contingency"/>
    <x v="319"/>
    <x v="526"/>
    <x v="3"/>
    <n v="3318"/>
    <x v="6"/>
    <s v="DKK"/>
    <n v="1560574800"/>
    <n v="1561957200"/>
    <b v="0"/>
    <b v="0"/>
    <x v="0"/>
  </r>
  <r>
    <x v="548"/>
    <s v="Howard, Carter and Griffith"/>
    <s v="Adaptive asynchronous emulation"/>
    <x v="261"/>
    <x v="527"/>
    <x v="3"/>
    <n v="340"/>
    <x v="0"/>
    <s v="USD"/>
    <n v="1556859600"/>
    <n v="1556946000"/>
    <b v="0"/>
    <b v="0"/>
    <x v="0"/>
  </r>
  <r>
    <x v="549"/>
    <s v="Fox Group"/>
    <s v="Horizontal transitional paradigm"/>
    <x v="320"/>
    <x v="528"/>
    <x v="3"/>
    <n v="1442"/>
    <x v="3"/>
    <s v="CAD"/>
    <n v="1361599200"/>
    <n v="1364014800"/>
    <b v="0"/>
    <b v="1"/>
    <x v="10"/>
  </r>
  <r>
    <x v="550"/>
    <s v="Sandoval Group"/>
    <s v="Assimilated multi-tasking archive"/>
    <x v="112"/>
    <x v="529"/>
    <x v="3"/>
    <n v="126"/>
    <x v="0"/>
    <s v="USD"/>
    <n v="1442206800"/>
    <n v="1443589200"/>
    <b v="0"/>
    <b v="0"/>
    <x v="17"/>
  </r>
  <r>
    <x v="551"/>
    <s v="Smith and Sons"/>
    <s v="Upgradable high-level solution"/>
    <x v="321"/>
    <x v="530"/>
    <x v="3"/>
    <n v="524"/>
    <x v="0"/>
    <s v="USD"/>
    <n v="1532840400"/>
    <n v="1533445200"/>
    <b v="0"/>
    <b v="0"/>
    <x v="15"/>
  </r>
  <r>
    <x v="552"/>
    <s v="Perry and Sons"/>
    <s v="Business-focused logistical framework"/>
    <x v="322"/>
    <x v="531"/>
    <x v="3"/>
    <n v="1989"/>
    <x v="0"/>
    <s v="USD"/>
    <n v="1498194000"/>
    <n v="1499403600"/>
    <b v="0"/>
    <b v="0"/>
    <x v="3"/>
  </r>
  <r>
    <x v="553"/>
    <s v="Osborne, Perkins and Knox"/>
    <s v="Cross-platform bi-directional workforce"/>
    <x v="179"/>
    <x v="532"/>
    <x v="3"/>
    <n v="157"/>
    <x v="0"/>
    <s v="USD"/>
    <n v="1406264400"/>
    <n v="1407819600"/>
    <b v="0"/>
    <b v="0"/>
    <x v="7"/>
  </r>
  <r>
    <x v="554"/>
    <s v="Hayden, Shannon and Stein"/>
    <s v="Customer-focused client-server service-desk"/>
    <x v="323"/>
    <x v="533"/>
    <x v="3"/>
    <n v="4498"/>
    <x v="1"/>
    <s v="AUD"/>
    <n v="1484632800"/>
    <n v="1484805600"/>
    <b v="0"/>
    <b v="0"/>
    <x v="0"/>
  </r>
  <r>
    <x v="555"/>
    <s v="Weaver-Marquez"/>
    <s v="Focused analyzing circuit"/>
    <x v="302"/>
    <x v="534"/>
    <x v="3"/>
    <n v="80"/>
    <x v="0"/>
    <s v="USD"/>
    <n v="1539752400"/>
    <n v="1540789200"/>
    <b v="1"/>
    <b v="0"/>
    <x v="0"/>
  </r>
  <r>
    <x v="556"/>
    <s v="Carney-Anderson"/>
    <s v="Digitized 5thgeneration knowledgebase"/>
    <x v="97"/>
    <x v="535"/>
    <x v="3"/>
    <n v="43"/>
    <x v="0"/>
    <s v="USD"/>
    <n v="1535432400"/>
    <n v="1537160400"/>
    <b v="0"/>
    <b v="1"/>
    <x v="1"/>
  </r>
  <r>
    <x v="557"/>
    <s v="Jackson Inc"/>
    <s v="Mandatory multi-tasking encryption"/>
    <x v="324"/>
    <x v="536"/>
    <x v="3"/>
    <n v="2053"/>
    <x v="0"/>
    <s v="USD"/>
    <n v="1510207200"/>
    <n v="1512280800"/>
    <b v="0"/>
    <b v="0"/>
    <x v="14"/>
  </r>
  <r>
    <x v="558"/>
    <s v="Johnson Inc"/>
    <s v="Profound next generation infrastructure"/>
    <x v="117"/>
    <x v="537"/>
    <x v="3"/>
    <n v="168"/>
    <x v="0"/>
    <s v="USD"/>
    <n v="1576389600"/>
    <n v="1580364000"/>
    <b v="0"/>
    <b v="0"/>
    <x v="0"/>
  </r>
  <r>
    <x v="559"/>
    <s v="Morgan-Warren"/>
    <s v="Face-to-face encompassing info-mediaries"/>
    <x v="325"/>
    <x v="538"/>
    <x v="3"/>
    <n v="4289"/>
    <x v="0"/>
    <s v="USD"/>
    <n v="1289019600"/>
    <n v="1289714400"/>
    <b v="0"/>
    <b v="1"/>
    <x v="6"/>
  </r>
  <r>
    <x v="560"/>
    <s v="Sullivan Group"/>
    <s v="Open-source fresh-thinking policy"/>
    <x v="277"/>
    <x v="539"/>
    <x v="3"/>
    <n v="165"/>
    <x v="0"/>
    <s v="USD"/>
    <n v="1282194000"/>
    <n v="1282712400"/>
    <b v="0"/>
    <b v="0"/>
    <x v="1"/>
  </r>
  <r>
    <x v="561"/>
    <s v="Johnson, Dixon and Zimmerman"/>
    <s v="Organic dynamic algorithm"/>
    <x v="211"/>
    <x v="540"/>
    <x v="3"/>
    <n v="1815"/>
    <x v="0"/>
    <s v="USD"/>
    <n v="1321941600"/>
    <n v="1322114400"/>
    <b v="0"/>
    <b v="0"/>
    <x v="0"/>
  </r>
  <r>
    <x v="562"/>
    <s v="Price-Rodriguez"/>
    <s v="Adaptive logistical initiative"/>
    <x v="125"/>
    <x v="541"/>
    <x v="3"/>
    <n v="397"/>
    <x v="5"/>
    <s v="GBP"/>
    <n v="1320991200"/>
    <n v="1323928800"/>
    <b v="0"/>
    <b v="1"/>
    <x v="10"/>
  </r>
  <r>
    <x v="563"/>
    <s v="Huang-Henderson"/>
    <s v="Stand-alone mobile customer loyalty"/>
    <x v="326"/>
    <x v="542"/>
    <x v="3"/>
    <n v="1539"/>
    <x v="0"/>
    <s v="USD"/>
    <n v="1345093200"/>
    <n v="1346130000"/>
    <b v="0"/>
    <b v="0"/>
    <x v="13"/>
  </r>
  <r>
    <x v="564"/>
    <s v="Johnson LLC"/>
    <s v="Cross-group cohesive circuit"/>
    <x v="163"/>
    <x v="543"/>
    <x v="3"/>
    <n v="138"/>
    <x v="0"/>
    <s v="USD"/>
    <n v="1412226000"/>
    <n v="1412312400"/>
    <b v="0"/>
    <b v="0"/>
    <x v="8"/>
  </r>
  <r>
    <x v="565"/>
    <s v="Lester-Moore"/>
    <s v="Diverse analyzing definition"/>
    <x v="327"/>
    <x v="544"/>
    <x v="3"/>
    <n v="3594"/>
    <x v="0"/>
    <s v="USD"/>
    <n v="1411534800"/>
    <n v="1415426400"/>
    <b v="0"/>
    <b v="0"/>
    <x v="20"/>
  </r>
  <r>
    <x v="566"/>
    <s v="Fox-Quinn"/>
    <s v="Enterprise-wide reciprocal success"/>
    <x v="328"/>
    <x v="545"/>
    <x v="3"/>
    <n v="5880"/>
    <x v="0"/>
    <s v="USD"/>
    <n v="1399093200"/>
    <n v="1399093200"/>
    <b v="1"/>
    <b v="0"/>
    <x v="1"/>
  </r>
  <r>
    <x v="567"/>
    <s v="Garcia Inc"/>
    <s v="Progressive neutral middleware"/>
    <x v="329"/>
    <x v="546"/>
    <x v="3"/>
    <n v="112"/>
    <x v="0"/>
    <s v="USD"/>
    <n v="1270702800"/>
    <n v="1273899600"/>
    <b v="0"/>
    <b v="0"/>
    <x v="8"/>
  </r>
  <r>
    <x v="568"/>
    <s v="Johnson-Lee"/>
    <s v="Intuitive exuding process improvement"/>
    <x v="330"/>
    <x v="547"/>
    <x v="3"/>
    <n v="943"/>
    <x v="0"/>
    <s v="USD"/>
    <n v="1431666000"/>
    <n v="1432184400"/>
    <b v="0"/>
    <b v="0"/>
    <x v="19"/>
  </r>
  <r>
    <x v="569"/>
    <s v="Pineda Group"/>
    <s v="Exclusive real-time protocol"/>
    <x v="331"/>
    <x v="548"/>
    <x v="3"/>
    <n v="2468"/>
    <x v="0"/>
    <s v="USD"/>
    <n v="1472619600"/>
    <n v="1474779600"/>
    <b v="0"/>
    <b v="0"/>
    <x v="13"/>
  </r>
  <r>
    <x v="570"/>
    <s v="Hoffman-Howard"/>
    <s v="Extended encompassing application"/>
    <x v="332"/>
    <x v="549"/>
    <x v="3"/>
    <n v="2551"/>
    <x v="0"/>
    <s v="USD"/>
    <n v="1496293200"/>
    <n v="1500440400"/>
    <b v="0"/>
    <b v="1"/>
    <x v="19"/>
  </r>
  <r>
    <x v="571"/>
    <s v="Miranda, Hall and Mcgrath"/>
    <s v="Progressive value-added ability"/>
    <x v="115"/>
    <x v="550"/>
    <x v="3"/>
    <n v="101"/>
    <x v="0"/>
    <s v="USD"/>
    <n v="1575612000"/>
    <n v="1575612000"/>
    <b v="0"/>
    <b v="0"/>
    <x v="5"/>
  </r>
  <r>
    <x v="572"/>
    <s v="Davis-Rodriguez"/>
    <s v="Progressive secondary portal"/>
    <x v="124"/>
    <x v="551"/>
    <x v="3"/>
    <n v="92"/>
    <x v="0"/>
    <s v="USD"/>
    <n v="1469422800"/>
    <n v="1469509200"/>
    <b v="0"/>
    <b v="0"/>
    <x v="0"/>
  </r>
  <r>
    <x v="573"/>
    <s v="Reid, Rivera and Perry"/>
    <s v="Multi-lateral national adapter"/>
    <x v="122"/>
    <x v="552"/>
    <x v="3"/>
    <n v="62"/>
    <x v="0"/>
    <s v="USD"/>
    <n v="1307854800"/>
    <n v="1309237200"/>
    <b v="0"/>
    <b v="0"/>
    <x v="13"/>
  </r>
  <r>
    <x v="574"/>
    <s v="Mendoza-Parker"/>
    <s v="Enterprise-wide motivating matrices"/>
    <x v="178"/>
    <x v="553"/>
    <x v="3"/>
    <n v="149"/>
    <x v="2"/>
    <s v="EUR"/>
    <n v="1503378000"/>
    <n v="1503982800"/>
    <b v="0"/>
    <b v="1"/>
    <x v="5"/>
  </r>
  <r>
    <x v="575"/>
    <s v="Ellison PLC"/>
    <s v="Re-contextualized tangible open architecture"/>
    <x v="22"/>
    <x v="554"/>
    <x v="3"/>
    <n v="329"/>
    <x v="0"/>
    <s v="USD"/>
    <n v="1398402000"/>
    <n v="1398574800"/>
    <b v="0"/>
    <b v="0"/>
    <x v="13"/>
  </r>
  <r>
    <x v="576"/>
    <s v="Bolton, Sanchez and Carrillo"/>
    <s v="Distributed systemic adapter"/>
    <x v="115"/>
    <x v="555"/>
    <x v="3"/>
    <n v="97"/>
    <x v="6"/>
    <s v="DKK"/>
    <n v="1513231200"/>
    <n v="1515391200"/>
    <b v="0"/>
    <b v="1"/>
    <x v="0"/>
  </r>
  <r>
    <x v="577"/>
    <s v="Pitts-Reed"/>
    <s v="Vision-oriented dynamic service-desk"/>
    <x v="333"/>
    <x v="556"/>
    <x v="3"/>
    <n v="1784"/>
    <x v="0"/>
    <s v="USD"/>
    <n v="1281070800"/>
    <n v="1281157200"/>
    <b v="0"/>
    <b v="0"/>
    <x v="0"/>
  </r>
  <r>
    <x v="578"/>
    <s v="Gonzalez-Martinez"/>
    <s v="Vision-oriented actuating open system"/>
    <x v="180"/>
    <x v="557"/>
    <x v="3"/>
    <n v="1684"/>
    <x v="1"/>
    <s v="AUD"/>
    <n v="1397365200"/>
    <n v="1398229200"/>
    <b v="0"/>
    <b v="1"/>
    <x v="12"/>
  </r>
  <r>
    <x v="579"/>
    <s v="Hill, Martin and Garcia"/>
    <s v="Sharable scalable core"/>
    <x v="17"/>
    <x v="558"/>
    <x v="3"/>
    <n v="250"/>
    <x v="0"/>
    <s v="USD"/>
    <n v="1494392400"/>
    <n v="1495256400"/>
    <b v="0"/>
    <b v="1"/>
    <x v="1"/>
  </r>
  <r>
    <x v="580"/>
    <s v="Garcia PLC"/>
    <s v="Customer-focused attitude-oriented function"/>
    <x v="334"/>
    <x v="559"/>
    <x v="3"/>
    <n v="238"/>
    <x v="0"/>
    <s v="USD"/>
    <n v="1520143200"/>
    <n v="1520402400"/>
    <b v="0"/>
    <b v="0"/>
    <x v="0"/>
  </r>
  <r>
    <x v="581"/>
    <s v="Herring-Bailey"/>
    <s v="Reverse-engineered system-worthy extranet"/>
    <x v="287"/>
    <x v="560"/>
    <x v="3"/>
    <n v="53"/>
    <x v="0"/>
    <s v="USD"/>
    <n v="1405314000"/>
    <n v="1409806800"/>
    <b v="0"/>
    <b v="0"/>
    <x v="0"/>
  </r>
  <r>
    <x v="582"/>
    <s v="Russell-Gardner"/>
    <s v="Re-engineered systematic monitoring"/>
    <x v="67"/>
    <x v="561"/>
    <x v="3"/>
    <n v="214"/>
    <x v="0"/>
    <s v="USD"/>
    <n v="1396846800"/>
    <n v="1396933200"/>
    <b v="0"/>
    <b v="0"/>
    <x v="0"/>
  </r>
  <r>
    <x v="583"/>
    <s v="Walters-Carter"/>
    <s v="Seamless value-added standardization"/>
    <x v="210"/>
    <x v="562"/>
    <x v="3"/>
    <n v="222"/>
    <x v="0"/>
    <s v="USD"/>
    <n v="1375678800"/>
    <n v="1376024400"/>
    <b v="0"/>
    <b v="0"/>
    <x v="7"/>
  </r>
  <r>
    <x v="584"/>
    <s v="Johnson, Patterson and Montoya"/>
    <s v="Triple-buffered fresh-thinking frame"/>
    <x v="335"/>
    <x v="563"/>
    <x v="3"/>
    <n v="1884"/>
    <x v="0"/>
    <s v="USD"/>
    <n v="1482386400"/>
    <n v="1483682400"/>
    <b v="0"/>
    <b v="1"/>
    <x v="4"/>
  </r>
  <r>
    <x v="585"/>
    <s v="Roberts and Sons"/>
    <s v="Streamlined holistic knowledgebase"/>
    <x v="53"/>
    <x v="564"/>
    <x v="3"/>
    <n v="218"/>
    <x v="1"/>
    <s v="AUD"/>
    <n v="1420005600"/>
    <n v="1420437600"/>
    <b v="0"/>
    <b v="0"/>
    <x v="19"/>
  </r>
  <r>
    <x v="586"/>
    <s v="Avila-Nelson"/>
    <s v="Up-sized intermediate website"/>
    <x v="336"/>
    <x v="565"/>
    <x v="3"/>
    <n v="6465"/>
    <x v="0"/>
    <s v="USD"/>
    <n v="1420178400"/>
    <n v="1420783200"/>
    <b v="0"/>
    <b v="0"/>
    <x v="18"/>
  </r>
  <r>
    <x v="587"/>
    <s v="Perez PLC"/>
    <s v="Operative bandwidth-monitored interface"/>
    <x v="97"/>
    <x v="566"/>
    <x v="3"/>
    <n v="59"/>
    <x v="0"/>
    <s v="USD"/>
    <n v="1382677200"/>
    <n v="1383109200"/>
    <b v="0"/>
    <b v="0"/>
    <x v="0"/>
  </r>
  <r>
    <x v="588"/>
    <s v="Barry Group"/>
    <s v="De-engineered static Local Area Network"/>
    <x v="337"/>
    <x v="567"/>
    <x v="3"/>
    <n v="88"/>
    <x v="0"/>
    <s v="USD"/>
    <n v="1487656800"/>
    <n v="1487829600"/>
    <b v="0"/>
    <b v="0"/>
    <x v="12"/>
  </r>
  <r>
    <x v="589"/>
    <s v="Rosales, Branch and Harmon"/>
    <s v="Upgradable grid-enabled superstructure"/>
    <x v="338"/>
    <x v="568"/>
    <x v="3"/>
    <n v="1697"/>
    <x v="0"/>
    <s v="USD"/>
    <n v="1297836000"/>
    <n v="1298268000"/>
    <b v="0"/>
    <b v="1"/>
    <x v="1"/>
  </r>
  <r>
    <x v="590"/>
    <s v="Williams Inc"/>
    <s v="Decentralized exuding strategy"/>
    <x v="125"/>
    <x v="569"/>
    <x v="3"/>
    <n v="92"/>
    <x v="0"/>
    <s v="USD"/>
    <n v="1362463200"/>
    <n v="1363669200"/>
    <b v="0"/>
    <b v="0"/>
    <x v="0"/>
  </r>
  <r>
    <x v="591"/>
    <s v="Duncan, Mcdonald and Miller"/>
    <s v="Assimilated coherent hardware"/>
    <x v="166"/>
    <x v="570"/>
    <x v="3"/>
    <n v="186"/>
    <x v="0"/>
    <s v="USD"/>
    <n v="1481176800"/>
    <n v="1482904800"/>
    <b v="0"/>
    <b v="1"/>
    <x v="0"/>
  </r>
  <r>
    <x v="592"/>
    <s v="Watkins Ltd"/>
    <s v="Multi-channeled responsive implementation"/>
    <x v="103"/>
    <x v="571"/>
    <x v="3"/>
    <n v="138"/>
    <x v="0"/>
    <s v="USD"/>
    <n v="1354946400"/>
    <n v="1356588000"/>
    <b v="1"/>
    <b v="0"/>
    <x v="8"/>
  </r>
  <r>
    <x v="593"/>
    <s v="Allen-Jones"/>
    <s v="Centralized modular initiative"/>
    <x v="54"/>
    <x v="572"/>
    <x v="3"/>
    <n v="261"/>
    <x v="0"/>
    <s v="USD"/>
    <n v="1348808400"/>
    <n v="1349845200"/>
    <b v="0"/>
    <b v="0"/>
    <x v="1"/>
  </r>
  <r>
    <x v="594"/>
    <s v="Lloyd, Kennedy and Davis"/>
    <s v="Compatible multimedia hub"/>
    <x v="155"/>
    <x v="573"/>
    <x v="3"/>
    <n v="107"/>
    <x v="0"/>
    <s v="USD"/>
    <n v="1301979600"/>
    <n v="1304226000"/>
    <b v="0"/>
    <b v="1"/>
    <x v="6"/>
  </r>
  <r>
    <x v="595"/>
    <s v="Walker Ltd"/>
    <s v="Organic eco-centric success"/>
    <x v="67"/>
    <x v="574"/>
    <x v="3"/>
    <n v="199"/>
    <x v="0"/>
    <s v="USD"/>
    <n v="1263016800"/>
    <n v="1263016800"/>
    <b v="0"/>
    <b v="0"/>
    <x v="8"/>
  </r>
  <r>
    <x v="596"/>
    <s v="Gordon PLC"/>
    <s v="Virtual reciprocal policy"/>
    <x v="339"/>
    <x v="575"/>
    <x v="3"/>
    <n v="5512"/>
    <x v="0"/>
    <s v="USD"/>
    <n v="1360648800"/>
    <n v="1362031200"/>
    <b v="0"/>
    <b v="0"/>
    <x v="0"/>
  </r>
  <r>
    <x v="597"/>
    <s v="Lee and Sons"/>
    <s v="Persevering interactive emulation"/>
    <x v="91"/>
    <x v="576"/>
    <x v="3"/>
    <n v="86"/>
    <x v="0"/>
    <s v="USD"/>
    <n v="1451800800"/>
    <n v="1455602400"/>
    <b v="0"/>
    <b v="0"/>
    <x v="0"/>
  </r>
  <r>
    <x v="598"/>
    <s v="Acosta PLC"/>
    <s v="Extended eco-centric function"/>
    <x v="340"/>
    <x v="577"/>
    <x v="3"/>
    <n v="2768"/>
    <x v="1"/>
    <s v="AUD"/>
    <n v="1351054800"/>
    <n v="1352440800"/>
    <b v="0"/>
    <b v="0"/>
    <x v="0"/>
  </r>
  <r>
    <x v="599"/>
    <s v="Brown-Mckee"/>
    <s v="Networked optimal productivity"/>
    <x v="290"/>
    <x v="578"/>
    <x v="3"/>
    <n v="48"/>
    <x v="0"/>
    <s v="USD"/>
    <n v="1349326800"/>
    <n v="1353304800"/>
    <b v="0"/>
    <b v="0"/>
    <x v="14"/>
  </r>
  <r>
    <x v="600"/>
    <s v="Miles and Sons"/>
    <s v="Persistent attitude-oriented approach"/>
    <x v="194"/>
    <x v="579"/>
    <x v="3"/>
    <n v="87"/>
    <x v="0"/>
    <s v="USD"/>
    <n v="1548914400"/>
    <n v="1550728800"/>
    <b v="0"/>
    <b v="0"/>
    <x v="9"/>
  </r>
  <r>
    <x v="601"/>
    <s v="Horton, Morrison and Clark"/>
    <s v="Networked radical neural-net"/>
    <x v="341"/>
    <x v="580"/>
    <x v="3"/>
    <n v="1894"/>
    <x v="0"/>
    <s v="USD"/>
    <n v="1562734800"/>
    <n v="1564894800"/>
    <b v="0"/>
    <b v="1"/>
    <x v="0"/>
  </r>
  <r>
    <x v="602"/>
    <s v="Thomas and Sons"/>
    <s v="Re-engineered heuristic forecast"/>
    <x v="72"/>
    <x v="581"/>
    <x v="3"/>
    <n v="282"/>
    <x v="3"/>
    <s v="CAD"/>
    <n v="1505624400"/>
    <n v="1505883600"/>
    <b v="0"/>
    <b v="0"/>
    <x v="0"/>
  </r>
  <r>
    <x v="603"/>
    <s v="Ward, Sanchez and Kemp"/>
    <s v="Stand-alone discrete Graphical User Interface"/>
    <x v="231"/>
    <x v="582"/>
    <x v="3"/>
    <n v="116"/>
    <x v="0"/>
    <s v="USD"/>
    <n v="1554526800"/>
    <n v="1555218000"/>
    <b v="0"/>
    <b v="0"/>
    <x v="18"/>
  </r>
  <r>
    <x v="604"/>
    <s v="Ramos-Mitchell"/>
    <s v="Persevering system-worthy info-mediaries"/>
    <x v="287"/>
    <x v="583"/>
    <x v="3"/>
    <n v="83"/>
    <x v="0"/>
    <s v="USD"/>
    <n v="1279515600"/>
    <n v="1279688400"/>
    <b v="0"/>
    <b v="0"/>
    <x v="0"/>
  </r>
  <r>
    <x v="605"/>
    <s v="Higgins, Davis and Salazar"/>
    <s v="Distributed multi-tasking strategy"/>
    <x v="141"/>
    <x v="584"/>
    <x v="3"/>
    <n v="91"/>
    <x v="0"/>
    <s v="USD"/>
    <n v="1353909600"/>
    <n v="1356069600"/>
    <b v="0"/>
    <b v="0"/>
    <x v="7"/>
  </r>
  <r>
    <x v="606"/>
    <s v="Smith-Jenkins"/>
    <s v="Vision-oriented methodical application"/>
    <x v="37"/>
    <x v="585"/>
    <x v="3"/>
    <n v="546"/>
    <x v="0"/>
    <s v="USD"/>
    <n v="1535950800"/>
    <n v="1536210000"/>
    <b v="0"/>
    <b v="0"/>
    <x v="0"/>
  </r>
  <r>
    <x v="607"/>
    <s v="Braun PLC"/>
    <s v="Function-based high-level infrastructure"/>
    <x v="342"/>
    <x v="586"/>
    <x v="3"/>
    <n v="393"/>
    <x v="0"/>
    <s v="USD"/>
    <n v="1511244000"/>
    <n v="1511762400"/>
    <b v="0"/>
    <b v="0"/>
    <x v="13"/>
  </r>
  <r>
    <x v="608"/>
    <s v="Ross, Kelly and Brown"/>
    <s v="Virtual contextually-based circuit"/>
    <x v="17"/>
    <x v="587"/>
    <x v="3"/>
    <n v="133"/>
    <x v="0"/>
    <s v="USD"/>
    <n v="1480226400"/>
    <n v="1480744800"/>
    <b v="0"/>
    <b v="1"/>
    <x v="9"/>
  </r>
  <r>
    <x v="609"/>
    <s v="Dawson, Brady and Gilbert"/>
    <s v="Front-line optimizing emulation"/>
    <x v="300"/>
    <x v="588"/>
    <x v="3"/>
    <n v="254"/>
    <x v="0"/>
    <s v="USD"/>
    <n v="1473483600"/>
    <n v="1476766800"/>
    <b v="0"/>
    <b v="0"/>
    <x v="0"/>
  </r>
  <r>
    <x v="610"/>
    <s v="Ferguson PLC"/>
    <s v="Public-key intangible superstructure"/>
    <x v="54"/>
    <x v="589"/>
    <x v="3"/>
    <n v="176"/>
    <x v="0"/>
    <s v="USD"/>
    <n v="1430197200"/>
    <n v="1430197200"/>
    <b v="0"/>
    <b v="0"/>
    <x v="15"/>
  </r>
  <r>
    <x v="611"/>
    <s v="Smith, Love and Smith"/>
    <s v="Grass-roots mission-critical capability"/>
    <x v="92"/>
    <x v="590"/>
    <x v="3"/>
    <n v="337"/>
    <x v="3"/>
    <s v="CAD"/>
    <n v="1438578000"/>
    <n v="1438837200"/>
    <b v="0"/>
    <b v="0"/>
    <x v="0"/>
  </r>
  <r>
    <x v="612"/>
    <s v="Bell, Grimes and Kerr"/>
    <s v="Self-enabling uniform complexity"/>
    <x v="103"/>
    <x v="591"/>
    <x v="3"/>
    <n v="107"/>
    <x v="0"/>
    <s v="USD"/>
    <n v="1318654800"/>
    <n v="1319000400"/>
    <b v="1"/>
    <b v="0"/>
    <x v="7"/>
  </r>
  <r>
    <x v="613"/>
    <s v="Turner-Davis"/>
    <s v="Automated local emulation"/>
    <x v="295"/>
    <x v="592"/>
    <x v="3"/>
    <n v="183"/>
    <x v="0"/>
    <s v="USD"/>
    <n v="1540530000"/>
    <n v="1541570400"/>
    <b v="0"/>
    <b v="0"/>
    <x v="0"/>
  </r>
  <r>
    <x v="614"/>
    <s v="Chase, Garcia and Johnson"/>
    <s v="Adaptive intangible database"/>
    <x v="194"/>
    <x v="593"/>
    <x v="3"/>
    <n v="72"/>
    <x v="0"/>
    <s v="USD"/>
    <n v="1456466400"/>
    <n v="1458018000"/>
    <b v="0"/>
    <b v="1"/>
    <x v="1"/>
  </r>
  <r>
    <x v="615"/>
    <s v="Wong-Walker"/>
    <s v="Multi-channeled disintermediate policy"/>
    <x v="300"/>
    <x v="594"/>
    <x v="3"/>
    <n v="295"/>
    <x v="0"/>
    <s v="USD"/>
    <n v="1424930400"/>
    <n v="1426395600"/>
    <b v="0"/>
    <b v="0"/>
    <x v="14"/>
  </r>
  <r>
    <x v="616"/>
    <s v="Peterson PLC"/>
    <s v="User-friendly discrete benchmark"/>
    <x v="179"/>
    <x v="595"/>
    <x v="3"/>
    <n v="142"/>
    <x v="0"/>
    <s v="USD"/>
    <n v="1470546000"/>
    <n v="1474088400"/>
    <b v="0"/>
    <b v="0"/>
    <x v="14"/>
  </r>
  <r>
    <x v="617"/>
    <s v="Townsend Ltd"/>
    <s v="Grass-roots actuating policy"/>
    <x v="66"/>
    <x v="596"/>
    <x v="3"/>
    <n v="85"/>
    <x v="0"/>
    <s v="USD"/>
    <n v="1458363600"/>
    <n v="1461906000"/>
    <b v="0"/>
    <b v="0"/>
    <x v="0"/>
  </r>
  <r>
    <x v="618"/>
    <s v="Salazar-Dodson"/>
    <s v="Face-to-face zero tolerance moderator"/>
    <x v="343"/>
    <x v="597"/>
    <x v="3"/>
    <n v="659"/>
    <x v="6"/>
    <s v="DKK"/>
    <n v="1338958800"/>
    <n v="1340686800"/>
    <b v="0"/>
    <b v="1"/>
    <x v="4"/>
  </r>
  <r>
    <x v="619"/>
    <s v="Flores PLC"/>
    <s v="Focused real-time help-desk"/>
    <x v="54"/>
    <x v="598"/>
    <x v="3"/>
    <n v="121"/>
    <x v="0"/>
    <s v="USD"/>
    <n v="1297836000"/>
    <n v="1298872800"/>
    <b v="0"/>
    <b v="0"/>
    <x v="0"/>
  </r>
  <r>
    <x v="620"/>
    <s v="Martinez LLC"/>
    <s v="Robust impactful approach"/>
    <x v="281"/>
    <x v="599"/>
    <x v="3"/>
    <n v="3742"/>
    <x v="0"/>
    <s v="USD"/>
    <n v="1382677200"/>
    <n v="1383282000"/>
    <b v="0"/>
    <b v="0"/>
    <x v="0"/>
  </r>
  <r>
    <x v="621"/>
    <s v="Miller-Irwin"/>
    <s v="Secured maximized policy"/>
    <x v="344"/>
    <x v="600"/>
    <x v="3"/>
    <n v="223"/>
    <x v="0"/>
    <s v="USD"/>
    <n v="1330322400"/>
    <n v="1330495200"/>
    <b v="0"/>
    <b v="0"/>
    <x v="1"/>
  </r>
  <r>
    <x v="622"/>
    <s v="Sanchez-Morgan"/>
    <s v="Realigned upward-trending strategy"/>
    <x v="277"/>
    <x v="601"/>
    <x v="3"/>
    <n v="133"/>
    <x v="0"/>
    <s v="USD"/>
    <n v="1552366800"/>
    <n v="1552798800"/>
    <b v="0"/>
    <b v="1"/>
    <x v="14"/>
  </r>
  <r>
    <x v="623"/>
    <s v="Hebert Group"/>
    <s v="Visionary asymmetric Graphical User Interface"/>
    <x v="345"/>
    <x v="602"/>
    <x v="3"/>
    <n v="5168"/>
    <x v="0"/>
    <s v="USD"/>
    <n v="1290664800"/>
    <n v="1291788000"/>
    <b v="0"/>
    <b v="0"/>
    <x v="0"/>
  </r>
  <r>
    <x v="624"/>
    <s v="Harris, Hall and Harris"/>
    <s v="Inverse analyzing matrices"/>
    <x v="112"/>
    <x v="603"/>
    <x v="3"/>
    <n v="307"/>
    <x v="0"/>
    <s v="USD"/>
    <n v="1434862800"/>
    <n v="1435899600"/>
    <b v="0"/>
    <b v="1"/>
    <x v="0"/>
  </r>
  <r>
    <x v="625"/>
    <s v="Young PLC"/>
    <s v="Innovative well-modulated functionalities"/>
    <x v="209"/>
    <x v="604"/>
    <x v="3"/>
    <n v="2441"/>
    <x v="0"/>
    <s v="USD"/>
    <n v="1543557600"/>
    <n v="1544508000"/>
    <b v="0"/>
    <b v="0"/>
    <x v="1"/>
  </r>
  <r>
    <x v="626"/>
    <s v="Thompson-Bates"/>
    <s v="Expanded encompassing open architecture"/>
    <x v="346"/>
    <x v="605"/>
    <x v="3"/>
    <n v="1385"/>
    <x v="5"/>
    <s v="GBP"/>
    <n v="1512712800"/>
    <n v="1512799200"/>
    <b v="0"/>
    <b v="0"/>
    <x v="14"/>
  </r>
  <r>
    <x v="627"/>
    <s v="Rose-Silva"/>
    <s v="Intuitive static portal"/>
    <x v="262"/>
    <x v="606"/>
    <x v="3"/>
    <n v="190"/>
    <x v="0"/>
    <s v="USD"/>
    <n v="1324274400"/>
    <n v="1324360800"/>
    <b v="0"/>
    <b v="0"/>
    <x v="2"/>
  </r>
  <r>
    <x v="628"/>
    <s v="Pacheco, Johnson and Torres"/>
    <s v="Optional bandwidth-monitored definition"/>
    <x v="347"/>
    <x v="607"/>
    <x v="3"/>
    <n v="470"/>
    <x v="0"/>
    <s v="USD"/>
    <n v="1364446800"/>
    <n v="1364533200"/>
    <b v="0"/>
    <b v="0"/>
    <x v="16"/>
  </r>
  <r>
    <x v="629"/>
    <s v="Carlson, Dixon and Jones"/>
    <s v="Persistent well-modulated synergy"/>
    <x v="82"/>
    <x v="608"/>
    <x v="3"/>
    <n v="253"/>
    <x v="0"/>
    <s v="USD"/>
    <n v="1542693600"/>
    <n v="1545112800"/>
    <b v="0"/>
    <b v="0"/>
    <x v="0"/>
  </r>
  <r>
    <x v="630"/>
    <s v="Mcgee Group"/>
    <s v="Assimilated discrete algorithm"/>
    <x v="348"/>
    <x v="609"/>
    <x v="3"/>
    <n v="1113"/>
    <x v="0"/>
    <s v="USD"/>
    <n v="1515564000"/>
    <n v="1516168800"/>
    <b v="0"/>
    <b v="0"/>
    <x v="1"/>
  </r>
  <r>
    <x v="631"/>
    <s v="Jordan-Acosta"/>
    <s v="Operative uniform hub"/>
    <x v="349"/>
    <x v="610"/>
    <x v="3"/>
    <n v="2283"/>
    <x v="0"/>
    <s v="USD"/>
    <n v="1573797600"/>
    <n v="1574920800"/>
    <b v="0"/>
    <b v="0"/>
    <x v="1"/>
  </r>
  <r>
    <x v="632"/>
    <s v="Hayden Ltd"/>
    <s v="Innovative didactic analyzer"/>
    <x v="350"/>
    <x v="611"/>
    <x v="3"/>
    <n v="1095"/>
    <x v="0"/>
    <s v="USD"/>
    <n v="1573452000"/>
    <n v="1573538400"/>
    <b v="0"/>
    <b v="0"/>
    <x v="0"/>
  </r>
  <r>
    <x v="633"/>
    <s v="Gonzalez-Burton"/>
    <s v="Decentralized intangible encoding"/>
    <x v="351"/>
    <x v="612"/>
    <x v="3"/>
    <n v="1690"/>
    <x v="0"/>
    <s v="USD"/>
    <n v="1317790800"/>
    <n v="1320382800"/>
    <b v="0"/>
    <b v="0"/>
    <x v="0"/>
  </r>
  <r>
    <x v="634"/>
    <s v="Petersen and Sons"/>
    <s v="Open-source full-range portal"/>
    <x v="300"/>
    <x v="613"/>
    <x v="3"/>
    <n v="191"/>
    <x v="0"/>
    <s v="USD"/>
    <n v="1423634400"/>
    <n v="1425708000"/>
    <b v="0"/>
    <b v="0"/>
    <x v="7"/>
  </r>
  <r>
    <x v="635"/>
    <s v="Young LLC"/>
    <s v="Universal maximized methodology"/>
    <x v="352"/>
    <x v="614"/>
    <x v="3"/>
    <n v="2013"/>
    <x v="0"/>
    <s v="USD"/>
    <n v="1440392400"/>
    <n v="1441602000"/>
    <b v="0"/>
    <b v="0"/>
    <x v="1"/>
  </r>
  <r>
    <x v="636"/>
    <s v="Mills-Roy"/>
    <s v="Profit-focused multi-tasking access"/>
    <x v="353"/>
    <x v="615"/>
    <x v="3"/>
    <n v="1703"/>
    <x v="0"/>
    <s v="USD"/>
    <n v="1562302800"/>
    <n v="1562389200"/>
    <b v="0"/>
    <b v="0"/>
    <x v="0"/>
  </r>
  <r>
    <x v="637"/>
    <s v="Brown Group"/>
    <s v="Profit-focused transitional capability"/>
    <x v="121"/>
    <x v="616"/>
    <x v="3"/>
    <n v="80"/>
    <x v="6"/>
    <s v="DKK"/>
    <n v="1378184400"/>
    <n v="1378789200"/>
    <b v="0"/>
    <b v="0"/>
    <x v="14"/>
  </r>
  <r>
    <x v="638"/>
    <s v="Perez, Davis and Wilson"/>
    <s v="Implemented tangible algorithm"/>
    <x v="334"/>
    <x v="617"/>
    <x v="3"/>
    <n v="41"/>
    <x v="0"/>
    <s v="USD"/>
    <n v="1441256400"/>
    <n v="1443416400"/>
    <b v="0"/>
    <b v="0"/>
    <x v="5"/>
  </r>
  <r>
    <x v="639"/>
    <s v="Salazar-Moon"/>
    <s v="Compatible needs-based architecture"/>
    <x v="165"/>
    <x v="618"/>
    <x v="3"/>
    <n v="187"/>
    <x v="0"/>
    <s v="USD"/>
    <n v="1314421200"/>
    <n v="1315026000"/>
    <b v="0"/>
    <b v="0"/>
    <x v="13"/>
  </r>
  <r>
    <x v="640"/>
    <s v="Larsen-Chung"/>
    <s v="Right-sized zero tolerance migration"/>
    <x v="354"/>
    <x v="619"/>
    <x v="3"/>
    <n v="2875"/>
    <x v="5"/>
    <s v="GBP"/>
    <n v="1293861600"/>
    <n v="1295071200"/>
    <b v="0"/>
    <b v="1"/>
    <x v="0"/>
  </r>
  <r>
    <x v="641"/>
    <s v="Anderson and Sons"/>
    <s v="Quality-focused reciprocal structure"/>
    <x v="88"/>
    <x v="620"/>
    <x v="3"/>
    <n v="88"/>
    <x v="0"/>
    <s v="USD"/>
    <n v="1507352400"/>
    <n v="1509426000"/>
    <b v="0"/>
    <b v="0"/>
    <x v="0"/>
  </r>
  <r>
    <x v="642"/>
    <s v="Lawrence Group"/>
    <s v="Automated actuating conglomeration"/>
    <x v="99"/>
    <x v="621"/>
    <x v="3"/>
    <n v="191"/>
    <x v="0"/>
    <s v="USD"/>
    <n v="1296108000"/>
    <n v="1299391200"/>
    <b v="0"/>
    <b v="0"/>
    <x v="1"/>
  </r>
  <r>
    <x v="643"/>
    <s v="Gray-Davis"/>
    <s v="Re-contextualized local initiative"/>
    <x v="52"/>
    <x v="622"/>
    <x v="3"/>
    <n v="139"/>
    <x v="0"/>
    <s v="USD"/>
    <n v="1324965600"/>
    <n v="1325052000"/>
    <b v="0"/>
    <b v="0"/>
    <x v="1"/>
  </r>
  <r>
    <x v="644"/>
    <s v="Ramirez-Myers"/>
    <s v="Switchable intangible definition"/>
    <x v="300"/>
    <x v="623"/>
    <x v="3"/>
    <n v="186"/>
    <x v="0"/>
    <s v="USD"/>
    <n v="1520229600"/>
    <n v="1522818000"/>
    <b v="0"/>
    <b v="0"/>
    <x v="6"/>
  </r>
  <r>
    <x v="645"/>
    <s v="Lucas, Hall and Bonilla"/>
    <s v="Networked bottom-line initiative"/>
    <x v="289"/>
    <x v="624"/>
    <x v="3"/>
    <n v="112"/>
    <x v="1"/>
    <s v="AUD"/>
    <n v="1482991200"/>
    <n v="1485324000"/>
    <b v="0"/>
    <b v="0"/>
    <x v="0"/>
  </r>
  <r>
    <x v="646"/>
    <s v="Williams, Perez and Villegas"/>
    <s v="Robust directional system engine"/>
    <x v="103"/>
    <x v="625"/>
    <x v="3"/>
    <n v="101"/>
    <x v="0"/>
    <s v="USD"/>
    <n v="1294034400"/>
    <n v="1294120800"/>
    <b v="0"/>
    <b v="1"/>
    <x v="0"/>
  </r>
  <r>
    <x v="647"/>
    <s v="Whitaker, Wallace and Daniels"/>
    <s v="Reactive directional capacity"/>
    <x v="52"/>
    <x v="626"/>
    <x v="3"/>
    <n v="206"/>
    <x v="5"/>
    <s v="GBP"/>
    <n v="1286946000"/>
    <n v="1288933200"/>
    <b v="0"/>
    <b v="1"/>
    <x v="14"/>
  </r>
  <r>
    <x v="648"/>
    <s v="Smith-Gonzalez"/>
    <s v="Polarized needs-based approach"/>
    <x v="21"/>
    <x v="627"/>
    <x v="3"/>
    <n v="154"/>
    <x v="0"/>
    <s v="USD"/>
    <n v="1359871200"/>
    <n v="1363237200"/>
    <b v="0"/>
    <b v="1"/>
    <x v="9"/>
  </r>
  <r>
    <x v="649"/>
    <s v="Skinner PLC"/>
    <s v="Intuitive well-modulated middleware"/>
    <x v="355"/>
    <x v="628"/>
    <x v="3"/>
    <n v="5966"/>
    <x v="0"/>
    <s v="USD"/>
    <n v="1555304400"/>
    <n v="1555822800"/>
    <b v="0"/>
    <b v="0"/>
    <x v="0"/>
  </r>
  <r>
    <x v="650"/>
    <s v="Green-Carr"/>
    <s v="Pre-emptive bifurcated artificial intelligence"/>
    <x v="300"/>
    <x v="539"/>
    <x v="3"/>
    <n v="169"/>
    <x v="0"/>
    <s v="USD"/>
    <n v="1420696800"/>
    <n v="1422424800"/>
    <b v="0"/>
    <b v="1"/>
    <x v="14"/>
  </r>
  <r>
    <x v="651"/>
    <s v="Brown-Parker"/>
    <s v="Down-sized coherent toolset"/>
    <x v="356"/>
    <x v="629"/>
    <x v="3"/>
    <n v="2106"/>
    <x v="0"/>
    <s v="USD"/>
    <n v="1502946000"/>
    <n v="1503637200"/>
    <b v="0"/>
    <b v="0"/>
    <x v="0"/>
  </r>
  <r>
    <x v="652"/>
    <s v="Perry PLC"/>
    <s v="Mandatory uniform matrix"/>
    <x v="124"/>
    <x v="630"/>
    <x v="3"/>
    <n v="131"/>
    <x v="0"/>
    <s v="USD"/>
    <n v="1404622800"/>
    <n v="1405141200"/>
    <b v="0"/>
    <b v="0"/>
    <x v="1"/>
  </r>
  <r>
    <x v="653"/>
    <s v="Davidson, Wilcox and Lewis"/>
    <s v="Optional clear-thinking process improvement"/>
    <x v="342"/>
    <x v="631"/>
    <x v="3"/>
    <n v="84"/>
    <x v="0"/>
    <s v="USD"/>
    <n v="1371963600"/>
    <n v="1372395600"/>
    <b v="0"/>
    <b v="0"/>
    <x v="0"/>
  </r>
  <r>
    <x v="654"/>
    <s v="Michael, Anderson and Vincent"/>
    <s v="Cross-group global moratorium"/>
    <x v="219"/>
    <x v="632"/>
    <x v="3"/>
    <n v="155"/>
    <x v="0"/>
    <s v="USD"/>
    <n v="1433739600"/>
    <n v="1437714000"/>
    <b v="0"/>
    <b v="0"/>
    <x v="0"/>
  </r>
  <r>
    <x v="655"/>
    <s v="Baker Ltd"/>
    <s v="Progressive intangible flexibility"/>
    <x v="54"/>
    <x v="633"/>
    <x v="3"/>
    <n v="189"/>
    <x v="0"/>
    <s v="USD"/>
    <n v="1550037600"/>
    <n v="1550556000"/>
    <b v="0"/>
    <b v="1"/>
    <x v="2"/>
  </r>
  <r>
    <x v="656"/>
    <s v="Baker, Collins and Smith"/>
    <s v="Reactive real-time software"/>
    <x v="357"/>
    <x v="634"/>
    <x v="3"/>
    <n v="4799"/>
    <x v="0"/>
    <s v="USD"/>
    <n v="1486706400"/>
    <n v="1489039200"/>
    <b v="1"/>
    <b v="1"/>
    <x v="14"/>
  </r>
  <r>
    <x v="657"/>
    <s v="Warren-Harrison"/>
    <s v="Programmable incremental knowledge user"/>
    <x v="358"/>
    <x v="635"/>
    <x v="3"/>
    <n v="1137"/>
    <x v="0"/>
    <s v="USD"/>
    <n v="1553835600"/>
    <n v="1556600400"/>
    <b v="0"/>
    <b v="0"/>
    <x v="12"/>
  </r>
  <r>
    <x v="658"/>
    <s v="Knox-Garner"/>
    <s v="Automated systemic hierarchy"/>
    <x v="359"/>
    <x v="636"/>
    <x v="3"/>
    <n v="1152"/>
    <x v="0"/>
    <s v="USD"/>
    <n v="1288242000"/>
    <n v="1290578400"/>
    <b v="0"/>
    <b v="0"/>
    <x v="0"/>
  </r>
  <r>
    <x v="659"/>
    <s v="Davis-Allen"/>
    <s v="Digitized eco-centric core"/>
    <x v="115"/>
    <x v="637"/>
    <x v="3"/>
    <n v="50"/>
    <x v="0"/>
    <s v="USD"/>
    <n v="1379048400"/>
    <n v="1380344400"/>
    <b v="0"/>
    <b v="0"/>
    <x v="8"/>
  </r>
  <r>
    <x v="660"/>
    <s v="Owens, Hall and Gonzalez"/>
    <s v="De-engineered static orchestration"/>
    <x v="360"/>
    <x v="638"/>
    <x v="3"/>
    <n v="3059"/>
    <x v="3"/>
    <s v="CAD"/>
    <n v="1500267600"/>
    <n v="1500354000"/>
    <b v="0"/>
    <b v="0"/>
    <x v="11"/>
  </r>
  <r>
    <x v="661"/>
    <s v="Noble-Bailey"/>
    <s v="Customizable dynamic info-mediaries"/>
    <x v="92"/>
    <x v="639"/>
    <x v="3"/>
    <n v="34"/>
    <x v="0"/>
    <s v="USD"/>
    <n v="1375074000"/>
    <n v="1375938000"/>
    <b v="0"/>
    <b v="1"/>
    <x v="14"/>
  </r>
  <r>
    <x v="662"/>
    <s v="Taylor PLC"/>
    <s v="Enhanced incremental budgetary management"/>
    <x v="112"/>
    <x v="640"/>
    <x v="3"/>
    <n v="220"/>
    <x v="0"/>
    <s v="USD"/>
    <n v="1323324000"/>
    <n v="1323410400"/>
    <b v="1"/>
    <b v="0"/>
    <x v="0"/>
  </r>
  <r>
    <x v="663"/>
    <s v="Holmes PLC"/>
    <s v="Digitized local info-mediaries"/>
    <x v="361"/>
    <x v="641"/>
    <x v="3"/>
    <n v="1604"/>
    <x v="1"/>
    <s v="AUD"/>
    <n v="1538715600"/>
    <n v="1539406800"/>
    <b v="0"/>
    <b v="0"/>
    <x v="3"/>
  </r>
  <r>
    <x v="664"/>
    <s v="Jones-Martin"/>
    <s v="Virtual systematic monitoring"/>
    <x v="117"/>
    <x v="642"/>
    <x v="3"/>
    <n v="454"/>
    <x v="0"/>
    <s v="USD"/>
    <n v="1369285200"/>
    <n v="1369803600"/>
    <b v="0"/>
    <b v="0"/>
    <x v="1"/>
  </r>
  <r>
    <x v="665"/>
    <s v="Myers LLC"/>
    <s v="Reactive bottom-line open architecture"/>
    <x v="155"/>
    <x v="643"/>
    <x v="3"/>
    <n v="123"/>
    <x v="2"/>
    <s v="EUR"/>
    <n v="1525755600"/>
    <n v="1525928400"/>
    <b v="0"/>
    <b v="1"/>
    <x v="13"/>
  </r>
  <r>
    <x v="666"/>
    <s v="Smith-Schmidt"/>
    <s v="Inverse radical hierarchy"/>
    <x v="300"/>
    <x v="644"/>
    <x v="3"/>
    <n v="299"/>
    <x v="0"/>
    <s v="USD"/>
    <n v="1572152400"/>
    <n v="1572152400"/>
    <b v="0"/>
    <b v="0"/>
    <x v="0"/>
  </r>
  <r>
    <x v="667"/>
    <s v="Bailey-Boyer"/>
    <s v="Visionary exuding Internet solution"/>
    <x v="362"/>
    <x v="645"/>
    <x v="3"/>
    <n v="2237"/>
    <x v="0"/>
    <s v="USD"/>
    <n v="1510639200"/>
    <n v="1510898400"/>
    <b v="0"/>
    <b v="0"/>
    <x v="0"/>
  </r>
  <r>
    <x v="668"/>
    <s v="Lyons Inc"/>
    <s v="Balanced attitude-oriented parallelism"/>
    <x v="363"/>
    <x v="646"/>
    <x v="3"/>
    <n v="645"/>
    <x v="0"/>
    <s v="USD"/>
    <n v="1359525600"/>
    <n v="1360562400"/>
    <b v="1"/>
    <b v="0"/>
    <x v="14"/>
  </r>
  <r>
    <x v="669"/>
    <s v="Herrera-Wilson"/>
    <s v="Organized bandwidth-monitored core"/>
    <x v="124"/>
    <x v="647"/>
    <x v="3"/>
    <n v="484"/>
    <x v="6"/>
    <s v="DKK"/>
    <n v="1570942800"/>
    <n v="1571547600"/>
    <b v="0"/>
    <b v="0"/>
    <x v="0"/>
  </r>
  <r>
    <x v="670"/>
    <s v="Mahoney, Adams and Lucas"/>
    <s v="Cloned leadingedge utilization"/>
    <x v="364"/>
    <x v="648"/>
    <x v="3"/>
    <n v="154"/>
    <x v="3"/>
    <s v="CAD"/>
    <n v="1466398800"/>
    <n v="1468126800"/>
    <b v="0"/>
    <b v="0"/>
    <x v="14"/>
  </r>
  <r>
    <x v="671"/>
    <s v="Beck, Thompson and Martinez"/>
    <s v="Down-sized maximized function"/>
    <x v="72"/>
    <x v="649"/>
    <x v="3"/>
    <n v="82"/>
    <x v="0"/>
    <s v="USD"/>
    <n v="1496034000"/>
    <n v="1496206800"/>
    <b v="0"/>
    <b v="0"/>
    <x v="0"/>
  </r>
  <r>
    <x v="672"/>
    <s v="Rodriguez-Scott"/>
    <s v="Realigned zero tolerance software"/>
    <x v="179"/>
    <x v="650"/>
    <x v="3"/>
    <n v="134"/>
    <x v="0"/>
    <s v="USD"/>
    <n v="1388728800"/>
    <n v="1389592800"/>
    <b v="0"/>
    <b v="0"/>
    <x v="4"/>
  </r>
  <r>
    <x v="673"/>
    <s v="Ware-Arias"/>
    <s v="Upgradable maximized protocol"/>
    <x v="365"/>
    <x v="651"/>
    <x v="3"/>
    <n v="5203"/>
    <x v="0"/>
    <s v="USD"/>
    <n v="1324533600"/>
    <n v="1325052000"/>
    <b v="0"/>
    <b v="0"/>
    <x v="7"/>
  </r>
  <r>
    <x v="674"/>
    <s v="Blair, Reyes and Woods"/>
    <s v="Cross-platform interactive synergy"/>
    <x v="166"/>
    <x v="652"/>
    <x v="3"/>
    <n v="94"/>
    <x v="0"/>
    <s v="USD"/>
    <n v="1498366800"/>
    <n v="1499576400"/>
    <b v="0"/>
    <b v="0"/>
    <x v="0"/>
  </r>
  <r>
    <x v="675"/>
    <s v="Brown, Davies and Pacheco"/>
    <s v="Reverse-engineered regional knowledge user"/>
    <x v="34"/>
    <x v="653"/>
    <x v="3"/>
    <n v="205"/>
    <x v="0"/>
    <s v="USD"/>
    <n v="1271480400"/>
    <n v="1273208400"/>
    <b v="0"/>
    <b v="1"/>
    <x v="0"/>
  </r>
  <r>
    <x v="676"/>
    <s v="Sullivan, Davis and Booth"/>
    <s v="Vision-oriented actuating hardware"/>
    <x v="141"/>
    <x v="654"/>
    <x v="3"/>
    <n v="92"/>
    <x v="0"/>
    <s v="USD"/>
    <n v="1438059600"/>
    <n v="1438578000"/>
    <b v="0"/>
    <b v="0"/>
    <x v="8"/>
  </r>
  <r>
    <x v="677"/>
    <s v="Edwards-Kane"/>
    <s v="Virtual leadingedge framework"/>
    <x v="103"/>
    <x v="655"/>
    <x v="3"/>
    <n v="219"/>
    <x v="0"/>
    <s v="USD"/>
    <n v="1361944800"/>
    <n v="1362549600"/>
    <b v="0"/>
    <b v="0"/>
    <x v="0"/>
  </r>
  <r>
    <x v="678"/>
    <s v="Hicks, Wall and Webb"/>
    <s v="Managed discrete framework"/>
    <x v="366"/>
    <x v="656"/>
    <x v="3"/>
    <n v="2526"/>
    <x v="0"/>
    <s v="USD"/>
    <n v="1410584400"/>
    <n v="1413349200"/>
    <b v="0"/>
    <b v="1"/>
    <x v="0"/>
  </r>
  <r>
    <x v="679"/>
    <s v="Rosales LLC"/>
    <s v="Compatible multimedia utilization"/>
    <x v="96"/>
    <x v="657"/>
    <x v="3"/>
    <n v="94"/>
    <x v="0"/>
    <s v="USD"/>
    <n v="1529643600"/>
    <n v="1531112400"/>
    <b v="1"/>
    <b v="0"/>
    <x v="0"/>
  </r>
  <r>
    <x v="680"/>
    <s v="Spence, Jackson and Kelly"/>
    <s v="Advanced discrete leverage"/>
    <x v="367"/>
    <x v="658"/>
    <x v="3"/>
    <n v="1713"/>
    <x v="2"/>
    <s v="EUR"/>
    <n v="1418623200"/>
    <n v="1419660000"/>
    <b v="0"/>
    <b v="1"/>
    <x v="0"/>
  </r>
  <r>
    <x v="681"/>
    <s v="King-Nguyen"/>
    <s v="Open-source incremental throughput"/>
    <x v="302"/>
    <x v="659"/>
    <x v="3"/>
    <n v="249"/>
    <x v="0"/>
    <s v="USD"/>
    <n v="1555736400"/>
    <n v="1555822800"/>
    <b v="0"/>
    <b v="0"/>
    <x v="11"/>
  </r>
  <r>
    <x v="682"/>
    <s v="Hansen Group"/>
    <s v="Centralized regional interface"/>
    <x v="117"/>
    <x v="660"/>
    <x v="3"/>
    <n v="192"/>
    <x v="0"/>
    <s v="USD"/>
    <n v="1442120400"/>
    <n v="1442379600"/>
    <b v="0"/>
    <b v="1"/>
    <x v="13"/>
  </r>
  <r>
    <x v="683"/>
    <s v="Mathis, Hall and Hansen"/>
    <s v="Streamlined web-enabled knowledgebase"/>
    <x v="10"/>
    <x v="661"/>
    <x v="3"/>
    <n v="247"/>
    <x v="0"/>
    <s v="USD"/>
    <n v="1362376800"/>
    <n v="1364965200"/>
    <b v="0"/>
    <b v="0"/>
    <x v="0"/>
  </r>
  <r>
    <x v="684"/>
    <s v="Cummings Inc"/>
    <s v="Digitized transitional monitoring"/>
    <x v="368"/>
    <x v="662"/>
    <x v="3"/>
    <n v="2293"/>
    <x v="0"/>
    <s v="USD"/>
    <n v="1478408400"/>
    <n v="1479016800"/>
    <b v="0"/>
    <b v="0"/>
    <x v="20"/>
  </r>
  <r>
    <x v="685"/>
    <s v="Miller-Poole"/>
    <s v="Networked optimal adapter"/>
    <x v="369"/>
    <x v="663"/>
    <x v="3"/>
    <n v="3131"/>
    <x v="0"/>
    <s v="USD"/>
    <n v="1498798800"/>
    <n v="1499662800"/>
    <b v="0"/>
    <b v="0"/>
    <x v="9"/>
  </r>
  <r>
    <x v="686"/>
    <s v="Calderon, Bradford and Dean"/>
    <s v="Devolved system-worthy framework"/>
    <x v="21"/>
    <x v="664"/>
    <x v="3"/>
    <n v="143"/>
    <x v="2"/>
    <s v="EUR"/>
    <n v="1504328400"/>
    <n v="1505710800"/>
    <b v="0"/>
    <b v="0"/>
    <x v="0"/>
  </r>
  <r>
    <x v="687"/>
    <s v="Hensley Ltd"/>
    <s v="Versatile global attitude"/>
    <x v="53"/>
    <x v="665"/>
    <x v="3"/>
    <n v="296"/>
    <x v="0"/>
    <s v="USD"/>
    <n v="1311483600"/>
    <n v="1311656400"/>
    <b v="0"/>
    <b v="1"/>
    <x v="6"/>
  </r>
  <r>
    <x v="688"/>
    <s v="Anderson-Pearson"/>
    <s v="Intuitive demand-driven Local Area Network"/>
    <x v="179"/>
    <x v="666"/>
    <x v="3"/>
    <n v="170"/>
    <x v="0"/>
    <s v="USD"/>
    <n v="1291356000"/>
    <n v="1293170400"/>
    <b v="0"/>
    <b v="1"/>
    <x v="0"/>
  </r>
  <r>
    <x v="689"/>
    <s v="Cuevas-Morales"/>
    <s v="Public-key coherent ability"/>
    <x v="300"/>
    <x v="667"/>
    <x v="3"/>
    <n v="86"/>
    <x v="6"/>
    <s v="DKK"/>
    <n v="1551852000"/>
    <n v="1553317200"/>
    <b v="0"/>
    <b v="0"/>
    <x v="5"/>
  </r>
  <r>
    <x v="690"/>
    <s v="Padilla-Porter"/>
    <s v="Innovative exuding matrix"/>
    <x v="370"/>
    <x v="668"/>
    <x v="3"/>
    <n v="6286"/>
    <x v="0"/>
    <s v="USD"/>
    <n v="1500440400"/>
    <n v="1503118800"/>
    <b v="0"/>
    <b v="0"/>
    <x v="1"/>
  </r>
  <r>
    <x v="691"/>
    <s v="Villanueva, Wright and Richardson"/>
    <s v="Profit-focused global product"/>
    <x v="371"/>
    <x v="669"/>
    <x v="3"/>
    <n v="3727"/>
    <x v="0"/>
    <s v="USD"/>
    <n v="1316754000"/>
    <n v="1318741200"/>
    <b v="0"/>
    <b v="0"/>
    <x v="0"/>
  </r>
  <r>
    <x v="692"/>
    <s v="Wilson, Brooks and Clark"/>
    <s v="Operative well-modulated data-warehouse"/>
    <x v="372"/>
    <x v="670"/>
    <x v="3"/>
    <n v="1605"/>
    <x v="0"/>
    <s v="USD"/>
    <n v="1518242400"/>
    <n v="1518242400"/>
    <b v="0"/>
    <b v="1"/>
    <x v="6"/>
  </r>
  <r>
    <x v="693"/>
    <s v="Wise, Thompson and Allen"/>
    <s v="Pre-emptive neutral portal"/>
    <x v="373"/>
    <x v="671"/>
    <x v="3"/>
    <n v="2120"/>
    <x v="0"/>
    <s v="USD"/>
    <n v="1269752400"/>
    <n v="1273554000"/>
    <b v="0"/>
    <b v="0"/>
    <x v="0"/>
  </r>
  <r>
    <x v="694"/>
    <s v="Rich, Alvarez and King"/>
    <s v="Business-focused static ability"/>
    <x v="115"/>
    <x v="672"/>
    <x v="3"/>
    <n v="50"/>
    <x v="0"/>
    <s v="USD"/>
    <n v="1281330000"/>
    <n v="1281589200"/>
    <b v="0"/>
    <b v="0"/>
    <x v="0"/>
  </r>
  <r>
    <x v="695"/>
    <s v="Terry-Salinas"/>
    <s v="Networked secondary structure"/>
    <x v="374"/>
    <x v="673"/>
    <x v="3"/>
    <n v="2080"/>
    <x v="0"/>
    <s v="USD"/>
    <n v="1398661200"/>
    <n v="1400389200"/>
    <b v="0"/>
    <b v="0"/>
    <x v="3"/>
  </r>
  <r>
    <x v="696"/>
    <s v="Mckee-Hill"/>
    <s v="Cross-platform upward-trending parallelism"/>
    <x v="375"/>
    <x v="674"/>
    <x v="3"/>
    <n v="2105"/>
    <x v="0"/>
    <s v="USD"/>
    <n v="1388469600"/>
    <n v="1388815200"/>
    <b v="0"/>
    <b v="0"/>
    <x v="13"/>
  </r>
  <r>
    <x v="697"/>
    <s v="Gomez LLC"/>
    <s v="Pre-emptive mission-critical hardware"/>
    <x v="376"/>
    <x v="675"/>
    <x v="3"/>
    <n v="2436"/>
    <x v="0"/>
    <s v="USD"/>
    <n v="1518328800"/>
    <n v="1519538400"/>
    <b v="0"/>
    <b v="0"/>
    <x v="0"/>
  </r>
  <r>
    <x v="698"/>
    <s v="Gonzalez-Robbins"/>
    <s v="Up-sized responsive protocol"/>
    <x v="65"/>
    <x v="676"/>
    <x v="3"/>
    <n v="80"/>
    <x v="0"/>
    <s v="USD"/>
    <n v="1517032800"/>
    <n v="1517810400"/>
    <b v="0"/>
    <b v="0"/>
    <x v="18"/>
  </r>
  <r>
    <x v="699"/>
    <s v="Obrien and Sons"/>
    <s v="Pre-emptive transitional frame"/>
    <x v="377"/>
    <x v="677"/>
    <x v="3"/>
    <n v="42"/>
    <x v="0"/>
    <s v="USD"/>
    <n v="1368594000"/>
    <n v="1370581200"/>
    <b v="0"/>
    <b v="1"/>
    <x v="16"/>
  </r>
  <r>
    <x v="700"/>
    <s v="Shaw Ltd"/>
    <s v="Profit-focused content-based application"/>
    <x v="277"/>
    <x v="678"/>
    <x v="3"/>
    <n v="139"/>
    <x v="3"/>
    <s v="CAD"/>
    <n v="1448258400"/>
    <n v="1448863200"/>
    <b v="0"/>
    <b v="1"/>
    <x v="7"/>
  </r>
  <r>
    <x v="701"/>
    <s v="Olsen-Ryan"/>
    <s v="Assimilated neutral utilization"/>
    <x v="41"/>
    <x v="679"/>
    <x v="3"/>
    <n v="159"/>
    <x v="0"/>
    <s v="USD"/>
    <n v="1431925200"/>
    <n v="1432098000"/>
    <b v="0"/>
    <b v="0"/>
    <x v="3"/>
  </r>
  <r>
    <x v="702"/>
    <s v="Grimes, Holland and Sloan"/>
    <s v="Extended dedicated archive"/>
    <x v="261"/>
    <x v="680"/>
    <x v="3"/>
    <n v="381"/>
    <x v="0"/>
    <s v="USD"/>
    <n v="1481522400"/>
    <n v="1482127200"/>
    <b v="0"/>
    <b v="0"/>
    <x v="16"/>
  </r>
  <r>
    <x v="703"/>
    <s v="Perry and Sons"/>
    <s v="Configurable static help-desk"/>
    <x v="31"/>
    <x v="681"/>
    <x v="3"/>
    <n v="194"/>
    <x v="5"/>
    <s v="GBP"/>
    <n v="1335934800"/>
    <n v="1335934800"/>
    <b v="0"/>
    <b v="1"/>
    <x v="2"/>
  </r>
  <r>
    <x v="704"/>
    <s v="Richardson Inc"/>
    <s v="Assimilated fault-tolerant capacity"/>
    <x v="166"/>
    <x v="682"/>
    <x v="3"/>
    <n v="106"/>
    <x v="0"/>
    <s v="USD"/>
    <n v="1529989200"/>
    <n v="1530075600"/>
    <b v="0"/>
    <b v="0"/>
    <x v="15"/>
  </r>
  <r>
    <x v="705"/>
    <s v="Santos-Young"/>
    <s v="Enhanced neutral ability"/>
    <x v="165"/>
    <x v="462"/>
    <x v="3"/>
    <n v="142"/>
    <x v="0"/>
    <s v="USD"/>
    <n v="1418709600"/>
    <n v="1418796000"/>
    <b v="0"/>
    <b v="0"/>
    <x v="9"/>
  </r>
  <r>
    <x v="706"/>
    <s v="Nichols Ltd"/>
    <s v="Function-based attitude-oriented groupware"/>
    <x v="225"/>
    <x v="683"/>
    <x v="3"/>
    <n v="211"/>
    <x v="0"/>
    <s v="USD"/>
    <n v="1372136400"/>
    <n v="1372482000"/>
    <b v="0"/>
    <b v="1"/>
    <x v="18"/>
  </r>
  <r>
    <x v="707"/>
    <s v="Lyons LLC"/>
    <s v="Balanced impactful circuit"/>
    <x v="378"/>
    <x v="684"/>
    <x v="3"/>
    <n v="2756"/>
    <x v="0"/>
    <s v="USD"/>
    <n v="1425877200"/>
    <n v="1426914000"/>
    <b v="0"/>
    <b v="0"/>
    <x v="16"/>
  </r>
  <r>
    <x v="708"/>
    <s v="Long-Greene"/>
    <s v="Future-proofed heuristic encryption"/>
    <x v="115"/>
    <x v="685"/>
    <x v="3"/>
    <n v="173"/>
    <x v="5"/>
    <s v="GBP"/>
    <n v="1501304400"/>
    <n v="1501477200"/>
    <b v="0"/>
    <b v="0"/>
    <x v="2"/>
  </r>
  <r>
    <x v="709"/>
    <s v="Robles-Hudson"/>
    <s v="Balanced bifurcated leverage"/>
    <x v="95"/>
    <x v="686"/>
    <x v="3"/>
    <n v="87"/>
    <x v="0"/>
    <s v="USD"/>
    <n v="1268287200"/>
    <n v="1269061200"/>
    <b v="0"/>
    <b v="1"/>
    <x v="8"/>
  </r>
  <r>
    <x v="710"/>
    <s v="Landry Inc"/>
    <s v="Synergistic cohesive adapter"/>
    <x v="150"/>
    <x v="687"/>
    <x v="3"/>
    <n v="1572"/>
    <x v="5"/>
    <s v="GBP"/>
    <n v="1407128400"/>
    <n v="1411362000"/>
    <b v="0"/>
    <b v="1"/>
    <x v="2"/>
  </r>
  <r>
    <x v="711"/>
    <s v="Smith-Wallace"/>
    <s v="Monitored 24/7 time-frame"/>
    <x v="379"/>
    <x v="688"/>
    <x v="3"/>
    <n v="2346"/>
    <x v="0"/>
    <s v="USD"/>
    <n v="1492664400"/>
    <n v="1495515600"/>
    <b v="0"/>
    <b v="0"/>
    <x v="0"/>
  </r>
  <r>
    <x v="712"/>
    <s v="Cordova, Shaw and Wang"/>
    <s v="Virtual secondary open architecture"/>
    <x v="219"/>
    <x v="689"/>
    <x v="3"/>
    <n v="115"/>
    <x v="0"/>
    <s v="USD"/>
    <n v="1454479200"/>
    <n v="1455948000"/>
    <b v="0"/>
    <b v="0"/>
    <x v="0"/>
  </r>
  <r>
    <x v="713"/>
    <s v="Clark Inc"/>
    <s v="Down-sized mobile time-frame"/>
    <x v="364"/>
    <x v="690"/>
    <x v="3"/>
    <n v="85"/>
    <x v="2"/>
    <s v="EUR"/>
    <n v="1281934800"/>
    <n v="1282366800"/>
    <b v="0"/>
    <b v="0"/>
    <x v="16"/>
  </r>
  <r>
    <x v="714"/>
    <s v="Young and Sons"/>
    <s v="Innovative disintermediate encryption"/>
    <x v="115"/>
    <x v="691"/>
    <x v="3"/>
    <n v="144"/>
    <x v="0"/>
    <s v="USD"/>
    <n v="1573970400"/>
    <n v="1574575200"/>
    <b v="0"/>
    <b v="0"/>
    <x v="23"/>
  </r>
  <r>
    <x v="715"/>
    <s v="Henson PLC"/>
    <s v="Universal contextually-based knowledgebase"/>
    <x v="380"/>
    <x v="692"/>
    <x v="3"/>
    <n v="2443"/>
    <x v="0"/>
    <s v="USD"/>
    <n v="1372654800"/>
    <n v="1374901200"/>
    <b v="0"/>
    <b v="1"/>
    <x v="2"/>
  </r>
  <r>
    <x v="716"/>
    <s v="Adams, Walker and Wong"/>
    <s v="Seamless background framework"/>
    <x v="300"/>
    <x v="693"/>
    <x v="3"/>
    <n v="64"/>
    <x v="0"/>
    <s v="USD"/>
    <n v="1561784400"/>
    <n v="1562907600"/>
    <b v="0"/>
    <b v="0"/>
    <x v="8"/>
  </r>
  <r>
    <x v="717"/>
    <s v="Hopkins-Browning"/>
    <s v="Balanced upward-trending productivity"/>
    <x v="342"/>
    <x v="694"/>
    <x v="3"/>
    <n v="268"/>
    <x v="0"/>
    <s v="USD"/>
    <n v="1332392400"/>
    <n v="1332478800"/>
    <b v="0"/>
    <b v="0"/>
    <x v="16"/>
  </r>
  <r>
    <x v="718"/>
    <s v="Bell, Edwards and Andersen"/>
    <s v="Centralized clear-thinking solution"/>
    <x v="111"/>
    <x v="695"/>
    <x v="3"/>
    <n v="195"/>
    <x v="6"/>
    <s v="DKK"/>
    <n v="1402376400"/>
    <n v="1402722000"/>
    <b v="0"/>
    <b v="0"/>
    <x v="0"/>
  </r>
  <r>
    <x v="719"/>
    <s v="Johnson Inc"/>
    <s v="Reduced context-sensitive complexity"/>
    <x v="302"/>
    <x v="696"/>
    <x v="3"/>
    <n v="186"/>
    <x v="1"/>
    <s v="AUD"/>
    <n v="1343365200"/>
    <n v="1345870800"/>
    <b v="0"/>
    <b v="1"/>
    <x v="5"/>
  </r>
  <r>
    <x v="720"/>
    <s v="Collins LLC"/>
    <s v="Decentralized 4thgeneration time-frame"/>
    <x v="381"/>
    <x v="697"/>
    <x v="3"/>
    <n v="460"/>
    <x v="0"/>
    <s v="USD"/>
    <n v="1435726800"/>
    <n v="1437454800"/>
    <b v="0"/>
    <b v="0"/>
    <x v="3"/>
  </r>
  <r>
    <x v="721"/>
    <s v="Robles, Bell and Gonzalez"/>
    <s v="Customizable background monitoring"/>
    <x v="382"/>
    <x v="698"/>
    <x v="3"/>
    <n v="2528"/>
    <x v="0"/>
    <s v="USD"/>
    <n v="1511416800"/>
    <n v="1512885600"/>
    <b v="0"/>
    <b v="1"/>
    <x v="0"/>
  </r>
  <r>
    <x v="722"/>
    <s v="Roberts Group"/>
    <s v="Up-sized radical pricing structure"/>
    <x v="383"/>
    <x v="699"/>
    <x v="3"/>
    <n v="3657"/>
    <x v="0"/>
    <s v="USD"/>
    <n v="1532840400"/>
    <n v="1534654800"/>
    <b v="0"/>
    <b v="0"/>
    <x v="0"/>
  </r>
  <r>
    <x v="723"/>
    <s v="Best, Miller and Thomas"/>
    <s v="Re-engineered mobile task-force"/>
    <x v="72"/>
    <x v="700"/>
    <x v="3"/>
    <n v="131"/>
    <x v="1"/>
    <s v="AUD"/>
    <n v="1527742800"/>
    <n v="1529816400"/>
    <b v="0"/>
    <b v="0"/>
    <x v="3"/>
  </r>
  <r>
    <x v="724"/>
    <s v="Williams-Walsh"/>
    <s v="Organized explicit core"/>
    <x v="0"/>
    <x v="701"/>
    <x v="3"/>
    <n v="239"/>
    <x v="0"/>
    <s v="USD"/>
    <n v="1404536400"/>
    <n v="1404622800"/>
    <b v="0"/>
    <b v="1"/>
    <x v="5"/>
  </r>
  <r>
    <x v="725"/>
    <s v="Ramirez LLC"/>
    <s v="Multi-tiered maximized orchestration"/>
    <x v="265"/>
    <x v="702"/>
    <x v="3"/>
    <n v="78"/>
    <x v="0"/>
    <s v="USD"/>
    <n v="1493960400"/>
    <n v="1494392400"/>
    <b v="0"/>
    <b v="0"/>
    <x v="2"/>
  </r>
  <r>
    <x v="726"/>
    <s v="Marsh-Coleman"/>
    <s v="Exclusive asymmetric analyzer"/>
    <x v="79"/>
    <x v="703"/>
    <x v="3"/>
    <n v="1773"/>
    <x v="0"/>
    <s v="USD"/>
    <n v="1420696800"/>
    <n v="1421906400"/>
    <b v="0"/>
    <b v="1"/>
    <x v="1"/>
  </r>
  <r>
    <x v="727"/>
    <s v="Frederick, Jenkins and Collins"/>
    <s v="Organic radical collaboration"/>
    <x v="92"/>
    <x v="704"/>
    <x v="3"/>
    <n v="32"/>
    <x v="0"/>
    <s v="USD"/>
    <n v="1555650000"/>
    <n v="1555909200"/>
    <b v="0"/>
    <b v="0"/>
    <x v="0"/>
  </r>
  <r>
    <x v="728"/>
    <s v="Wilson Ltd"/>
    <s v="Function-based multi-state software"/>
    <x v="49"/>
    <x v="705"/>
    <x v="3"/>
    <n v="369"/>
    <x v="0"/>
    <s v="USD"/>
    <n v="1471928400"/>
    <n v="1472446800"/>
    <b v="0"/>
    <b v="1"/>
    <x v="3"/>
  </r>
  <r>
    <x v="729"/>
    <s v="Underwood, James and Jones"/>
    <s v="Triple-buffered holistic ability"/>
    <x v="300"/>
    <x v="706"/>
    <x v="3"/>
    <n v="89"/>
    <x v="0"/>
    <s v="USD"/>
    <n v="1267682400"/>
    <n v="1268114400"/>
    <b v="0"/>
    <b v="0"/>
    <x v="10"/>
  </r>
  <r>
    <x v="730"/>
    <s v="Smith-Sparks"/>
    <s v="Digitized bandwidth-monitored open architecture"/>
    <x v="10"/>
    <x v="707"/>
    <x v="3"/>
    <n v="147"/>
    <x v="0"/>
    <s v="USD"/>
    <n v="1451109600"/>
    <n v="1454306400"/>
    <b v="0"/>
    <b v="1"/>
    <x v="0"/>
  </r>
  <r>
    <x v="731"/>
    <s v="Cordova-Torres"/>
    <s v="Pre-emptive grid-enabled contingency"/>
    <x v="289"/>
    <x v="708"/>
    <x v="3"/>
    <n v="126"/>
    <x v="3"/>
    <s v="CAD"/>
    <n v="1516860000"/>
    <n v="1516946400"/>
    <b v="0"/>
    <b v="0"/>
    <x v="0"/>
  </r>
  <r>
    <x v="732"/>
    <s v="Holt, Bernard and Johnson"/>
    <s v="Multi-lateral didactic encoding"/>
    <x v="384"/>
    <x v="709"/>
    <x v="3"/>
    <n v="2218"/>
    <x v="5"/>
    <s v="GBP"/>
    <n v="1374642000"/>
    <n v="1377752400"/>
    <b v="0"/>
    <b v="0"/>
    <x v="6"/>
  </r>
  <r>
    <x v="733"/>
    <s v="Garrison LLC"/>
    <s v="Profit-focused 24/7 data-warehouse"/>
    <x v="129"/>
    <x v="710"/>
    <x v="3"/>
    <n v="202"/>
    <x v="2"/>
    <s v="EUR"/>
    <n v="1528434000"/>
    <n v="1528606800"/>
    <b v="0"/>
    <b v="1"/>
    <x v="0"/>
  </r>
  <r>
    <x v="734"/>
    <s v="Shannon-Olson"/>
    <s v="Enhanced methodical middleware"/>
    <x v="48"/>
    <x v="711"/>
    <x v="3"/>
    <n v="140"/>
    <x v="2"/>
    <s v="EUR"/>
    <n v="1282626000"/>
    <n v="1284872400"/>
    <b v="0"/>
    <b v="0"/>
    <x v="4"/>
  </r>
  <r>
    <x v="735"/>
    <s v="Murillo-Mcfarland"/>
    <s v="Synchronized client-driven projection"/>
    <x v="126"/>
    <x v="712"/>
    <x v="3"/>
    <n v="1052"/>
    <x v="6"/>
    <s v="DKK"/>
    <n v="1535605200"/>
    <n v="1537592400"/>
    <b v="1"/>
    <b v="1"/>
    <x v="14"/>
  </r>
  <r>
    <x v="736"/>
    <s v="Brown-Pena"/>
    <s v="Front-line client-server secured line"/>
    <x v="219"/>
    <x v="713"/>
    <x v="3"/>
    <n v="247"/>
    <x v="0"/>
    <s v="USD"/>
    <n v="1525496400"/>
    <n v="1527397200"/>
    <b v="0"/>
    <b v="0"/>
    <x v="8"/>
  </r>
  <r>
    <x v="737"/>
    <s v="Taylor Inc"/>
    <s v="Public-key 3rdgeneration system engine"/>
    <x v="66"/>
    <x v="714"/>
    <x v="3"/>
    <n v="84"/>
    <x v="0"/>
    <s v="USD"/>
    <n v="1452232800"/>
    <n v="1453356000"/>
    <b v="0"/>
    <b v="0"/>
    <x v="1"/>
  </r>
  <r>
    <x v="738"/>
    <s v="Benjamin, Paul and Ferguson"/>
    <s v="Cloned global Graphical User Interface"/>
    <x v="51"/>
    <x v="715"/>
    <x v="3"/>
    <n v="88"/>
    <x v="0"/>
    <s v="USD"/>
    <n v="1537160400"/>
    <n v="1537419600"/>
    <b v="0"/>
    <b v="1"/>
    <x v="0"/>
  </r>
  <r>
    <x v="739"/>
    <s v="Hardin-Dixon"/>
    <s v="Focused solution-oriented matrix"/>
    <x v="302"/>
    <x v="716"/>
    <x v="3"/>
    <n v="156"/>
    <x v="0"/>
    <s v="USD"/>
    <n v="1422165600"/>
    <n v="1423202400"/>
    <b v="0"/>
    <b v="0"/>
    <x v="3"/>
  </r>
  <r>
    <x v="740"/>
    <s v="York-Pitts"/>
    <s v="Monitored discrete toolset"/>
    <x v="385"/>
    <x v="717"/>
    <x v="3"/>
    <n v="2985"/>
    <x v="0"/>
    <s v="USD"/>
    <n v="1459486800"/>
    <n v="1460610000"/>
    <b v="0"/>
    <b v="0"/>
    <x v="0"/>
  </r>
  <r>
    <x v="741"/>
    <s v="Jarvis and Sons"/>
    <s v="Business-focused intermediate system engine"/>
    <x v="386"/>
    <x v="718"/>
    <x v="3"/>
    <n v="762"/>
    <x v="0"/>
    <s v="USD"/>
    <n v="1369717200"/>
    <n v="1370494800"/>
    <b v="0"/>
    <b v="0"/>
    <x v="16"/>
  </r>
  <r>
    <x v="742"/>
    <s v="Ritter PLC"/>
    <s v="Multi-channeled upward-trending application"/>
    <x v="27"/>
    <x v="719"/>
    <x v="3"/>
    <n v="554"/>
    <x v="3"/>
    <s v="CAD"/>
    <n v="1482127200"/>
    <n v="1482645600"/>
    <b v="0"/>
    <b v="0"/>
    <x v="6"/>
  </r>
  <r>
    <x v="743"/>
    <s v="Anderson Group"/>
    <s v="Organic maximized database"/>
    <x v="54"/>
    <x v="720"/>
    <x v="3"/>
    <n v="135"/>
    <x v="6"/>
    <s v="DKK"/>
    <n v="1396414800"/>
    <n v="1399093200"/>
    <b v="0"/>
    <b v="0"/>
    <x v="1"/>
  </r>
  <r>
    <x v="744"/>
    <s v="Smith and Sons"/>
    <s v="Grass-roots 24/7 attitude"/>
    <x v="52"/>
    <x v="721"/>
    <x v="3"/>
    <n v="122"/>
    <x v="0"/>
    <s v="USD"/>
    <n v="1315285200"/>
    <n v="1315890000"/>
    <b v="0"/>
    <b v="1"/>
    <x v="18"/>
  </r>
  <r>
    <x v="745"/>
    <s v="Lam-Hamilton"/>
    <s v="Team-oriented global strategy"/>
    <x v="63"/>
    <x v="722"/>
    <x v="3"/>
    <n v="221"/>
    <x v="0"/>
    <s v="USD"/>
    <n v="1443762000"/>
    <n v="1444021200"/>
    <b v="0"/>
    <b v="1"/>
    <x v="20"/>
  </r>
  <r>
    <x v="746"/>
    <s v="Ho Ltd"/>
    <s v="Enhanced client-driven capacity"/>
    <x v="40"/>
    <x v="723"/>
    <x v="3"/>
    <n v="126"/>
    <x v="0"/>
    <s v="USD"/>
    <n v="1456293600"/>
    <n v="1460005200"/>
    <b v="0"/>
    <b v="0"/>
    <x v="0"/>
  </r>
  <r>
    <x v="747"/>
    <s v="Brown, Estrada and Jensen"/>
    <s v="Exclusive systematic productivity"/>
    <x v="387"/>
    <x v="724"/>
    <x v="3"/>
    <n v="1022"/>
    <x v="0"/>
    <s v="USD"/>
    <n v="1470114000"/>
    <n v="1470718800"/>
    <b v="0"/>
    <b v="0"/>
    <x v="0"/>
  </r>
  <r>
    <x v="748"/>
    <s v="Hunt LLC"/>
    <s v="Re-engineered radical policy"/>
    <x v="299"/>
    <x v="725"/>
    <x v="3"/>
    <n v="3177"/>
    <x v="0"/>
    <s v="USD"/>
    <n v="1321596000"/>
    <n v="1325052000"/>
    <b v="0"/>
    <b v="0"/>
    <x v="13"/>
  </r>
  <r>
    <x v="749"/>
    <s v="Fowler-Smith"/>
    <s v="Down-sized logistical adapter"/>
    <x v="329"/>
    <x v="726"/>
    <x v="3"/>
    <n v="198"/>
    <x v="4"/>
    <s v="CHF"/>
    <n v="1318827600"/>
    <n v="1319000400"/>
    <b v="0"/>
    <b v="0"/>
    <x v="0"/>
  </r>
  <r>
    <x v="750"/>
    <s v="Kelley, Stanton and Sanchez"/>
    <s v="Optional tangible pricing structure"/>
    <x v="99"/>
    <x v="727"/>
    <x v="3"/>
    <n v="85"/>
    <x v="1"/>
    <s v="AUD"/>
    <n v="1542088800"/>
    <n v="1543816800"/>
    <b v="0"/>
    <b v="0"/>
    <x v="14"/>
  </r>
  <r>
    <x v="751"/>
    <s v="Joseph LLC"/>
    <s v="Decentralized logistical collaboration"/>
    <x v="266"/>
    <x v="728"/>
    <x v="3"/>
    <n v="3596"/>
    <x v="0"/>
    <s v="USD"/>
    <n v="1321336800"/>
    <n v="1323064800"/>
    <b v="0"/>
    <b v="0"/>
    <x v="0"/>
  </r>
  <r>
    <x v="752"/>
    <s v="Johns PLC"/>
    <s v="Distributed high-level open architecture"/>
    <x v="161"/>
    <x v="729"/>
    <x v="3"/>
    <n v="244"/>
    <x v="0"/>
    <s v="USD"/>
    <n v="1404968400"/>
    <n v="1405141200"/>
    <b v="0"/>
    <b v="0"/>
    <x v="1"/>
  </r>
  <r>
    <x v="753"/>
    <s v="Hardin-Foley"/>
    <s v="Synergized zero tolerance help-desk"/>
    <x v="388"/>
    <x v="730"/>
    <x v="3"/>
    <n v="5180"/>
    <x v="0"/>
    <s v="USD"/>
    <n v="1279170000"/>
    <n v="1283058000"/>
    <b v="0"/>
    <b v="0"/>
    <x v="0"/>
  </r>
  <r>
    <x v="754"/>
    <s v="Fischer, Fowler and Arnold"/>
    <s v="Extended multi-tasking definition"/>
    <x v="389"/>
    <x v="731"/>
    <x v="3"/>
    <n v="589"/>
    <x v="2"/>
    <s v="EUR"/>
    <n v="1294725600"/>
    <n v="1295762400"/>
    <b v="0"/>
    <b v="0"/>
    <x v="13"/>
  </r>
  <r>
    <x v="755"/>
    <s v="Martinez-Juarez"/>
    <s v="Realigned uniform knowledge user"/>
    <x v="390"/>
    <x v="732"/>
    <x v="3"/>
    <n v="2725"/>
    <x v="0"/>
    <s v="USD"/>
    <n v="1419055200"/>
    <n v="1419573600"/>
    <b v="0"/>
    <b v="1"/>
    <x v="1"/>
  </r>
  <r>
    <x v="756"/>
    <s v="Valenzuela-Cook"/>
    <s v="Total incremental productivity"/>
    <x v="203"/>
    <x v="733"/>
    <x v="3"/>
    <n v="300"/>
    <x v="0"/>
    <s v="USD"/>
    <n v="1399006800"/>
    <n v="1399179600"/>
    <b v="0"/>
    <b v="0"/>
    <x v="23"/>
  </r>
  <r>
    <x v="757"/>
    <s v="Parker, Haley and Foster"/>
    <s v="Adaptive local task-force"/>
    <x v="141"/>
    <x v="734"/>
    <x v="3"/>
    <n v="144"/>
    <x v="0"/>
    <s v="USD"/>
    <n v="1575698400"/>
    <n v="1576562400"/>
    <b v="0"/>
    <b v="1"/>
    <x v="2"/>
  </r>
  <r>
    <x v="758"/>
    <s v="Franklin Inc"/>
    <s v="Focused multimedia knowledgebase"/>
    <x v="53"/>
    <x v="735"/>
    <x v="3"/>
    <n v="87"/>
    <x v="0"/>
    <s v="USD"/>
    <n v="1312693200"/>
    <n v="1313730000"/>
    <b v="0"/>
    <b v="0"/>
    <x v="11"/>
  </r>
  <r>
    <x v="759"/>
    <s v="Perez PLC"/>
    <s v="Seamless 6thgeneration extranet"/>
    <x v="235"/>
    <x v="736"/>
    <x v="3"/>
    <n v="3116"/>
    <x v="0"/>
    <s v="USD"/>
    <n v="1393394400"/>
    <n v="1394085600"/>
    <b v="0"/>
    <b v="0"/>
    <x v="0"/>
  </r>
  <r>
    <x v="760"/>
    <s v="Powell and Sons"/>
    <s v="Centralized clear-thinking conglomeration"/>
    <x v="391"/>
    <x v="737"/>
    <x v="3"/>
    <n v="909"/>
    <x v="0"/>
    <s v="USD"/>
    <n v="1329717600"/>
    <n v="1331186400"/>
    <b v="0"/>
    <b v="0"/>
    <x v="14"/>
  </r>
  <r>
    <x v="761"/>
    <s v="Nunez-Richards"/>
    <s v="De-engineered cohesive system engine"/>
    <x v="392"/>
    <x v="738"/>
    <x v="3"/>
    <n v="1613"/>
    <x v="0"/>
    <s v="USD"/>
    <n v="1335330000"/>
    <n v="1336539600"/>
    <b v="0"/>
    <b v="0"/>
    <x v="7"/>
  </r>
  <r>
    <x v="762"/>
    <s v="Pugh LLC"/>
    <s v="Reactive analyzing function"/>
    <x v="128"/>
    <x v="739"/>
    <x v="3"/>
    <n v="136"/>
    <x v="0"/>
    <s v="USD"/>
    <n v="1268888400"/>
    <n v="1269752400"/>
    <b v="0"/>
    <b v="0"/>
    <x v="18"/>
  </r>
  <r>
    <x v="763"/>
    <s v="Rowe-Wong"/>
    <s v="Robust hybrid budgetary management"/>
    <x v="287"/>
    <x v="740"/>
    <x v="3"/>
    <n v="130"/>
    <x v="0"/>
    <s v="USD"/>
    <n v="1289973600"/>
    <n v="1291615200"/>
    <b v="0"/>
    <b v="0"/>
    <x v="1"/>
  </r>
  <r>
    <x v="764"/>
    <s v="Jensen LLC"/>
    <s v="Realigned dedicated system engine"/>
    <x v="295"/>
    <x v="741"/>
    <x v="3"/>
    <n v="102"/>
    <x v="0"/>
    <s v="USD"/>
    <n v="1279083600"/>
    <n v="1279947600"/>
    <b v="0"/>
    <b v="0"/>
    <x v="5"/>
  </r>
  <r>
    <x v="765"/>
    <s v="Hale-Hayes"/>
    <s v="Ameliorated client-driven open system"/>
    <x v="245"/>
    <x v="742"/>
    <x v="3"/>
    <n v="4006"/>
    <x v="0"/>
    <s v="USD"/>
    <n v="1395810000"/>
    <n v="1396933200"/>
    <b v="0"/>
    <b v="0"/>
    <x v="13"/>
  </r>
  <r>
    <x v="766"/>
    <s v="Harris-Jennings"/>
    <s v="Customizable intermediate data-warehouse"/>
    <x v="393"/>
    <x v="743"/>
    <x v="3"/>
    <n v="1629"/>
    <x v="0"/>
    <s v="USD"/>
    <n v="1268715600"/>
    <n v="1270530000"/>
    <b v="0"/>
    <b v="1"/>
    <x v="0"/>
  </r>
  <r>
    <x v="767"/>
    <s v="Todd, Freeman and Henry"/>
    <s v="Diverse systematic projection"/>
    <x v="394"/>
    <x v="744"/>
    <x v="3"/>
    <n v="2188"/>
    <x v="0"/>
    <s v="USD"/>
    <n v="1573970400"/>
    <n v="1575525600"/>
    <b v="0"/>
    <b v="0"/>
    <x v="0"/>
  </r>
  <r>
    <x v="768"/>
    <s v="Martinez, Garza and Young"/>
    <s v="Up-sized web-enabled info-mediaries"/>
    <x v="395"/>
    <x v="745"/>
    <x v="3"/>
    <n v="2409"/>
    <x v="2"/>
    <s v="EUR"/>
    <n v="1276578000"/>
    <n v="1279083600"/>
    <b v="0"/>
    <b v="0"/>
    <x v="1"/>
  </r>
  <r>
    <x v="769"/>
    <s v="Waters and Sons"/>
    <s v="Inverse neutral structure"/>
    <x v="54"/>
    <x v="746"/>
    <x v="3"/>
    <n v="194"/>
    <x v="0"/>
    <s v="USD"/>
    <n v="1401426000"/>
    <n v="1402894800"/>
    <b v="1"/>
    <b v="0"/>
    <x v="16"/>
  </r>
  <r>
    <x v="770"/>
    <s v="Brown Ltd"/>
    <s v="Quality-focused system-worthy support"/>
    <x v="396"/>
    <x v="747"/>
    <x v="3"/>
    <n v="1140"/>
    <x v="0"/>
    <s v="USD"/>
    <n v="1433480400"/>
    <n v="1434430800"/>
    <b v="0"/>
    <b v="0"/>
    <x v="0"/>
  </r>
  <r>
    <x v="771"/>
    <s v="Christian, Yates and Greer"/>
    <s v="Vision-oriented 5thgeneration array"/>
    <x v="219"/>
    <x v="748"/>
    <x v="3"/>
    <n v="102"/>
    <x v="0"/>
    <s v="USD"/>
    <n v="1555563600"/>
    <n v="1557896400"/>
    <b v="0"/>
    <b v="0"/>
    <x v="0"/>
  </r>
  <r>
    <x v="772"/>
    <s v="Cole, Hernandez and Rodriguez"/>
    <s v="Cross-platform logistical circuit"/>
    <x v="397"/>
    <x v="749"/>
    <x v="3"/>
    <n v="2857"/>
    <x v="0"/>
    <s v="USD"/>
    <n v="1295676000"/>
    <n v="1297490400"/>
    <b v="0"/>
    <b v="0"/>
    <x v="0"/>
  </r>
  <r>
    <x v="773"/>
    <s v="Ortiz, Valenzuela and Collins"/>
    <s v="Profound solution-oriented matrix"/>
    <x v="262"/>
    <x v="750"/>
    <x v="3"/>
    <n v="107"/>
    <x v="0"/>
    <s v="USD"/>
    <n v="1443848400"/>
    <n v="1447394400"/>
    <b v="0"/>
    <b v="0"/>
    <x v="12"/>
  </r>
  <r>
    <x v="774"/>
    <s v="Valencia PLC"/>
    <s v="Extended asynchronous initiative"/>
    <x v="124"/>
    <x v="751"/>
    <x v="3"/>
    <n v="160"/>
    <x v="5"/>
    <s v="GBP"/>
    <n v="1457330400"/>
    <n v="1458277200"/>
    <b v="0"/>
    <b v="0"/>
    <x v="1"/>
  </r>
  <r>
    <x v="775"/>
    <s v="Gordon, Mendez and Johnson"/>
    <s v="Fundamental needs-based frame"/>
    <x v="398"/>
    <x v="752"/>
    <x v="3"/>
    <n v="2230"/>
    <x v="0"/>
    <s v="USD"/>
    <n v="1395550800"/>
    <n v="1395723600"/>
    <b v="0"/>
    <b v="0"/>
    <x v="2"/>
  </r>
  <r>
    <x v="776"/>
    <s v="Johnson Group"/>
    <s v="Compatible full-range leverage"/>
    <x v="231"/>
    <x v="653"/>
    <x v="3"/>
    <n v="316"/>
    <x v="0"/>
    <s v="USD"/>
    <n v="1551852000"/>
    <n v="1552197600"/>
    <b v="0"/>
    <b v="1"/>
    <x v="11"/>
  </r>
  <r>
    <x v="777"/>
    <s v="Rose-Fuller"/>
    <s v="Upgradable holistic system engine"/>
    <x v="75"/>
    <x v="753"/>
    <x v="3"/>
    <n v="117"/>
    <x v="0"/>
    <s v="USD"/>
    <n v="1547618400"/>
    <n v="1549087200"/>
    <b v="0"/>
    <b v="0"/>
    <x v="20"/>
  </r>
  <r>
    <x v="778"/>
    <s v="Hughes, Mendez and Patterson"/>
    <s v="Stand-alone multi-state data-warehouse"/>
    <x v="399"/>
    <x v="754"/>
    <x v="3"/>
    <n v="6406"/>
    <x v="0"/>
    <s v="USD"/>
    <n v="1355637600"/>
    <n v="1356847200"/>
    <b v="0"/>
    <b v="0"/>
    <x v="0"/>
  </r>
  <r>
    <x v="779"/>
    <s v="Wang, Nguyen and Horton"/>
    <s v="Innovative holistic hub"/>
    <x v="53"/>
    <x v="755"/>
    <x v="3"/>
    <n v="192"/>
    <x v="0"/>
    <s v="USD"/>
    <n v="1287810000"/>
    <n v="1289800800"/>
    <b v="0"/>
    <b v="0"/>
    <x v="15"/>
  </r>
  <r>
    <x v="780"/>
    <s v="Santos, Williams and Brown"/>
    <s v="Reverse-engineered 24/7 methodology"/>
    <x v="296"/>
    <x v="756"/>
    <x v="3"/>
    <n v="26"/>
    <x v="3"/>
    <s v="CAD"/>
    <n v="1503723600"/>
    <n v="1504501200"/>
    <b v="0"/>
    <b v="0"/>
    <x v="0"/>
  </r>
  <r>
    <x v="781"/>
    <s v="Barnett and Sons"/>
    <s v="Business-focused dynamic info-mediaries"/>
    <x v="400"/>
    <x v="757"/>
    <x v="3"/>
    <n v="723"/>
    <x v="0"/>
    <s v="USD"/>
    <n v="1484114400"/>
    <n v="1485669600"/>
    <b v="0"/>
    <b v="0"/>
    <x v="0"/>
  </r>
  <r>
    <x v="782"/>
    <s v="Petersen-Rodriguez"/>
    <s v="Digitized clear-thinking installation"/>
    <x v="170"/>
    <x v="758"/>
    <x v="3"/>
    <n v="170"/>
    <x v="2"/>
    <s v="EUR"/>
    <n v="1461906000"/>
    <n v="1462770000"/>
    <b v="0"/>
    <b v="0"/>
    <x v="0"/>
  </r>
  <r>
    <x v="783"/>
    <s v="Burnett-Mora"/>
    <s v="Quality-focused 24/7 superstructure"/>
    <x v="255"/>
    <x v="648"/>
    <x v="3"/>
    <n v="238"/>
    <x v="5"/>
    <s v="GBP"/>
    <n v="1379653200"/>
    <n v="1379739600"/>
    <b v="0"/>
    <b v="1"/>
    <x v="6"/>
  </r>
  <r>
    <x v="784"/>
    <s v="King LLC"/>
    <s v="Multi-channeled local intranet"/>
    <x v="277"/>
    <x v="11"/>
    <x v="3"/>
    <n v="55"/>
    <x v="0"/>
    <s v="USD"/>
    <n v="1401858000"/>
    <n v="1402722000"/>
    <b v="0"/>
    <b v="0"/>
    <x v="0"/>
  </r>
  <r>
    <x v="785"/>
    <s v="Swanson, Wilson and Baker"/>
    <s v="Synergized well-modulated project"/>
    <x v="401"/>
    <x v="759"/>
    <x v="3"/>
    <n v="128"/>
    <x v="1"/>
    <s v="AUD"/>
    <n v="1467954000"/>
    <n v="1468299600"/>
    <b v="0"/>
    <b v="0"/>
    <x v="8"/>
  </r>
  <r>
    <x v="786"/>
    <s v="Dean, Fox and Phillips"/>
    <s v="Extended context-sensitive forecast"/>
    <x v="402"/>
    <x v="760"/>
    <x v="3"/>
    <n v="2144"/>
    <x v="0"/>
    <s v="USD"/>
    <n v="1473742800"/>
    <n v="1474174800"/>
    <b v="0"/>
    <b v="0"/>
    <x v="0"/>
  </r>
  <r>
    <x v="787"/>
    <s v="Smith, Scott and Rodriguez"/>
    <s v="Organic actuating protocol"/>
    <x v="403"/>
    <x v="761"/>
    <x v="3"/>
    <n v="2693"/>
    <x v="5"/>
    <s v="GBP"/>
    <n v="1437022800"/>
    <n v="1437454800"/>
    <b v="0"/>
    <b v="0"/>
    <x v="0"/>
  </r>
  <r>
    <x v="788"/>
    <s v="White, Robertson and Roberts"/>
    <s v="Down-sized national software"/>
    <x v="96"/>
    <x v="762"/>
    <x v="3"/>
    <n v="432"/>
    <x v="0"/>
    <s v="USD"/>
    <n v="1422165600"/>
    <n v="1422684000"/>
    <b v="0"/>
    <b v="0"/>
    <x v="8"/>
  </r>
  <r>
    <x v="789"/>
    <s v="Tucker, Mccoy and Marquez"/>
    <s v="Synergistic tertiary budgetary management"/>
    <x v="255"/>
    <x v="763"/>
    <x v="3"/>
    <n v="189"/>
    <x v="0"/>
    <s v="USD"/>
    <n v="1285650000"/>
    <n v="1286427600"/>
    <b v="0"/>
    <b v="1"/>
    <x v="0"/>
  </r>
  <r>
    <x v="790"/>
    <s v="Martin, Lee and Armstrong"/>
    <s v="Open-architected incremental ability"/>
    <x v="289"/>
    <x v="364"/>
    <x v="3"/>
    <n v="154"/>
    <x v="5"/>
    <s v="GBP"/>
    <n v="1276664400"/>
    <n v="1278738000"/>
    <b v="1"/>
    <b v="0"/>
    <x v="2"/>
  </r>
  <r>
    <x v="791"/>
    <s v="Dunn, Moreno and Green"/>
    <s v="Intuitive object-oriented task-force"/>
    <x v="305"/>
    <x v="764"/>
    <x v="3"/>
    <n v="96"/>
    <x v="0"/>
    <s v="USD"/>
    <n v="1286168400"/>
    <n v="1286427600"/>
    <b v="0"/>
    <b v="0"/>
    <x v="6"/>
  </r>
  <r>
    <x v="792"/>
    <s v="Carlson-Hernandez"/>
    <s v="Quality-focused real-time solution"/>
    <x v="404"/>
    <x v="765"/>
    <x v="3"/>
    <n v="3063"/>
    <x v="0"/>
    <s v="USD"/>
    <n v="1553576400"/>
    <n v="1553922000"/>
    <b v="0"/>
    <b v="0"/>
    <x v="0"/>
  </r>
  <r>
    <x v="793"/>
    <s v="Mack Ltd"/>
    <s v="Reactive regional access"/>
    <x v="405"/>
    <x v="766"/>
    <x v="3"/>
    <n v="2266"/>
    <x v="0"/>
    <s v="USD"/>
    <n v="1360389600"/>
    <n v="1363150800"/>
    <b v="0"/>
    <b v="0"/>
    <x v="9"/>
  </r>
  <r>
    <x v="794"/>
    <s v="Hunt, Barker and Baker"/>
    <s v="Business-focused leadingedge instruction set"/>
    <x v="46"/>
    <x v="767"/>
    <x v="3"/>
    <n v="194"/>
    <x v="4"/>
    <s v="CHF"/>
    <n v="1487570400"/>
    <n v="1489986000"/>
    <b v="0"/>
    <b v="0"/>
    <x v="0"/>
  </r>
  <r>
    <x v="795"/>
    <s v="Ramos, Moreno and Lewis"/>
    <s v="Extended multi-state knowledge user"/>
    <x v="364"/>
    <x v="768"/>
    <x v="3"/>
    <n v="129"/>
    <x v="3"/>
    <s v="CAD"/>
    <n v="1545026400"/>
    <n v="1545804000"/>
    <b v="0"/>
    <b v="0"/>
    <x v="16"/>
  </r>
  <r>
    <x v="796"/>
    <s v="Harris Inc"/>
    <s v="Future-proofed modular groupware"/>
    <x v="406"/>
    <x v="769"/>
    <x v="3"/>
    <n v="375"/>
    <x v="0"/>
    <s v="USD"/>
    <n v="1488348000"/>
    <n v="1489899600"/>
    <b v="0"/>
    <b v="0"/>
    <x v="0"/>
  </r>
  <r>
    <x v="797"/>
    <s v="Cisneros Ltd"/>
    <s v="Vision-oriented regional hub"/>
    <x v="75"/>
    <x v="770"/>
    <x v="3"/>
    <n v="409"/>
    <x v="0"/>
    <s v="USD"/>
    <n v="1470373200"/>
    <n v="1474088400"/>
    <b v="0"/>
    <b v="0"/>
    <x v="7"/>
  </r>
  <r>
    <x v="798"/>
    <s v="Williams-Jones"/>
    <s v="Monitored incremental info-mediaries"/>
    <x v="295"/>
    <x v="771"/>
    <x v="3"/>
    <n v="234"/>
    <x v="0"/>
    <s v="USD"/>
    <n v="1460091600"/>
    <n v="1460264400"/>
    <b v="0"/>
    <b v="0"/>
    <x v="7"/>
  </r>
  <r>
    <x v="799"/>
    <s v="Roberts, Hinton and Williams"/>
    <s v="Programmable static middleware"/>
    <x v="407"/>
    <x v="772"/>
    <x v="3"/>
    <n v="3016"/>
    <x v="0"/>
    <s v="USD"/>
    <n v="1440392400"/>
    <n v="1440824400"/>
    <b v="0"/>
    <b v="0"/>
    <x v="17"/>
  </r>
  <r>
    <x v="800"/>
    <s v="Gonzalez, Williams and Benson"/>
    <s v="Multi-layered bottom-line encryption"/>
    <x v="232"/>
    <x v="773"/>
    <x v="3"/>
    <n v="264"/>
    <x v="0"/>
    <s v="USD"/>
    <n v="1488434400"/>
    <n v="1489554000"/>
    <b v="1"/>
    <b v="0"/>
    <x v="8"/>
  </r>
  <r>
    <x v="801"/>
    <s v="Park-Goodman"/>
    <s v="Customer-focused impactful extranet"/>
    <x v="96"/>
    <x v="774"/>
    <x v="3"/>
    <n v="272"/>
    <x v="0"/>
    <s v="USD"/>
    <n v="1310187600"/>
    <n v="1311397200"/>
    <b v="0"/>
    <b v="1"/>
    <x v="14"/>
  </r>
  <r>
    <x v="802"/>
    <s v="Little Ltd"/>
    <s v="Decentralized bandwidth-monitored ability"/>
    <x v="232"/>
    <x v="775"/>
    <x v="3"/>
    <n v="419"/>
    <x v="0"/>
    <s v="USD"/>
    <n v="1410325200"/>
    <n v="1411102800"/>
    <b v="0"/>
    <b v="0"/>
    <x v="23"/>
  </r>
  <r>
    <x v="803"/>
    <s v="Payne, Garrett and Thomas"/>
    <s v="Upgradable bi-directional concept"/>
    <x v="408"/>
    <x v="776"/>
    <x v="3"/>
    <n v="1621"/>
    <x v="2"/>
    <s v="EUR"/>
    <n v="1498453200"/>
    <n v="1499230800"/>
    <b v="0"/>
    <b v="0"/>
    <x v="0"/>
  </r>
  <r>
    <x v="804"/>
    <s v="Robinson Group"/>
    <s v="Re-contextualized homogeneous flexibility"/>
    <x v="409"/>
    <x v="777"/>
    <x v="3"/>
    <n v="1101"/>
    <x v="0"/>
    <s v="USD"/>
    <n v="1456380000"/>
    <n v="1457416800"/>
    <b v="0"/>
    <b v="0"/>
    <x v="6"/>
  </r>
  <r>
    <x v="805"/>
    <s v="Robinson-Kelly"/>
    <s v="Monitored bi-directional standardization"/>
    <x v="410"/>
    <x v="778"/>
    <x v="3"/>
    <n v="1073"/>
    <x v="0"/>
    <s v="USD"/>
    <n v="1280552400"/>
    <n v="1280898000"/>
    <b v="0"/>
    <b v="1"/>
    <x v="0"/>
  </r>
  <r>
    <x v="806"/>
    <s v="Giles-Smith"/>
    <s v="Right-sized web-enabled intranet"/>
    <x v="138"/>
    <x v="779"/>
    <x v="3"/>
    <n v="331"/>
    <x v="0"/>
    <s v="USD"/>
    <n v="1568178000"/>
    <n v="1568782800"/>
    <b v="0"/>
    <b v="0"/>
    <x v="23"/>
  </r>
  <r>
    <x v="807"/>
    <s v="Thompson-Moreno"/>
    <s v="Expanded needs-based orchestration"/>
    <x v="411"/>
    <x v="780"/>
    <x v="3"/>
    <n v="1170"/>
    <x v="0"/>
    <s v="USD"/>
    <n v="1348635600"/>
    <n v="1349413200"/>
    <b v="0"/>
    <b v="0"/>
    <x v="8"/>
  </r>
  <r>
    <x v="808"/>
    <s v="Davis Ltd"/>
    <s v="Synchronized motivating solution"/>
    <x v="277"/>
    <x v="781"/>
    <x v="3"/>
    <n v="363"/>
    <x v="0"/>
    <s v="USD"/>
    <n v="1571374800"/>
    <n v="1571806800"/>
    <b v="0"/>
    <b v="1"/>
    <x v="2"/>
  </r>
  <r>
    <x v="809"/>
    <s v="Nguyen and Sons"/>
    <s v="Compatible 5thgeneration concept"/>
    <x v="21"/>
    <x v="782"/>
    <x v="3"/>
    <n v="103"/>
    <x v="0"/>
    <s v="USD"/>
    <n v="1386741600"/>
    <n v="1387519200"/>
    <b v="0"/>
    <b v="0"/>
    <x v="0"/>
  </r>
  <r>
    <x v="810"/>
    <s v="Jones PLC"/>
    <s v="Virtual systemic intranet"/>
    <x v="334"/>
    <x v="783"/>
    <x v="3"/>
    <n v="147"/>
    <x v="0"/>
    <s v="USD"/>
    <n v="1537074000"/>
    <n v="1537246800"/>
    <b v="0"/>
    <b v="0"/>
    <x v="0"/>
  </r>
  <r>
    <x v="811"/>
    <s v="Gilmore LLC"/>
    <s v="Optimized systemic algorithm"/>
    <x v="277"/>
    <x v="784"/>
    <x v="3"/>
    <n v="110"/>
    <x v="3"/>
    <s v="CAD"/>
    <n v="1277787600"/>
    <n v="1279515600"/>
    <b v="0"/>
    <b v="0"/>
    <x v="12"/>
  </r>
  <r>
    <x v="812"/>
    <s v="Jones, Wiley and Robbins"/>
    <s v="Front-line cohesive extranet"/>
    <x v="178"/>
    <x v="785"/>
    <x v="3"/>
    <n v="134"/>
    <x v="0"/>
    <s v="USD"/>
    <n v="1522126800"/>
    <n v="1523077200"/>
    <b v="0"/>
    <b v="0"/>
    <x v="16"/>
  </r>
  <r>
    <x v="813"/>
    <s v="Martin, Gates and Holt"/>
    <s v="Distributed holistic neural-net"/>
    <x v="290"/>
    <x v="786"/>
    <x v="3"/>
    <n v="269"/>
    <x v="0"/>
    <s v="USD"/>
    <n v="1489298400"/>
    <n v="1489554000"/>
    <b v="0"/>
    <b v="0"/>
    <x v="0"/>
  </r>
  <r>
    <x v="814"/>
    <s v="Bowen, Davies and Burns"/>
    <s v="Devolved client-server monitoring"/>
    <x v="67"/>
    <x v="787"/>
    <x v="3"/>
    <n v="175"/>
    <x v="0"/>
    <s v="USD"/>
    <n v="1547100000"/>
    <n v="1548482400"/>
    <b v="0"/>
    <b v="1"/>
    <x v="9"/>
  </r>
  <r>
    <x v="815"/>
    <s v="Nguyen Inc"/>
    <s v="Seamless directional capacity"/>
    <x v="119"/>
    <x v="788"/>
    <x v="3"/>
    <n v="69"/>
    <x v="0"/>
    <s v="USD"/>
    <n v="1383022800"/>
    <n v="1384063200"/>
    <b v="0"/>
    <b v="0"/>
    <x v="7"/>
  </r>
  <r>
    <x v="816"/>
    <s v="Walsh-Watts"/>
    <s v="Polarized actuating implementation"/>
    <x v="261"/>
    <x v="789"/>
    <x v="3"/>
    <n v="190"/>
    <x v="0"/>
    <s v="USD"/>
    <n v="1322373600"/>
    <n v="1322892000"/>
    <b v="0"/>
    <b v="1"/>
    <x v="14"/>
  </r>
  <r>
    <x v="817"/>
    <s v="Ray, Li and Li"/>
    <s v="Front-line disintermediate hub"/>
    <x v="166"/>
    <x v="790"/>
    <x v="3"/>
    <n v="237"/>
    <x v="0"/>
    <s v="USD"/>
    <n v="1349240400"/>
    <n v="1350709200"/>
    <b v="1"/>
    <b v="1"/>
    <x v="14"/>
  </r>
  <r>
    <x v="818"/>
    <s v="Cardenas, Thompson and Carey"/>
    <s v="Configurable full-range emulation"/>
    <x v="364"/>
    <x v="791"/>
    <x v="3"/>
    <n v="196"/>
    <x v="2"/>
    <s v="EUR"/>
    <n v="1447480800"/>
    <n v="1448863200"/>
    <b v="1"/>
    <b v="0"/>
    <x v="1"/>
  </r>
  <r>
    <x v="819"/>
    <s v="Fox-Williams"/>
    <s v="Profound system-worthy functionalities"/>
    <x v="412"/>
    <x v="792"/>
    <x v="3"/>
    <n v="7295"/>
    <x v="0"/>
    <s v="USD"/>
    <n v="1522472400"/>
    <n v="1522645200"/>
    <b v="0"/>
    <b v="0"/>
    <x v="15"/>
  </r>
  <r>
    <x v="820"/>
    <s v="Taylor, Wood and Taylor"/>
    <s v="Cloned hybrid focus group"/>
    <x v="413"/>
    <x v="793"/>
    <x v="3"/>
    <n v="2893"/>
    <x v="3"/>
    <s v="CAD"/>
    <n v="1322114400"/>
    <n v="1323324000"/>
    <b v="0"/>
    <b v="0"/>
    <x v="16"/>
  </r>
  <r>
    <x v="821"/>
    <s v="Mcclain LLC"/>
    <s v="Open-source multi-tasking methodology"/>
    <x v="414"/>
    <x v="794"/>
    <x v="3"/>
    <n v="820"/>
    <x v="0"/>
    <s v="USD"/>
    <n v="1301202000"/>
    <n v="1301806800"/>
    <b v="1"/>
    <b v="0"/>
    <x v="0"/>
  </r>
  <r>
    <x v="822"/>
    <s v="Perez Group"/>
    <s v="Cross-platform tertiary hub"/>
    <x v="415"/>
    <x v="795"/>
    <x v="3"/>
    <n v="2038"/>
    <x v="0"/>
    <s v="USD"/>
    <n v="1334984400"/>
    <n v="1336453200"/>
    <b v="1"/>
    <b v="1"/>
    <x v="18"/>
  </r>
  <r>
    <x v="823"/>
    <s v="Haynes-Williams"/>
    <s v="Seamless clear-thinking artificial intelligence"/>
    <x v="34"/>
    <x v="796"/>
    <x v="3"/>
    <n v="116"/>
    <x v="0"/>
    <s v="USD"/>
    <n v="1467608400"/>
    <n v="1468904400"/>
    <b v="0"/>
    <b v="0"/>
    <x v="13"/>
  </r>
  <r>
    <x v="824"/>
    <s v="Moreno Ltd"/>
    <s v="Customer-focused multimedia methodology"/>
    <x v="278"/>
    <x v="797"/>
    <x v="3"/>
    <n v="1345"/>
    <x v="1"/>
    <s v="AUD"/>
    <n v="1546754400"/>
    <n v="1547445600"/>
    <b v="0"/>
    <b v="1"/>
    <x v="7"/>
  </r>
  <r>
    <x v="825"/>
    <s v="Moore, Cook and Wright"/>
    <s v="Visionary maximized Local Area Network"/>
    <x v="119"/>
    <x v="798"/>
    <x v="3"/>
    <n v="168"/>
    <x v="0"/>
    <s v="USD"/>
    <n v="1544248800"/>
    <n v="1547359200"/>
    <b v="0"/>
    <b v="0"/>
    <x v="3"/>
  </r>
  <r>
    <x v="826"/>
    <s v="Ortega LLC"/>
    <s v="Secured bifurcated intranet"/>
    <x v="155"/>
    <x v="799"/>
    <x v="3"/>
    <n v="137"/>
    <x v="4"/>
    <s v="CHF"/>
    <n v="1495429200"/>
    <n v="1496293200"/>
    <b v="0"/>
    <b v="0"/>
    <x v="0"/>
  </r>
  <r>
    <x v="827"/>
    <s v="Silva, Walker and Martin"/>
    <s v="Grass-roots 4thgeneration product"/>
    <x v="48"/>
    <x v="800"/>
    <x v="3"/>
    <n v="186"/>
    <x v="2"/>
    <s v="EUR"/>
    <n v="1334811600"/>
    <n v="1335416400"/>
    <b v="0"/>
    <b v="0"/>
    <x v="0"/>
  </r>
  <r>
    <x v="828"/>
    <s v="Huynh, Gallegos and Mills"/>
    <s v="Reduced next generation info-mediaries"/>
    <x v="401"/>
    <x v="801"/>
    <x v="3"/>
    <n v="125"/>
    <x v="0"/>
    <s v="USD"/>
    <n v="1531544400"/>
    <n v="1532149200"/>
    <b v="0"/>
    <b v="1"/>
    <x v="0"/>
  </r>
  <r>
    <x v="829"/>
    <s v="Garza-Bryant"/>
    <s v="Programmable leadingedge contingency"/>
    <x v="92"/>
    <x v="802"/>
    <x v="3"/>
    <n v="202"/>
    <x v="0"/>
    <s v="USD"/>
    <n v="1467954000"/>
    <n v="1471496400"/>
    <b v="0"/>
    <b v="0"/>
    <x v="0"/>
  </r>
  <r>
    <x v="830"/>
    <s v="Mays LLC"/>
    <s v="Multi-layered global groupware"/>
    <x v="232"/>
    <x v="803"/>
    <x v="3"/>
    <n v="103"/>
    <x v="0"/>
    <s v="USD"/>
    <n v="1471842000"/>
    <n v="1472878800"/>
    <b v="0"/>
    <b v="0"/>
    <x v="21"/>
  </r>
  <r>
    <x v="831"/>
    <s v="Evans-Jones"/>
    <s v="Switchable methodical superstructure"/>
    <x v="416"/>
    <x v="804"/>
    <x v="3"/>
    <n v="1785"/>
    <x v="0"/>
    <s v="USD"/>
    <n v="1408424400"/>
    <n v="1408510800"/>
    <b v="0"/>
    <b v="0"/>
    <x v="1"/>
  </r>
  <r>
    <x v="832"/>
    <s v="Tapia, Kramer and Hicks"/>
    <s v="Advanced modular moderator"/>
    <x v="59"/>
    <x v="805"/>
    <x v="3"/>
    <n v="157"/>
    <x v="0"/>
    <s v="USD"/>
    <n v="1373432400"/>
    <n v="1375851600"/>
    <b v="0"/>
    <b v="1"/>
    <x v="0"/>
  </r>
  <r>
    <x v="833"/>
    <s v="Barnes, Wilcox and Riley"/>
    <s v="Reverse-engineered well-modulated ability"/>
    <x v="41"/>
    <x v="806"/>
    <x v="3"/>
    <n v="555"/>
    <x v="0"/>
    <s v="USD"/>
    <n v="1313989200"/>
    <n v="1315803600"/>
    <b v="0"/>
    <b v="0"/>
    <x v="14"/>
  </r>
  <r>
    <x v="834"/>
    <s v="Reyes PLC"/>
    <s v="Expanded optimal pricing structure"/>
    <x v="10"/>
    <x v="807"/>
    <x v="3"/>
    <n v="297"/>
    <x v="0"/>
    <s v="USD"/>
    <n v="1371445200"/>
    <n v="1373691600"/>
    <b v="0"/>
    <b v="0"/>
    <x v="16"/>
  </r>
  <r>
    <x v="835"/>
    <s v="Pace, Simpson and Watkins"/>
    <s v="Down-sized uniform ability"/>
    <x v="232"/>
    <x v="808"/>
    <x v="3"/>
    <n v="123"/>
    <x v="0"/>
    <s v="USD"/>
    <n v="1338267600"/>
    <n v="1339218000"/>
    <b v="0"/>
    <b v="0"/>
    <x v="4"/>
  </r>
  <r>
    <x v="836"/>
    <s v="Thomas-Simmons"/>
    <s v="Proactive 24hour frame"/>
    <x v="417"/>
    <x v="809"/>
    <x v="3"/>
    <n v="3036"/>
    <x v="0"/>
    <s v="USD"/>
    <n v="1509948000"/>
    <n v="1512280800"/>
    <b v="0"/>
    <b v="0"/>
    <x v="14"/>
  </r>
  <r>
    <x v="837"/>
    <s v="Beck-Knight"/>
    <s v="Exclusive fresh-thinking model"/>
    <x v="91"/>
    <x v="810"/>
    <x v="3"/>
    <n v="144"/>
    <x v="1"/>
    <s v="AUD"/>
    <n v="1456898400"/>
    <n v="1458709200"/>
    <b v="0"/>
    <b v="0"/>
    <x v="0"/>
  </r>
  <r>
    <x v="838"/>
    <s v="Mccoy Ltd"/>
    <s v="Business-focused encompassing intranet"/>
    <x v="17"/>
    <x v="811"/>
    <x v="3"/>
    <n v="121"/>
    <x v="5"/>
    <s v="GBP"/>
    <n v="1413954000"/>
    <n v="1414126800"/>
    <b v="0"/>
    <b v="1"/>
    <x v="0"/>
  </r>
  <r>
    <x v="839"/>
    <s v="Quinn, Cruz and Schmidt"/>
    <s v="Enterprise-wide multimedia software"/>
    <x v="128"/>
    <x v="812"/>
    <x v="3"/>
    <n v="181"/>
    <x v="0"/>
    <s v="USD"/>
    <n v="1547964000"/>
    <n v="1552971600"/>
    <b v="0"/>
    <b v="0"/>
    <x v="7"/>
  </r>
  <r>
    <x v="840"/>
    <s v="Moore Group"/>
    <s v="Multi-lateral object-oriented open system"/>
    <x v="41"/>
    <x v="813"/>
    <x v="3"/>
    <n v="122"/>
    <x v="0"/>
    <s v="USD"/>
    <n v="1359957600"/>
    <n v="1360130400"/>
    <b v="0"/>
    <b v="0"/>
    <x v="3"/>
  </r>
  <r>
    <x v="841"/>
    <s v="Carson PLC"/>
    <s v="Visionary system-worthy attitude"/>
    <x v="418"/>
    <x v="814"/>
    <x v="3"/>
    <n v="1071"/>
    <x v="3"/>
    <s v="CAD"/>
    <n v="1432357200"/>
    <n v="1432875600"/>
    <b v="0"/>
    <b v="0"/>
    <x v="16"/>
  </r>
  <r>
    <x v="842"/>
    <s v="Marquez-Kerr"/>
    <s v="Automated hybrid orchestration"/>
    <x v="321"/>
    <x v="815"/>
    <x v="3"/>
    <n v="980"/>
    <x v="0"/>
    <s v="USD"/>
    <n v="1406178000"/>
    <n v="1407301200"/>
    <b v="0"/>
    <b v="0"/>
    <x v="17"/>
  </r>
  <r>
    <x v="843"/>
    <s v="Stone PLC"/>
    <s v="Exclusive 5thgeneration leverage"/>
    <x v="51"/>
    <x v="816"/>
    <x v="3"/>
    <n v="536"/>
    <x v="0"/>
    <s v="USD"/>
    <n v="1485583200"/>
    <n v="1486620000"/>
    <b v="0"/>
    <b v="1"/>
    <x v="0"/>
  </r>
  <r>
    <x v="844"/>
    <s v="Caldwell PLC"/>
    <s v="Grass-roots zero administration alliance"/>
    <x v="131"/>
    <x v="817"/>
    <x v="3"/>
    <n v="1991"/>
    <x v="0"/>
    <s v="USD"/>
    <n v="1459314000"/>
    <n v="1459918800"/>
    <b v="0"/>
    <b v="0"/>
    <x v="8"/>
  </r>
  <r>
    <x v="845"/>
    <s v="Gardner Inc"/>
    <s v="Function-based systematic Graphical User Interface"/>
    <x v="99"/>
    <x v="818"/>
    <x v="3"/>
    <n v="180"/>
    <x v="0"/>
    <s v="USD"/>
    <n v="1478844000"/>
    <n v="1479880800"/>
    <b v="0"/>
    <b v="0"/>
    <x v="6"/>
  </r>
  <r>
    <x v="846"/>
    <s v="Garcia Ltd"/>
    <s v="Balanced mobile alliance"/>
    <x v="377"/>
    <x v="819"/>
    <x v="3"/>
    <n v="130"/>
    <x v="0"/>
    <s v="USD"/>
    <n v="1274590800"/>
    <n v="1274677200"/>
    <b v="0"/>
    <b v="0"/>
    <x v="0"/>
  </r>
  <r>
    <x v="847"/>
    <s v="West-Stevens"/>
    <s v="Reactive solution-oriented groupware"/>
    <x v="377"/>
    <x v="820"/>
    <x v="3"/>
    <n v="122"/>
    <x v="0"/>
    <s v="USD"/>
    <n v="1263880800"/>
    <n v="1267509600"/>
    <b v="0"/>
    <b v="0"/>
    <x v="15"/>
  </r>
  <r>
    <x v="848"/>
    <s v="Fitzgerald Group"/>
    <s v="Intuitive exuding initiative"/>
    <x v="59"/>
    <x v="821"/>
    <x v="3"/>
    <n v="140"/>
    <x v="0"/>
    <s v="USD"/>
    <n v="1533877200"/>
    <n v="1534050000"/>
    <b v="0"/>
    <b v="1"/>
    <x v="0"/>
  </r>
  <r>
    <x v="849"/>
    <s v="Edwards LLC"/>
    <s v="Automated system-worthy structure"/>
    <x v="419"/>
    <x v="822"/>
    <x v="3"/>
    <n v="3388"/>
    <x v="0"/>
    <s v="USD"/>
    <n v="1318136400"/>
    <n v="1318568400"/>
    <b v="0"/>
    <b v="0"/>
    <x v="7"/>
  </r>
  <r>
    <x v="850"/>
    <s v="Greer and Sons"/>
    <s v="Secured clear-thinking intranet"/>
    <x v="91"/>
    <x v="823"/>
    <x v="3"/>
    <n v="280"/>
    <x v="0"/>
    <s v="USD"/>
    <n v="1283403600"/>
    <n v="1284354000"/>
    <b v="0"/>
    <b v="0"/>
    <x v="0"/>
  </r>
  <r>
    <x v="851"/>
    <s v="Hunter-Logan"/>
    <s v="Down-sized needs-based task-force"/>
    <x v="95"/>
    <x v="824"/>
    <x v="3"/>
    <n v="366"/>
    <x v="2"/>
    <s v="EUR"/>
    <n v="1412744400"/>
    <n v="1413781200"/>
    <b v="0"/>
    <b v="1"/>
    <x v="16"/>
  </r>
  <r>
    <x v="852"/>
    <s v="Lane-Barber"/>
    <s v="Universal value-added moderator"/>
    <x v="261"/>
    <x v="825"/>
    <x v="3"/>
    <n v="270"/>
    <x v="0"/>
    <s v="USD"/>
    <n v="1458190800"/>
    <n v="1459486800"/>
    <b v="1"/>
    <b v="1"/>
    <x v="12"/>
  </r>
  <r>
    <x v="853"/>
    <s v="Guerrero-Griffin"/>
    <s v="Networked web-enabled product"/>
    <x v="65"/>
    <x v="826"/>
    <x v="3"/>
    <n v="137"/>
    <x v="0"/>
    <s v="USD"/>
    <n v="1274590800"/>
    <n v="1275886800"/>
    <b v="0"/>
    <b v="0"/>
    <x v="8"/>
  </r>
  <r>
    <x v="854"/>
    <s v="Perez, Reed and Lee"/>
    <s v="Advanced dedicated encoding"/>
    <x v="420"/>
    <x v="827"/>
    <x v="3"/>
    <n v="3205"/>
    <x v="0"/>
    <s v="USD"/>
    <n v="1351400400"/>
    <n v="1355983200"/>
    <b v="0"/>
    <b v="0"/>
    <x v="0"/>
  </r>
  <r>
    <x v="855"/>
    <s v="Chen, Pollard and Clarke"/>
    <s v="Stand-alone multi-state project"/>
    <x v="210"/>
    <x v="733"/>
    <x v="3"/>
    <n v="288"/>
    <x v="6"/>
    <s v="DKK"/>
    <n v="1514354400"/>
    <n v="1515391200"/>
    <b v="0"/>
    <b v="1"/>
    <x v="0"/>
  </r>
  <r>
    <x v="856"/>
    <s v="Serrano, Gallagher and Griffith"/>
    <s v="Customizable bi-directional monitoring"/>
    <x v="302"/>
    <x v="828"/>
    <x v="3"/>
    <n v="148"/>
    <x v="0"/>
    <s v="USD"/>
    <n v="1421733600"/>
    <n v="1422252000"/>
    <b v="0"/>
    <b v="0"/>
    <x v="0"/>
  </r>
  <r>
    <x v="857"/>
    <s v="Callahan-Gilbert"/>
    <s v="Profit-focused motivating function"/>
    <x v="277"/>
    <x v="829"/>
    <x v="3"/>
    <n v="114"/>
    <x v="0"/>
    <s v="USD"/>
    <n v="1305176400"/>
    <n v="1305522000"/>
    <b v="0"/>
    <b v="0"/>
    <x v="3"/>
  </r>
  <r>
    <x v="858"/>
    <s v="Logan-Miranda"/>
    <s v="Proactive systemic firmware"/>
    <x v="150"/>
    <x v="830"/>
    <x v="3"/>
    <n v="1518"/>
    <x v="3"/>
    <s v="CAD"/>
    <n v="1414126800"/>
    <n v="1414904400"/>
    <b v="0"/>
    <b v="0"/>
    <x v="1"/>
  </r>
  <r>
    <x v="859"/>
    <s v="Mitchell-Lee"/>
    <s v="Customizable leadingedge model"/>
    <x v="344"/>
    <x v="831"/>
    <x v="3"/>
    <n v="166"/>
    <x v="0"/>
    <s v="USD"/>
    <n v="1500699600"/>
    <n v="1501131600"/>
    <b v="0"/>
    <b v="0"/>
    <x v="1"/>
  </r>
  <r>
    <x v="860"/>
    <s v="Davis Ltd"/>
    <s v="Upgradable uniform service-desk"/>
    <x v="194"/>
    <x v="832"/>
    <x v="3"/>
    <n v="100"/>
    <x v="1"/>
    <s v="AUD"/>
    <n v="1354082400"/>
    <n v="1355032800"/>
    <b v="0"/>
    <b v="0"/>
    <x v="11"/>
  </r>
  <r>
    <x v="861"/>
    <s v="Rowland PLC"/>
    <s v="Inverse client-driven product"/>
    <x v="41"/>
    <x v="128"/>
    <x v="3"/>
    <n v="235"/>
    <x v="0"/>
    <s v="USD"/>
    <n v="1336453200"/>
    <n v="1339477200"/>
    <b v="0"/>
    <b v="1"/>
    <x v="0"/>
  </r>
  <r>
    <x v="862"/>
    <s v="Shaffer-Mason"/>
    <s v="Managed bandwidth-monitored system engine"/>
    <x v="296"/>
    <x v="833"/>
    <x v="3"/>
    <n v="148"/>
    <x v="0"/>
    <s v="USD"/>
    <n v="1305262800"/>
    <n v="1305954000"/>
    <b v="0"/>
    <b v="0"/>
    <x v="1"/>
  </r>
  <r>
    <x v="863"/>
    <s v="Matthews LLC"/>
    <s v="Advanced transitional help-desk"/>
    <x v="231"/>
    <x v="834"/>
    <x v="3"/>
    <n v="198"/>
    <x v="0"/>
    <s v="USD"/>
    <n v="1492232400"/>
    <n v="1494392400"/>
    <b v="1"/>
    <b v="1"/>
    <x v="6"/>
  </r>
  <r>
    <x v="864"/>
    <s v="Ramirez-Calderon"/>
    <s v="Fundamental zero tolerance alliance"/>
    <x v="163"/>
    <x v="835"/>
    <x v="3"/>
    <n v="150"/>
    <x v="0"/>
    <s v="USD"/>
    <n v="1386741600"/>
    <n v="1388037600"/>
    <b v="0"/>
    <b v="0"/>
    <x v="0"/>
  </r>
  <r>
    <x v="865"/>
    <s v="Mathis-Rodriguez"/>
    <s v="User-centric attitude-oriented intranet"/>
    <x v="401"/>
    <x v="836"/>
    <x v="3"/>
    <n v="216"/>
    <x v="2"/>
    <s v="EUR"/>
    <n v="1397451600"/>
    <n v="1398056400"/>
    <b v="0"/>
    <b v="1"/>
    <x v="0"/>
  </r>
  <r>
    <x v="866"/>
    <s v="Johnson-Pace"/>
    <s v="Persistent 3rdgeneration moratorium"/>
    <x v="421"/>
    <x v="837"/>
    <x v="3"/>
    <n v="5139"/>
    <x v="0"/>
    <s v="USD"/>
    <n v="1549692000"/>
    <n v="1550037600"/>
    <b v="0"/>
    <b v="0"/>
    <x v="6"/>
  </r>
  <r>
    <x v="867"/>
    <s v="Meza, Kirby and Patel"/>
    <s v="Cross-platform empowering project"/>
    <x v="422"/>
    <x v="838"/>
    <x v="3"/>
    <n v="2353"/>
    <x v="0"/>
    <s v="USD"/>
    <n v="1492059600"/>
    <n v="1492923600"/>
    <b v="0"/>
    <b v="0"/>
    <x v="0"/>
  </r>
  <r>
    <x v="868"/>
    <s v="Gonzalez-Snow"/>
    <s v="Polarized user-facing interface"/>
    <x v="166"/>
    <x v="839"/>
    <x v="3"/>
    <n v="78"/>
    <x v="2"/>
    <s v="EUR"/>
    <n v="1463979600"/>
    <n v="1467522000"/>
    <b v="0"/>
    <b v="0"/>
    <x v="7"/>
  </r>
  <r>
    <x v="869"/>
    <s v="Moss-Guzman"/>
    <s v="Cross-platform optimizing website"/>
    <x v="302"/>
    <x v="840"/>
    <x v="3"/>
    <n v="174"/>
    <x v="4"/>
    <s v="CHF"/>
    <n v="1313211600"/>
    <n v="1313643600"/>
    <b v="0"/>
    <b v="0"/>
    <x v="13"/>
  </r>
  <r>
    <x v="870"/>
    <s v="Brooks-Rodriguez"/>
    <s v="Implemented intangible instruction set"/>
    <x v="96"/>
    <x v="841"/>
    <x v="3"/>
    <n v="164"/>
    <x v="0"/>
    <s v="USD"/>
    <n v="1469163600"/>
    <n v="1470805200"/>
    <b v="0"/>
    <b v="1"/>
    <x v="3"/>
  </r>
  <r>
    <x v="871"/>
    <s v="Williams and Sons"/>
    <s v="Centralized asymmetric framework"/>
    <x v="96"/>
    <x v="842"/>
    <x v="3"/>
    <n v="161"/>
    <x v="0"/>
    <s v="USD"/>
    <n v="1298959200"/>
    <n v="1301374800"/>
    <b v="0"/>
    <b v="1"/>
    <x v="13"/>
  </r>
  <r>
    <x v="872"/>
    <s v="Vega, Chan and Carney"/>
    <s v="Down-sized systematic utilization"/>
    <x v="225"/>
    <x v="843"/>
    <x v="3"/>
    <n v="138"/>
    <x v="0"/>
    <s v="USD"/>
    <n v="1387260000"/>
    <n v="1387864800"/>
    <b v="0"/>
    <b v="0"/>
    <x v="1"/>
  </r>
  <r>
    <x v="873"/>
    <s v="Byrd Group"/>
    <s v="Profound fault-tolerant model"/>
    <x v="423"/>
    <x v="844"/>
    <x v="3"/>
    <n v="3308"/>
    <x v="0"/>
    <s v="USD"/>
    <n v="1457244000"/>
    <n v="1458190800"/>
    <b v="0"/>
    <b v="0"/>
    <x v="7"/>
  </r>
  <r>
    <x v="874"/>
    <s v="Peterson, Fletcher and Sanchez"/>
    <s v="Multi-channeled bi-directional moratorium"/>
    <x v="203"/>
    <x v="845"/>
    <x v="3"/>
    <n v="127"/>
    <x v="1"/>
    <s v="AUD"/>
    <n v="1556341200"/>
    <n v="1559278800"/>
    <b v="0"/>
    <b v="1"/>
    <x v="13"/>
  </r>
  <r>
    <x v="875"/>
    <s v="Smith-Brown"/>
    <s v="Object-based content-based ability"/>
    <x v="290"/>
    <x v="846"/>
    <x v="3"/>
    <n v="207"/>
    <x v="2"/>
    <s v="EUR"/>
    <n v="1522126800"/>
    <n v="1522731600"/>
    <b v="0"/>
    <b v="1"/>
    <x v="11"/>
  </r>
  <r>
    <x v="876"/>
    <s v="Rodriguez, Cox and Rodriguez"/>
    <s v="Networked disintermediate leverage"/>
    <x v="296"/>
    <x v="847"/>
    <x v="3"/>
    <n v="181"/>
    <x v="4"/>
    <s v="CHF"/>
    <n v="1372136400"/>
    <n v="1372482000"/>
    <b v="0"/>
    <b v="0"/>
    <x v="12"/>
  </r>
  <r>
    <x v="877"/>
    <s v="Welch Inc"/>
    <s v="Optional optimal website"/>
    <x v="101"/>
    <x v="848"/>
    <x v="3"/>
    <n v="110"/>
    <x v="0"/>
    <s v="USD"/>
    <n v="1513922400"/>
    <n v="1514959200"/>
    <b v="0"/>
    <b v="0"/>
    <x v="1"/>
  </r>
  <r>
    <x v="878"/>
    <s v="Houston, Moore and Rogers"/>
    <s v="Optional tangible utilization"/>
    <x v="49"/>
    <x v="849"/>
    <x v="3"/>
    <n v="185"/>
    <x v="0"/>
    <s v="USD"/>
    <n v="1546149600"/>
    <n v="1548136800"/>
    <b v="0"/>
    <b v="0"/>
    <x v="7"/>
  </r>
  <r>
    <x v="879"/>
    <s v="Small-Fuentes"/>
    <s v="Seamless maximized product"/>
    <x v="124"/>
    <x v="850"/>
    <x v="3"/>
    <n v="121"/>
    <x v="0"/>
    <s v="USD"/>
    <n v="1338440400"/>
    <n v="1340859600"/>
    <b v="0"/>
    <b v="1"/>
    <x v="0"/>
  </r>
  <r>
    <x v="880"/>
    <s v="Olson-Bishop"/>
    <s v="User-friendly high-level initiative"/>
    <x v="334"/>
    <x v="851"/>
    <x v="3"/>
    <n v="106"/>
    <x v="0"/>
    <s v="USD"/>
    <n v="1577772000"/>
    <n v="1579672800"/>
    <b v="0"/>
    <b v="1"/>
    <x v="8"/>
  </r>
  <r>
    <x v="881"/>
    <s v="Rodriguez, Anderson and Porter"/>
    <s v="Reverse-engineered zero-defect infrastructure"/>
    <x v="53"/>
    <x v="852"/>
    <x v="3"/>
    <n v="142"/>
    <x v="0"/>
    <s v="USD"/>
    <n v="1562216400"/>
    <n v="1562389200"/>
    <b v="0"/>
    <b v="0"/>
    <x v="8"/>
  </r>
  <r>
    <x v="882"/>
    <s v="Perez, Brown and Meyers"/>
    <s v="Stand-alone background customer loyalty"/>
    <x v="121"/>
    <x v="483"/>
    <x v="3"/>
    <n v="233"/>
    <x v="0"/>
    <s v="USD"/>
    <n v="1548568800"/>
    <n v="1551506400"/>
    <b v="0"/>
    <b v="0"/>
    <x v="0"/>
  </r>
  <r>
    <x v="883"/>
    <s v="English-Mccullough"/>
    <s v="Business-focused discrete software"/>
    <x v="129"/>
    <x v="853"/>
    <x v="3"/>
    <n v="218"/>
    <x v="0"/>
    <s v="USD"/>
    <n v="1514872800"/>
    <n v="1516600800"/>
    <b v="0"/>
    <b v="0"/>
    <x v="1"/>
  </r>
  <r>
    <x v="884"/>
    <s v="Harmon-Madden"/>
    <s v="Adaptive holistic hub"/>
    <x v="287"/>
    <x v="854"/>
    <x v="3"/>
    <n v="76"/>
    <x v="0"/>
    <s v="USD"/>
    <n v="1330927200"/>
    <n v="1332997200"/>
    <b v="0"/>
    <b v="1"/>
    <x v="3"/>
  </r>
  <r>
    <x v="885"/>
    <s v="Walker-Taylor"/>
    <s v="Automated uniform concept"/>
    <x v="287"/>
    <x v="855"/>
    <x v="3"/>
    <n v="43"/>
    <x v="0"/>
    <s v="USD"/>
    <n v="1571115600"/>
    <n v="1574920800"/>
    <b v="0"/>
    <b v="1"/>
    <x v="0"/>
  </r>
  <r>
    <x v="886"/>
    <s v="Ball-Fisher"/>
    <s v="Multi-layered intangible instruction set"/>
    <x v="255"/>
    <x v="856"/>
    <x v="3"/>
    <n v="221"/>
    <x v="0"/>
    <s v="USD"/>
    <n v="1511848800"/>
    <n v="1512712800"/>
    <b v="0"/>
    <b v="1"/>
    <x v="0"/>
  </r>
  <r>
    <x v="887"/>
    <s v="Landry Group"/>
    <s v="Expanded value-added hardware"/>
    <x v="354"/>
    <x v="857"/>
    <x v="3"/>
    <n v="2805"/>
    <x v="3"/>
    <s v="CAD"/>
    <n v="1523854800"/>
    <n v="1524286800"/>
    <b v="0"/>
    <b v="0"/>
    <x v="12"/>
  </r>
  <r>
    <x v="888"/>
    <s v="Buckley Group"/>
    <s v="Diverse high-level attitude"/>
    <x v="111"/>
    <x v="858"/>
    <x v="3"/>
    <n v="68"/>
    <x v="0"/>
    <s v="USD"/>
    <n v="1346043600"/>
    <n v="1346907600"/>
    <b v="0"/>
    <b v="0"/>
    <x v="5"/>
  </r>
  <r>
    <x v="889"/>
    <s v="Watson-Douglas"/>
    <s v="Centralized bandwidth-monitored leverage"/>
    <x v="11"/>
    <x v="859"/>
    <x v="3"/>
    <n v="183"/>
    <x v="3"/>
    <s v="CAD"/>
    <n v="1511935200"/>
    <n v="1514181600"/>
    <b v="0"/>
    <b v="0"/>
    <x v="1"/>
  </r>
  <r>
    <x v="890"/>
    <s v="Jones, Casey and Jones"/>
    <s v="Ergonomic mission-critical moratorium"/>
    <x v="334"/>
    <x v="819"/>
    <x v="3"/>
    <n v="133"/>
    <x v="0"/>
    <s v="USD"/>
    <n v="1392012000"/>
    <n v="1392184800"/>
    <b v="1"/>
    <b v="1"/>
    <x v="0"/>
  </r>
  <r>
    <x v="891"/>
    <s v="Alvarez-Bauer"/>
    <s v="Front-line intermediate moderator"/>
    <x v="424"/>
    <x v="860"/>
    <x v="3"/>
    <n v="2489"/>
    <x v="2"/>
    <s v="EUR"/>
    <n v="1556946000"/>
    <n v="1559365200"/>
    <b v="0"/>
    <b v="1"/>
    <x v="12"/>
  </r>
  <r>
    <x v="892"/>
    <s v="Martinez LLC"/>
    <s v="Automated local secured line"/>
    <x v="287"/>
    <x v="861"/>
    <x v="3"/>
    <n v="69"/>
    <x v="0"/>
    <s v="USD"/>
    <n v="1548050400"/>
    <n v="1549173600"/>
    <b v="0"/>
    <b v="1"/>
    <x v="0"/>
  </r>
  <r>
    <x v="893"/>
    <s v="Valdez, Williams and Meyer"/>
    <s v="Cross-group heuristic forecast"/>
    <x v="290"/>
    <x v="862"/>
    <x v="3"/>
    <n v="279"/>
    <x v="5"/>
    <s v="GBP"/>
    <n v="1532840400"/>
    <n v="1533963600"/>
    <b v="0"/>
    <b v="1"/>
    <x v="1"/>
  </r>
  <r>
    <x v="894"/>
    <s v="Alvarez-Andrews"/>
    <s v="Extended impactful secured line"/>
    <x v="91"/>
    <x v="863"/>
    <x v="3"/>
    <n v="210"/>
    <x v="0"/>
    <s v="USD"/>
    <n v="1488261600"/>
    <n v="1489381200"/>
    <b v="0"/>
    <b v="0"/>
    <x v="14"/>
  </r>
  <r>
    <x v="895"/>
    <s v="Stewart and Sons"/>
    <s v="Distributed optimizing protocol"/>
    <x v="425"/>
    <x v="864"/>
    <x v="3"/>
    <n v="2100"/>
    <x v="0"/>
    <s v="USD"/>
    <n v="1393567200"/>
    <n v="1395032400"/>
    <b v="0"/>
    <b v="0"/>
    <x v="1"/>
  </r>
  <r>
    <x v="896"/>
    <s v="Dyer Inc"/>
    <s v="Secured well-modulated system engine"/>
    <x v="16"/>
    <x v="865"/>
    <x v="3"/>
    <n v="252"/>
    <x v="0"/>
    <s v="USD"/>
    <n v="1410325200"/>
    <n v="1412485200"/>
    <b v="1"/>
    <b v="1"/>
    <x v="1"/>
  </r>
  <r>
    <x v="897"/>
    <s v="Anderson, Williams and Cox"/>
    <s v="Streamlined national benchmark"/>
    <x v="426"/>
    <x v="866"/>
    <x v="3"/>
    <n v="1280"/>
    <x v="0"/>
    <s v="USD"/>
    <n v="1276923600"/>
    <n v="1279688400"/>
    <b v="0"/>
    <b v="1"/>
    <x v="12"/>
  </r>
  <r>
    <x v="898"/>
    <s v="Solomon PLC"/>
    <s v="Open-architected 24/7 infrastructure"/>
    <x v="261"/>
    <x v="867"/>
    <x v="3"/>
    <n v="157"/>
    <x v="5"/>
    <s v="GBP"/>
    <n v="1500958800"/>
    <n v="1501995600"/>
    <b v="0"/>
    <b v="0"/>
    <x v="10"/>
  </r>
  <r>
    <x v="899"/>
    <s v="Miller-Hubbard"/>
    <s v="Digitized 6thgeneration Local Area Network"/>
    <x v="66"/>
    <x v="868"/>
    <x v="3"/>
    <n v="194"/>
    <x v="0"/>
    <s v="USD"/>
    <n v="1292220000"/>
    <n v="1294639200"/>
    <b v="0"/>
    <b v="1"/>
    <x v="0"/>
  </r>
  <r>
    <x v="900"/>
    <s v="Miranda, Martinez and Lowery"/>
    <s v="Innovative actuating artificial intelligence"/>
    <x v="334"/>
    <x v="869"/>
    <x v="3"/>
    <n v="82"/>
    <x v="1"/>
    <s v="AUD"/>
    <n v="1304398800"/>
    <n v="1305435600"/>
    <b v="0"/>
    <b v="1"/>
    <x v="3"/>
  </r>
  <r>
    <x v="901"/>
    <s v="Ward PLC"/>
    <s v="Front-line bottom-line Graphic Interface"/>
    <x v="427"/>
    <x v="870"/>
    <x v="3"/>
    <n v="4233"/>
    <x v="0"/>
    <s v="USD"/>
    <n v="1332738000"/>
    <n v="1335675600"/>
    <b v="0"/>
    <b v="0"/>
    <x v="8"/>
  </r>
  <r>
    <x v="902"/>
    <s v="Bradley, Beck and Mayo"/>
    <s v="Synergized fault-tolerant hierarchy"/>
    <x v="428"/>
    <x v="871"/>
    <x v="3"/>
    <n v="1297"/>
    <x v="6"/>
    <s v="DKK"/>
    <n v="1445490000"/>
    <n v="1448431200"/>
    <b v="1"/>
    <b v="0"/>
    <x v="18"/>
  </r>
  <r>
    <x v="903"/>
    <s v="Levine, Martin and Hernandez"/>
    <s v="Expanded asynchronous groupware"/>
    <x v="161"/>
    <x v="872"/>
    <x v="3"/>
    <n v="165"/>
    <x v="6"/>
    <s v="DKK"/>
    <n v="1297663200"/>
    <n v="1298613600"/>
    <b v="0"/>
    <b v="0"/>
    <x v="18"/>
  </r>
  <r>
    <x v="904"/>
    <s v="Gallegos, Wagner and Gaines"/>
    <s v="Expanded fault-tolerant emulation"/>
    <x v="119"/>
    <x v="873"/>
    <x v="3"/>
    <n v="119"/>
    <x v="0"/>
    <s v="USD"/>
    <n v="1371963600"/>
    <n v="1372482000"/>
    <b v="0"/>
    <b v="0"/>
    <x v="0"/>
  </r>
  <r>
    <x v="905"/>
    <s v="Cook-Ortiz"/>
    <s v="Right-sized dedicated standardization"/>
    <x v="429"/>
    <x v="874"/>
    <x v="3"/>
    <n v="1797"/>
    <x v="0"/>
    <s v="USD"/>
    <n v="1301202000"/>
    <n v="1305867600"/>
    <b v="0"/>
    <b v="0"/>
    <x v="11"/>
  </r>
  <r>
    <x v="906"/>
    <s v="Jordan-Fischer"/>
    <s v="Vision-oriented high-level extranet"/>
    <x v="255"/>
    <x v="875"/>
    <x v="3"/>
    <n v="261"/>
    <x v="0"/>
    <s v="USD"/>
    <n v="1538024400"/>
    <n v="1538802000"/>
    <b v="0"/>
    <b v="0"/>
    <x v="0"/>
  </r>
  <r>
    <x v="907"/>
    <s v="Pierce-Ramirez"/>
    <s v="Organized scalable initiative"/>
    <x v="38"/>
    <x v="876"/>
    <x v="3"/>
    <n v="157"/>
    <x v="0"/>
    <s v="USD"/>
    <n v="1395032400"/>
    <n v="1398920400"/>
    <b v="0"/>
    <b v="1"/>
    <x v="14"/>
  </r>
  <r>
    <x v="908"/>
    <s v="Howell and Sons"/>
    <s v="Enhanced regional moderator"/>
    <x v="430"/>
    <x v="877"/>
    <x v="3"/>
    <n v="3533"/>
    <x v="0"/>
    <s v="USD"/>
    <n v="1405486800"/>
    <n v="1405659600"/>
    <b v="0"/>
    <b v="1"/>
    <x v="0"/>
  </r>
  <r>
    <x v="909"/>
    <s v="Garcia, Dunn and Richardson"/>
    <s v="Automated even-keeled emulation"/>
    <x v="0"/>
    <x v="878"/>
    <x v="3"/>
    <n v="155"/>
    <x v="0"/>
    <s v="USD"/>
    <n v="1455861600"/>
    <n v="1457244000"/>
    <b v="0"/>
    <b v="0"/>
    <x v="7"/>
  </r>
  <r>
    <x v="910"/>
    <s v="Lawson and Sons"/>
    <s v="Reverse-engineered multi-tasking product"/>
    <x v="290"/>
    <x v="879"/>
    <x v="3"/>
    <n v="132"/>
    <x v="2"/>
    <s v="EUR"/>
    <n v="1529038800"/>
    <n v="1529298000"/>
    <b v="0"/>
    <b v="0"/>
    <x v="16"/>
  </r>
  <r>
    <x v="911"/>
    <s v="Williams LLC"/>
    <s v="Up-sized high-level access"/>
    <x v="431"/>
    <x v="880"/>
    <x v="3"/>
    <n v="1354"/>
    <x v="5"/>
    <s v="GBP"/>
    <n v="1526360400"/>
    <n v="1529557200"/>
    <b v="0"/>
    <b v="0"/>
    <x v="7"/>
  </r>
  <r>
    <x v="912"/>
    <s v="Cooper, Stanley and Bryant"/>
    <s v="Phased empowering success"/>
    <x v="97"/>
    <x v="881"/>
    <x v="3"/>
    <n v="48"/>
    <x v="0"/>
    <s v="USD"/>
    <n v="1532149200"/>
    <n v="1535259600"/>
    <b v="1"/>
    <b v="1"/>
    <x v="7"/>
  </r>
  <r>
    <x v="913"/>
    <s v="Miller, Glenn and Adams"/>
    <s v="Distributed actuating project"/>
    <x v="65"/>
    <x v="803"/>
    <x v="3"/>
    <n v="110"/>
    <x v="0"/>
    <s v="USD"/>
    <n v="1515304800"/>
    <n v="1515564000"/>
    <b v="0"/>
    <b v="0"/>
    <x v="2"/>
  </r>
  <r>
    <x v="914"/>
    <s v="Cole, Salazar and Moreno"/>
    <s v="Robust motivating orchestration"/>
    <x v="111"/>
    <x v="882"/>
    <x v="3"/>
    <n v="172"/>
    <x v="0"/>
    <s v="USD"/>
    <n v="1276318800"/>
    <n v="1277096400"/>
    <b v="0"/>
    <b v="0"/>
    <x v="3"/>
  </r>
  <r>
    <x v="915"/>
    <s v="Jones-Ryan"/>
    <s v="Vision-oriented uniform instruction set"/>
    <x v="203"/>
    <x v="883"/>
    <x v="3"/>
    <n v="307"/>
    <x v="0"/>
    <s v="USD"/>
    <n v="1328767200"/>
    <n v="1329026400"/>
    <b v="0"/>
    <b v="1"/>
    <x v="6"/>
  </r>
  <r>
    <x v="916"/>
    <s v="Bright and Sons"/>
    <s v="Object-based needs-based info-mediaries"/>
    <x v="63"/>
    <x v="884"/>
    <x v="3"/>
    <n v="160"/>
    <x v="0"/>
    <s v="USD"/>
    <n v="1335934800"/>
    <n v="1338786000"/>
    <b v="0"/>
    <b v="0"/>
    <x v="15"/>
  </r>
  <r>
    <x v="917"/>
    <s v="Collier LLC"/>
    <s v="Secured well-modulated projection"/>
    <x v="432"/>
    <x v="885"/>
    <x v="3"/>
    <n v="1467"/>
    <x v="3"/>
    <s v="CAD"/>
    <n v="1308546000"/>
    <n v="1308978000"/>
    <b v="0"/>
    <b v="1"/>
    <x v="6"/>
  </r>
  <r>
    <x v="918"/>
    <s v="Campbell, Thomas and Obrien"/>
    <s v="Multi-channeled secondary middleware"/>
    <x v="45"/>
    <x v="886"/>
    <x v="3"/>
    <n v="2662"/>
    <x v="3"/>
    <s v="CAD"/>
    <n v="1574056800"/>
    <n v="1576389600"/>
    <b v="0"/>
    <b v="0"/>
    <x v="4"/>
  </r>
  <r>
    <x v="919"/>
    <s v="Moses-Terry"/>
    <s v="Horizontal clear-thinking framework"/>
    <x v="433"/>
    <x v="887"/>
    <x v="3"/>
    <n v="452"/>
    <x v="1"/>
    <s v="AUD"/>
    <n v="1308373200"/>
    <n v="1311051600"/>
    <b v="0"/>
    <b v="0"/>
    <x v="0"/>
  </r>
  <r>
    <x v="920"/>
    <s v="Williams and Sons"/>
    <s v="Profound composite core"/>
    <x v="115"/>
    <x v="888"/>
    <x v="3"/>
    <n v="158"/>
    <x v="0"/>
    <s v="USD"/>
    <n v="1335243600"/>
    <n v="1336712400"/>
    <b v="0"/>
    <b v="0"/>
    <x v="2"/>
  </r>
  <r>
    <x v="921"/>
    <s v="Miranda, Gray and Hale"/>
    <s v="Programmable disintermediate matrices"/>
    <x v="219"/>
    <x v="889"/>
    <x v="3"/>
    <n v="225"/>
    <x v="4"/>
    <s v="CHF"/>
    <n v="1328421600"/>
    <n v="1330408800"/>
    <b v="1"/>
    <b v="0"/>
    <x v="10"/>
  </r>
  <r>
    <x v="922"/>
    <s v="Lee PLC"/>
    <s v="Re-contextualized leadingedge firmware"/>
    <x v="59"/>
    <x v="890"/>
    <x v="3"/>
    <n v="65"/>
    <x v="0"/>
    <s v="USD"/>
    <n v="1550556000"/>
    <n v="1551420000"/>
    <b v="0"/>
    <b v="1"/>
    <x v="16"/>
  </r>
  <r>
    <x v="923"/>
    <s v="Young, Ramsey and Powell"/>
    <s v="Devolved disintermediate analyzer"/>
    <x v="7"/>
    <x v="891"/>
    <x v="3"/>
    <n v="163"/>
    <x v="0"/>
    <s v="USD"/>
    <n v="1269147600"/>
    <n v="1269838800"/>
    <b v="0"/>
    <b v="0"/>
    <x v="0"/>
  </r>
  <r>
    <x v="924"/>
    <s v="Lewis and Sons"/>
    <s v="Profound disintermediate open system"/>
    <x v="194"/>
    <x v="892"/>
    <x v="3"/>
    <n v="85"/>
    <x v="0"/>
    <s v="USD"/>
    <n v="1312174800"/>
    <n v="1312520400"/>
    <b v="0"/>
    <b v="0"/>
    <x v="0"/>
  </r>
  <r>
    <x v="925"/>
    <s v="Davis-Johnson"/>
    <s v="Automated reciprocal protocol"/>
    <x v="277"/>
    <x v="893"/>
    <x v="3"/>
    <n v="217"/>
    <x v="0"/>
    <s v="USD"/>
    <n v="1434517200"/>
    <n v="1436504400"/>
    <b v="0"/>
    <b v="1"/>
    <x v="9"/>
  </r>
  <r>
    <x v="926"/>
    <s v="Stevenson-Thompson"/>
    <s v="Automated static workforce"/>
    <x v="51"/>
    <x v="894"/>
    <x v="3"/>
    <n v="150"/>
    <x v="0"/>
    <s v="USD"/>
    <n v="1471582800"/>
    <n v="1472014800"/>
    <b v="0"/>
    <b v="0"/>
    <x v="10"/>
  </r>
  <r>
    <x v="927"/>
    <s v="Ellis, Smith and Armstrong"/>
    <s v="Horizontal attitude-oriented help-desk"/>
    <x v="434"/>
    <x v="895"/>
    <x v="3"/>
    <n v="3272"/>
    <x v="0"/>
    <s v="USD"/>
    <n v="1410757200"/>
    <n v="1411534800"/>
    <b v="0"/>
    <b v="0"/>
    <x v="0"/>
  </r>
  <r>
    <x v="928"/>
    <s v="Kane, Pruitt and Rivera"/>
    <s v="Cross-platform next generation service-desk"/>
    <x v="163"/>
    <x v="896"/>
    <x v="3"/>
    <n v="300"/>
    <x v="0"/>
    <s v="USD"/>
    <n v="1539061200"/>
    <n v="1539579600"/>
    <b v="0"/>
    <b v="0"/>
    <x v="2"/>
  </r>
  <r>
    <x v="929"/>
    <s v="Wood, Buckley and Meza"/>
    <s v="Front-line web-enabled installation"/>
    <x v="160"/>
    <x v="845"/>
    <x v="3"/>
    <n v="126"/>
    <x v="0"/>
    <s v="USD"/>
    <n v="1381554000"/>
    <n v="1382504400"/>
    <b v="0"/>
    <b v="0"/>
    <x v="0"/>
  </r>
  <r>
    <x v="930"/>
    <s v="Santana-George"/>
    <s v="Re-engineered client-driven knowledge user"/>
    <x v="435"/>
    <x v="897"/>
    <x v="3"/>
    <n v="2320"/>
    <x v="0"/>
    <s v="USD"/>
    <n v="1509512400"/>
    <n v="1511071200"/>
    <b v="0"/>
    <b v="1"/>
    <x v="0"/>
  </r>
  <r>
    <x v="931"/>
    <s v="Davis LLC"/>
    <s v="Compatible logistical paradigm"/>
    <x v="65"/>
    <x v="898"/>
    <x v="3"/>
    <n v="81"/>
    <x v="1"/>
    <s v="AUD"/>
    <n v="1535950800"/>
    <n v="1536382800"/>
    <b v="0"/>
    <b v="0"/>
    <x v="20"/>
  </r>
  <r>
    <x v="932"/>
    <s v="Vazquez, Ochoa and Clark"/>
    <s v="Intuitive value-added installation"/>
    <x v="413"/>
    <x v="899"/>
    <x v="3"/>
    <n v="1887"/>
    <x v="0"/>
    <s v="USD"/>
    <n v="1389160800"/>
    <n v="1389592800"/>
    <b v="0"/>
    <b v="0"/>
    <x v="8"/>
  </r>
  <r>
    <x v="933"/>
    <s v="Chung-Nguyen"/>
    <s v="Managed discrete parallelism"/>
    <x v="436"/>
    <x v="900"/>
    <x v="3"/>
    <n v="4358"/>
    <x v="0"/>
    <s v="USD"/>
    <n v="1271998800"/>
    <n v="1275282000"/>
    <b v="0"/>
    <b v="1"/>
    <x v="8"/>
  </r>
  <r>
    <x v="934"/>
    <s v="Ortiz Inc"/>
    <s v="Stand-alone incremental parallelism"/>
    <x v="97"/>
    <x v="307"/>
    <x v="3"/>
    <n v="53"/>
    <x v="0"/>
    <s v="USD"/>
    <n v="1487743200"/>
    <n v="1488520800"/>
    <b v="0"/>
    <b v="0"/>
    <x v="12"/>
  </r>
  <r>
    <x v="935"/>
    <s v="Craig, Ellis and Miller"/>
    <s v="Persevering 5thgeneration throughput"/>
    <x v="242"/>
    <x v="901"/>
    <x v="3"/>
    <n v="2414"/>
    <x v="0"/>
    <s v="USD"/>
    <n v="1563685200"/>
    <n v="1563858000"/>
    <b v="0"/>
    <b v="0"/>
    <x v="15"/>
  </r>
  <r>
    <x v="936"/>
    <s v="White-Rosario"/>
    <s v="Balanced demand-driven definition"/>
    <x v="92"/>
    <x v="902"/>
    <x v="3"/>
    <n v="80"/>
    <x v="0"/>
    <s v="USD"/>
    <n v="1421820000"/>
    <n v="1422165600"/>
    <b v="0"/>
    <b v="0"/>
    <x v="0"/>
  </r>
  <r>
    <x v="937"/>
    <s v="Simmons-Villarreal"/>
    <s v="Customer-focused mobile Graphic Interface"/>
    <x v="124"/>
    <x v="903"/>
    <x v="3"/>
    <n v="193"/>
    <x v="0"/>
    <s v="USD"/>
    <n v="1274763600"/>
    <n v="1277874000"/>
    <b v="0"/>
    <b v="0"/>
    <x v="10"/>
  </r>
  <r>
    <x v="938"/>
    <s v="Lynch Ltd"/>
    <s v="Virtual analyzing collaboration"/>
    <x v="103"/>
    <x v="904"/>
    <x v="3"/>
    <n v="52"/>
    <x v="0"/>
    <s v="USD"/>
    <n v="1275800400"/>
    <n v="1279083600"/>
    <b v="0"/>
    <b v="0"/>
    <x v="0"/>
  </r>
  <r>
    <x v="939"/>
    <s v="Palmer Ltd"/>
    <s v="Reverse-engineered uniform knowledge user"/>
    <x v="40"/>
    <x v="905"/>
    <x v="3"/>
    <n v="290"/>
    <x v="0"/>
    <s v="USD"/>
    <n v="1491886800"/>
    <n v="1493528400"/>
    <b v="0"/>
    <b v="0"/>
    <x v="0"/>
  </r>
  <r>
    <x v="940"/>
    <s v="Santos Group"/>
    <s v="Secured dynamic capacity"/>
    <x v="41"/>
    <x v="906"/>
    <x v="3"/>
    <n v="122"/>
    <x v="0"/>
    <s v="USD"/>
    <n v="1394600400"/>
    <n v="1395205200"/>
    <b v="0"/>
    <b v="1"/>
    <x v="15"/>
  </r>
  <r>
    <x v="941"/>
    <s v="Christian, Kim and Jimenez"/>
    <s v="Devolved foreground throughput"/>
    <x v="437"/>
    <x v="907"/>
    <x v="3"/>
    <n v="1470"/>
    <x v="0"/>
    <s v="USD"/>
    <n v="1561352400"/>
    <n v="1561438800"/>
    <b v="0"/>
    <b v="0"/>
    <x v="6"/>
  </r>
  <r>
    <x v="942"/>
    <s v="Williams, Price and Hurley"/>
    <s v="Synchronized demand-driven infrastructure"/>
    <x v="329"/>
    <x v="908"/>
    <x v="3"/>
    <n v="165"/>
    <x v="3"/>
    <s v="CAD"/>
    <n v="1322892000"/>
    <n v="1326693600"/>
    <b v="0"/>
    <b v="0"/>
    <x v="14"/>
  </r>
  <r>
    <x v="943"/>
    <s v="Anderson, Parks and Estrada"/>
    <s v="Realigned discrete structure"/>
    <x v="63"/>
    <x v="909"/>
    <x v="3"/>
    <n v="182"/>
    <x v="0"/>
    <s v="USD"/>
    <n v="1274418000"/>
    <n v="1277960400"/>
    <b v="0"/>
    <b v="0"/>
    <x v="18"/>
  </r>
  <r>
    <x v="944"/>
    <s v="Collins-Martinez"/>
    <s v="Progressive grid-enabled website"/>
    <x v="17"/>
    <x v="910"/>
    <x v="3"/>
    <n v="199"/>
    <x v="2"/>
    <s v="EUR"/>
    <n v="1434344400"/>
    <n v="1434690000"/>
    <b v="0"/>
    <b v="1"/>
    <x v="14"/>
  </r>
  <r>
    <x v="945"/>
    <s v="Barrett Inc"/>
    <s v="Organic cohesive neural-net"/>
    <x v="155"/>
    <x v="61"/>
    <x v="3"/>
    <n v="56"/>
    <x v="5"/>
    <s v="GBP"/>
    <n v="1373518800"/>
    <n v="1376110800"/>
    <b v="0"/>
    <b v="1"/>
    <x v="9"/>
  </r>
  <r>
    <x v="946"/>
    <s v="Wright-Bryant"/>
    <s v="Reverse-engineered client-server extranet"/>
    <x v="335"/>
    <x v="911"/>
    <x v="3"/>
    <n v="1460"/>
    <x v="1"/>
    <s v="AUD"/>
    <n v="1310619600"/>
    <n v="1310878800"/>
    <b v="0"/>
    <b v="1"/>
    <x v="2"/>
  </r>
  <r>
    <x v="947"/>
    <s v="Best-Young"/>
    <s v="Implemented multimedia time-frame"/>
    <x v="31"/>
    <x v="912"/>
    <x v="3"/>
    <n v="123"/>
    <x v="4"/>
    <s v="CHF"/>
    <n v="1381122000"/>
    <n v="1382677200"/>
    <b v="0"/>
    <b v="0"/>
    <x v="11"/>
  </r>
  <r>
    <x v="948"/>
    <s v="Hogan Group"/>
    <s v="Versatile bottom-line definition"/>
    <x v="41"/>
    <x v="913"/>
    <x v="3"/>
    <n v="159"/>
    <x v="0"/>
    <s v="USD"/>
    <n v="1531803600"/>
    <n v="1534654800"/>
    <b v="0"/>
    <b v="1"/>
    <x v="1"/>
  </r>
  <r>
    <x v="949"/>
    <s v="Wang, Silva and Byrd"/>
    <s v="Integrated bifurcated software"/>
    <x v="277"/>
    <x v="914"/>
    <x v="3"/>
    <n v="110"/>
    <x v="0"/>
    <s v="USD"/>
    <n v="1454133600"/>
    <n v="1457762400"/>
    <b v="0"/>
    <b v="0"/>
    <x v="7"/>
  </r>
  <r>
    <x v="950"/>
    <s v="Haynes PLC"/>
    <s v="Re-engineered clear-thinking project"/>
    <x v="2"/>
    <x v="915"/>
    <x v="3"/>
    <n v="236"/>
    <x v="0"/>
    <s v="USD"/>
    <n v="1379566800"/>
    <n v="1379826000"/>
    <b v="0"/>
    <b v="0"/>
    <x v="0"/>
  </r>
  <r>
    <x v="951"/>
    <s v="Hayes Group"/>
    <s v="Implemented even-keeled standardization"/>
    <x v="88"/>
    <x v="916"/>
    <x v="3"/>
    <n v="191"/>
    <x v="0"/>
    <s v="USD"/>
    <n v="1494651600"/>
    <n v="1497762000"/>
    <b v="1"/>
    <b v="1"/>
    <x v="14"/>
  </r>
  <r>
    <x v="952"/>
    <s v="Bryant-Pope"/>
    <s v="Networked intangible help-desk"/>
    <x v="438"/>
    <x v="917"/>
    <x v="3"/>
    <n v="3934"/>
    <x v="0"/>
    <s v="USD"/>
    <n v="1335934800"/>
    <n v="1336885200"/>
    <b v="0"/>
    <b v="0"/>
    <x v="5"/>
  </r>
  <r>
    <x v="953"/>
    <s v="Gates, Li and Thompson"/>
    <s v="Synchronized attitude-oriented frame"/>
    <x v="103"/>
    <x v="918"/>
    <x v="3"/>
    <n v="80"/>
    <x v="3"/>
    <s v="CAD"/>
    <n v="1528088400"/>
    <n v="1530421200"/>
    <b v="0"/>
    <b v="1"/>
    <x v="0"/>
  </r>
  <r>
    <x v="954"/>
    <s v="Carter, Cole and Curtis"/>
    <s v="Cloned responsive standardization"/>
    <x v="40"/>
    <x v="919"/>
    <x v="3"/>
    <n v="462"/>
    <x v="0"/>
    <s v="USD"/>
    <n v="1568005200"/>
    <n v="1568178000"/>
    <b v="1"/>
    <b v="0"/>
    <x v="7"/>
  </r>
  <r>
    <x v="955"/>
    <s v="Sanchez-Parsons"/>
    <s v="Reduced bifurcated pricing structure"/>
    <x v="103"/>
    <x v="920"/>
    <x v="3"/>
    <n v="179"/>
    <x v="0"/>
    <s v="USD"/>
    <n v="1346821200"/>
    <n v="1347944400"/>
    <b v="1"/>
    <b v="0"/>
    <x v="3"/>
  </r>
  <r>
    <x v="956"/>
    <s v="Riggs Group"/>
    <s v="Configurable upward-trending solution"/>
    <x v="439"/>
    <x v="921"/>
    <x v="3"/>
    <n v="1866"/>
    <x v="5"/>
    <s v="GBP"/>
    <n v="1503982800"/>
    <n v="1504760400"/>
    <b v="0"/>
    <b v="0"/>
    <x v="9"/>
  </r>
  <r>
    <x v="957"/>
    <s v="Jones-Gonzalez"/>
    <s v="Seamless dynamic website"/>
    <x v="122"/>
    <x v="922"/>
    <x v="3"/>
    <n v="156"/>
    <x v="4"/>
    <s v="CHF"/>
    <n v="1343365200"/>
    <n v="1344315600"/>
    <b v="0"/>
    <b v="0"/>
    <x v="21"/>
  </r>
  <r>
    <x v="958"/>
    <s v="Green, Murphy and Webb"/>
    <s v="Versatile directional project"/>
    <x v="219"/>
    <x v="923"/>
    <x v="3"/>
    <n v="255"/>
    <x v="0"/>
    <s v="USD"/>
    <n v="1549519200"/>
    <n v="1551247200"/>
    <b v="1"/>
    <b v="0"/>
    <x v="13"/>
  </r>
  <r>
    <x v="959"/>
    <s v="Soto-Anthony"/>
    <s v="Ameliorated logistical capability"/>
    <x v="440"/>
    <x v="924"/>
    <x v="3"/>
    <n v="2261"/>
    <x v="0"/>
    <s v="USD"/>
    <n v="1544335200"/>
    <n v="1545112800"/>
    <b v="0"/>
    <b v="1"/>
    <x v="22"/>
  </r>
  <r>
    <x v="960"/>
    <s v="Wise and Sons"/>
    <s v="Sharable discrete definition"/>
    <x v="155"/>
    <x v="925"/>
    <x v="3"/>
    <n v="40"/>
    <x v="0"/>
    <s v="USD"/>
    <n v="1279083600"/>
    <n v="1279170000"/>
    <b v="0"/>
    <b v="0"/>
    <x v="0"/>
  </r>
  <r>
    <x v="961"/>
    <s v="Butler-Barr"/>
    <s v="User-friendly next generation core"/>
    <x v="441"/>
    <x v="926"/>
    <x v="3"/>
    <n v="2289"/>
    <x v="2"/>
    <s v="EUR"/>
    <n v="1572498000"/>
    <n v="1573452000"/>
    <b v="0"/>
    <b v="0"/>
    <x v="0"/>
  </r>
  <r>
    <x v="962"/>
    <s v="Wilson, Jefferson and Anderson"/>
    <s v="Profit-focused empowering system engine"/>
    <x v="329"/>
    <x v="927"/>
    <x v="3"/>
    <n v="65"/>
    <x v="0"/>
    <s v="USD"/>
    <n v="1506056400"/>
    <n v="1507093200"/>
    <b v="0"/>
    <b v="0"/>
    <x v="0"/>
  </r>
  <r>
    <x v="963"/>
    <s v="Dawson Group"/>
    <s v="Triple-buffered bi-directional model"/>
    <x v="140"/>
    <x v="928"/>
    <x v="3"/>
    <n v="3777"/>
    <x v="2"/>
    <s v="EUR"/>
    <n v="1388296800"/>
    <n v="1389074400"/>
    <b v="0"/>
    <b v="0"/>
    <x v="7"/>
  </r>
  <r>
    <x v="964"/>
    <s v="Turner-Terrell"/>
    <s v="Polarized tertiary function"/>
    <x v="88"/>
    <x v="929"/>
    <x v="3"/>
    <n v="184"/>
    <x v="5"/>
    <s v="GBP"/>
    <n v="1493787600"/>
    <n v="1494997200"/>
    <b v="0"/>
    <b v="0"/>
    <x v="0"/>
  </r>
  <r>
    <x v="965"/>
    <s v="Hall, Buchanan and Benton"/>
    <s v="Configurable fault-tolerant structure"/>
    <x v="194"/>
    <x v="930"/>
    <x v="3"/>
    <n v="85"/>
    <x v="0"/>
    <s v="USD"/>
    <n v="1424844000"/>
    <n v="1425448800"/>
    <b v="0"/>
    <b v="1"/>
    <x v="0"/>
  </r>
  <r>
    <x v="966"/>
    <s v="Mora, Miller and Harper"/>
    <s v="Stand-alone zero tolerance algorithm"/>
    <x v="334"/>
    <x v="931"/>
    <x v="3"/>
    <n v="144"/>
    <x v="0"/>
    <s v="USD"/>
    <n v="1394514000"/>
    <n v="1394773200"/>
    <b v="0"/>
    <b v="0"/>
    <x v="1"/>
  </r>
  <r>
    <x v="967"/>
    <s v="Espinoza Group"/>
    <s v="Implemented tangible support"/>
    <x v="442"/>
    <x v="932"/>
    <x v="3"/>
    <n v="1902"/>
    <x v="0"/>
    <s v="USD"/>
    <n v="1365397200"/>
    <n v="1366520400"/>
    <b v="0"/>
    <b v="0"/>
    <x v="0"/>
  </r>
  <r>
    <x v="968"/>
    <s v="Davis, Crawford and Lopez"/>
    <s v="Reactive radical framework"/>
    <x v="53"/>
    <x v="933"/>
    <x v="3"/>
    <n v="105"/>
    <x v="0"/>
    <s v="USD"/>
    <n v="1456120800"/>
    <n v="1456639200"/>
    <b v="0"/>
    <b v="0"/>
    <x v="0"/>
  </r>
  <r>
    <x v="969"/>
    <s v="Richards, Stevens and Fleming"/>
    <s v="Object-based full-range knowledge user"/>
    <x v="121"/>
    <x v="934"/>
    <x v="3"/>
    <n v="132"/>
    <x v="0"/>
    <s v="USD"/>
    <n v="1437714000"/>
    <n v="1438318800"/>
    <b v="0"/>
    <b v="0"/>
    <x v="0"/>
  </r>
  <r>
    <x v="970"/>
    <s v="Allen Inc"/>
    <s v="Total dedicated benchmark"/>
    <x v="364"/>
    <x v="935"/>
    <x v="3"/>
    <n v="96"/>
    <x v="0"/>
    <s v="USD"/>
    <n v="1528779600"/>
    <n v="1531890000"/>
    <b v="0"/>
    <b v="1"/>
    <x v="4"/>
  </r>
  <r>
    <x v="971"/>
    <s v="Peterson, Gonzalez and Spencer"/>
    <s v="Synchronized fault-tolerant algorithm"/>
    <x v="178"/>
    <x v="936"/>
    <x v="3"/>
    <n v="114"/>
    <x v="0"/>
    <s v="USD"/>
    <n v="1411534800"/>
    <n v="1414558800"/>
    <b v="0"/>
    <b v="0"/>
    <x v="2"/>
  </r>
  <r>
    <x v="972"/>
    <s v="Wright LLC"/>
    <s v="Seamless clear-thinking conglomeration"/>
    <x v="265"/>
    <x v="937"/>
    <x v="3"/>
    <n v="203"/>
    <x v="0"/>
    <s v="USD"/>
    <n v="1429333200"/>
    <n v="1430974800"/>
    <b v="0"/>
    <b v="0"/>
    <x v="7"/>
  </r>
  <r>
    <x v="973"/>
    <s v="Peterson Ltd"/>
    <s v="Re-engineered 24hour matrix"/>
    <x v="443"/>
    <x v="938"/>
    <x v="3"/>
    <n v="1559"/>
    <x v="0"/>
    <s v="USD"/>
    <n v="1482732000"/>
    <n v="1482818400"/>
    <b v="0"/>
    <b v="1"/>
    <x v="1"/>
  </r>
  <r>
    <x v="974"/>
    <s v="Henderson, Parker and Diaz"/>
    <s v="Enterprise-wide client-driven policy"/>
    <x v="100"/>
    <x v="939"/>
    <x v="3"/>
    <n v="1548"/>
    <x v="1"/>
    <s v="AUD"/>
    <n v="1348290000"/>
    <n v="1350363600"/>
    <b v="0"/>
    <b v="0"/>
    <x v="7"/>
  </r>
  <r>
    <x v="975"/>
    <s v="Moss-Obrien"/>
    <s v="Function-based next generation emulation"/>
    <x v="287"/>
    <x v="940"/>
    <x v="3"/>
    <n v="80"/>
    <x v="0"/>
    <s v="USD"/>
    <n v="1353823200"/>
    <n v="1353996000"/>
    <b v="0"/>
    <b v="0"/>
    <x v="0"/>
  </r>
  <r>
    <x v="976"/>
    <s v="Riley, Cohen and Goodman"/>
    <s v="Profound mission-critical function"/>
    <x v="48"/>
    <x v="941"/>
    <x v="3"/>
    <n v="131"/>
    <x v="0"/>
    <s v="USD"/>
    <n v="1329372000"/>
    <n v="1329631200"/>
    <b v="0"/>
    <b v="0"/>
    <x v="0"/>
  </r>
  <r>
    <x v="977"/>
    <s v="Green, Robinson and Ho"/>
    <s v="De-engineered zero-defect open system"/>
    <x v="296"/>
    <x v="942"/>
    <x v="3"/>
    <n v="112"/>
    <x v="0"/>
    <s v="USD"/>
    <n v="1277096400"/>
    <n v="1278997200"/>
    <b v="0"/>
    <b v="0"/>
    <x v="13"/>
  </r>
  <r>
    <x v="978"/>
    <s v="Mason, Case and May"/>
    <s v="Optimized content-based collaboration"/>
    <x v="125"/>
    <x v="943"/>
    <x v="3"/>
    <n v="155"/>
    <x v="0"/>
    <s v="USD"/>
    <n v="1297922400"/>
    <n v="1298268000"/>
    <b v="0"/>
    <b v="0"/>
    <x v="18"/>
  </r>
  <r>
    <x v="979"/>
    <s v="Harris, Russell and Mitchell"/>
    <s v="User-centric cohesive policy"/>
    <x v="261"/>
    <x v="944"/>
    <x v="3"/>
    <n v="266"/>
    <x v="0"/>
    <s v="USD"/>
    <n v="1384408800"/>
    <n v="1386223200"/>
    <b v="0"/>
    <b v="0"/>
    <x v="2"/>
  </r>
  <r>
    <x v="980"/>
    <s v="Peck, Higgins and Smith"/>
    <s v="Devolved disintermediate encryption"/>
    <x v="99"/>
    <x v="945"/>
    <x v="3"/>
    <n v="155"/>
    <x v="0"/>
    <s v="USD"/>
    <n v="1431320400"/>
    <n v="1431752400"/>
    <b v="0"/>
    <b v="0"/>
    <x v="0"/>
  </r>
  <r>
    <x v="981"/>
    <s v="Nunez-King"/>
    <s v="Phased clear-thinking policy"/>
    <x v="344"/>
    <x v="946"/>
    <x v="3"/>
    <n v="207"/>
    <x v="5"/>
    <s v="GBP"/>
    <n v="1264399200"/>
    <n v="1267855200"/>
    <b v="0"/>
    <b v="0"/>
    <x v="1"/>
  </r>
  <r>
    <x v="982"/>
    <s v="Davis and Sons"/>
    <s v="Seamless solution-oriented capacity"/>
    <x v="155"/>
    <x v="947"/>
    <x v="3"/>
    <n v="245"/>
    <x v="0"/>
    <s v="USD"/>
    <n v="1497502800"/>
    <n v="1497675600"/>
    <b v="0"/>
    <b v="0"/>
    <x v="0"/>
  </r>
  <r>
    <x v="983"/>
    <s v="Howard-Douglas"/>
    <s v="Organized human-resource attitude"/>
    <x v="444"/>
    <x v="948"/>
    <x v="3"/>
    <n v="1573"/>
    <x v="0"/>
    <s v="USD"/>
    <n v="1333688400"/>
    <n v="1336885200"/>
    <b v="0"/>
    <b v="0"/>
    <x v="22"/>
  </r>
  <r>
    <x v="984"/>
    <s v="Gonzalez-White"/>
    <s v="Open-architected disintermediate budgetary management"/>
    <x v="115"/>
    <x v="949"/>
    <x v="3"/>
    <n v="114"/>
    <x v="0"/>
    <s v="USD"/>
    <n v="1293861600"/>
    <n v="1295157600"/>
    <b v="0"/>
    <b v="0"/>
    <x v="2"/>
  </r>
  <r>
    <x v="985"/>
    <s v="Lopez-King"/>
    <s v="Multi-lateral radical solution"/>
    <x v="2"/>
    <x v="950"/>
    <x v="3"/>
    <n v="93"/>
    <x v="0"/>
    <s v="USD"/>
    <n v="1576994400"/>
    <n v="1577599200"/>
    <b v="0"/>
    <b v="0"/>
    <x v="0"/>
  </r>
  <r>
    <x v="986"/>
    <s v="Sellers, Roach and Garrison"/>
    <s v="Multi-tiered systematic knowledge user"/>
    <x v="445"/>
    <x v="951"/>
    <x v="3"/>
    <n v="1681"/>
    <x v="0"/>
    <s v="USD"/>
    <n v="1401685200"/>
    <n v="1402462800"/>
    <b v="0"/>
    <b v="1"/>
    <x v="7"/>
  </r>
  <r>
    <x v="987"/>
    <s v="Thomas, Clay and Mendoza"/>
    <s v="Multi-channeled reciprocal interface"/>
    <x v="92"/>
    <x v="952"/>
    <x v="3"/>
    <n v="32"/>
    <x v="0"/>
    <s v="USD"/>
    <n v="1368853200"/>
    <n v="1368939600"/>
    <b v="0"/>
    <b v="0"/>
    <x v="6"/>
  </r>
  <r>
    <x v="988"/>
    <s v="Ayala Group"/>
    <s v="Right-sized maximized migration"/>
    <x v="21"/>
    <x v="953"/>
    <x v="3"/>
    <n v="135"/>
    <x v="0"/>
    <s v="USD"/>
    <n v="1448776800"/>
    <n v="1452146400"/>
    <b v="0"/>
    <b v="1"/>
    <x v="0"/>
  </r>
  <r>
    <x v="989"/>
    <s v="Huerta, Roberts and Dickerson"/>
    <s v="Self-enabling value-added artificial intelligence"/>
    <x v="165"/>
    <x v="954"/>
    <x v="3"/>
    <n v="140"/>
    <x v="0"/>
    <s v="USD"/>
    <n v="1296194400"/>
    <n v="1296712800"/>
    <b v="0"/>
    <b v="1"/>
    <x v="0"/>
  </r>
  <r>
    <x v="990"/>
    <s v="Bailey, Nguyen and Martinez"/>
    <s v="Fundamental user-facing productivity"/>
    <x v="97"/>
    <x v="955"/>
    <x v="3"/>
    <n v="92"/>
    <x v="0"/>
    <s v="USD"/>
    <n v="1478930400"/>
    <n v="1480831200"/>
    <b v="0"/>
    <b v="0"/>
    <x v="5"/>
  </r>
  <r>
    <x v="991"/>
    <s v="Williams, Martin and Meyer"/>
    <s v="Innovative well-modulated capability"/>
    <x v="320"/>
    <x v="956"/>
    <x v="3"/>
    <n v="1015"/>
    <x v="5"/>
    <s v="GBP"/>
    <n v="1426395600"/>
    <n v="1426914000"/>
    <b v="0"/>
    <b v="0"/>
    <x v="0"/>
  </r>
  <r>
    <x v="992"/>
    <s v="Diaz-Little"/>
    <s v="Grass-roots executive synergy"/>
    <x v="203"/>
    <x v="957"/>
    <x v="3"/>
    <n v="323"/>
    <x v="0"/>
    <s v="USD"/>
    <n v="1514181600"/>
    <n v="1517032800"/>
    <b v="0"/>
    <b v="0"/>
    <x v="7"/>
  </r>
  <r>
    <x v="993"/>
    <s v="Beck-Weber"/>
    <s v="Business-focused full-range core"/>
    <x v="446"/>
    <x v="958"/>
    <x v="3"/>
    <n v="2326"/>
    <x v="0"/>
    <s v="USD"/>
    <n v="1564894800"/>
    <n v="1566190800"/>
    <b v="0"/>
    <b v="0"/>
    <x v="14"/>
  </r>
  <r>
    <x v="994"/>
    <s v="Lewis-Jacobson"/>
    <s v="Exclusive system-worthy Graphic Interface"/>
    <x v="15"/>
    <x v="959"/>
    <x v="3"/>
    <n v="381"/>
    <x v="0"/>
    <s v="USD"/>
    <n v="1567918800"/>
    <n v="1570165200"/>
    <b v="0"/>
    <b v="0"/>
    <x v="0"/>
  </r>
  <r>
    <x v="995"/>
    <s v="Wilson Group"/>
    <s v="Ameliorated foreground focus group"/>
    <x v="53"/>
    <x v="960"/>
    <x v="3"/>
    <n v="480"/>
    <x v="0"/>
    <s v="USD"/>
    <n v="1493269200"/>
    <n v="1494478800"/>
    <b v="0"/>
    <b v="0"/>
    <x v="14"/>
  </r>
  <r>
    <x v="996"/>
    <s v="Hernandez Inc"/>
    <s v="Versatile dedicated migration"/>
    <x v="115"/>
    <x v="961"/>
    <x v="3"/>
    <n v="226"/>
    <x v="0"/>
    <s v="USD"/>
    <n v="1555390800"/>
    <n v="1555822800"/>
    <b v="0"/>
    <b v="0"/>
    <x v="18"/>
  </r>
  <r>
    <x v="997"/>
    <s v="Ramirez LLC"/>
    <s v="Reduced reciprocal focus group"/>
    <x v="48"/>
    <x v="726"/>
    <x v="3"/>
    <n v="241"/>
    <x v="0"/>
    <s v="USD"/>
    <n v="1411621200"/>
    <n v="1411966800"/>
    <b v="0"/>
    <b v="1"/>
    <x v="1"/>
  </r>
  <r>
    <x v="998"/>
    <s v="Morrow Inc"/>
    <s v="Networked global migration"/>
    <x v="31"/>
    <x v="962"/>
    <x v="3"/>
    <n v="132"/>
    <x v="0"/>
    <s v="USD"/>
    <n v="1525669200"/>
    <n v="1526878800"/>
    <b v="0"/>
    <b v="1"/>
    <x v="3"/>
  </r>
  <r>
    <x v="999"/>
    <s v="Manning-Hamilton"/>
    <s v="Vision-oriented scalable definition"/>
    <x v="148"/>
    <x v="963"/>
    <x v="3"/>
    <n v="2043"/>
    <x v="0"/>
    <s v="USD"/>
    <n v="1541307600"/>
    <n v="1543816800"/>
    <b v="0"/>
    <b v="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x v="0"/>
    <x v="0"/>
    <n v="0"/>
    <s v="CA"/>
    <s v="CAD"/>
    <n v="1448690400"/>
    <d v="2015-11-28T06:00:00"/>
    <x v="0"/>
    <x v="0"/>
    <n v="1450159200"/>
    <b v="0"/>
    <b v="0"/>
    <x v="0"/>
  </r>
  <r>
    <n v="1"/>
    <s v="Odom Inc"/>
    <s v="Managed bottom-line architecture"/>
    <n v="1400"/>
    <x v="1"/>
    <x v="1"/>
    <n v="158"/>
    <s v="US"/>
    <s v="USD"/>
    <n v="1408424400"/>
    <d v="2014-08-19T05:00:00"/>
    <x v="1"/>
    <x v="1"/>
    <n v="1408597200"/>
    <b v="0"/>
    <b v="1"/>
    <x v="1"/>
  </r>
  <r>
    <n v="2"/>
    <s v="Melton, Robinson and Fritz"/>
    <s v="Function-based leadingedge pricing structure"/>
    <n v="108400"/>
    <x v="2"/>
    <x v="1"/>
    <n v="1425"/>
    <s v="AU"/>
    <s v="AUD"/>
    <n v="1384668000"/>
    <d v="2013-11-17T06:00:00"/>
    <x v="0"/>
    <x v="2"/>
    <n v="1384840800"/>
    <b v="0"/>
    <b v="0"/>
    <x v="2"/>
  </r>
  <r>
    <n v="3"/>
    <s v="Mcdonald, Gonzalez and Ross"/>
    <s v="Vision-oriented fresh-thinking conglomeration"/>
    <n v="4200"/>
    <x v="3"/>
    <x v="0"/>
    <n v="24"/>
    <s v="US"/>
    <s v="USD"/>
    <n v="1565499600"/>
    <d v="2019-08-11T05:00:00"/>
    <x v="1"/>
    <x v="3"/>
    <n v="1568955600"/>
    <b v="0"/>
    <b v="0"/>
    <x v="1"/>
  </r>
  <r>
    <n v="4"/>
    <s v="Larson-Little"/>
    <s v="Proactive foreground core"/>
    <n v="7600"/>
    <x v="4"/>
    <x v="0"/>
    <n v="53"/>
    <s v="US"/>
    <s v="USD"/>
    <n v="1547964000"/>
    <d v="2019-01-20T06:00:00"/>
    <x v="2"/>
    <x v="3"/>
    <n v="1548309600"/>
    <b v="0"/>
    <b v="0"/>
    <x v="3"/>
  </r>
  <r>
    <n v="5"/>
    <s v="Harris Group"/>
    <s v="Open-source optimizing database"/>
    <n v="7600"/>
    <x v="5"/>
    <x v="1"/>
    <n v="174"/>
    <s v="DK"/>
    <s v="DKK"/>
    <n v="1346130000"/>
    <d v="2012-08-28T05:00:00"/>
    <x v="1"/>
    <x v="4"/>
    <n v="1347080400"/>
    <b v="0"/>
    <b v="0"/>
    <x v="3"/>
  </r>
  <r>
    <n v="6"/>
    <s v="Ortiz, Coleman and Mitchell"/>
    <s v="Operative upward-trending algorithm"/>
    <n v="5200"/>
    <x v="6"/>
    <x v="0"/>
    <n v="18"/>
    <s v="GB"/>
    <s v="GBP"/>
    <n v="1505278800"/>
    <d v="2017-09-13T05:00:00"/>
    <x v="3"/>
    <x v="5"/>
    <n v="1505365200"/>
    <b v="0"/>
    <b v="0"/>
    <x v="4"/>
  </r>
  <r>
    <n v="7"/>
    <s v="Carter-Guzman"/>
    <s v="Centralized cohesive challenge"/>
    <n v="4500"/>
    <x v="7"/>
    <x v="1"/>
    <n v="227"/>
    <s v="DK"/>
    <s v="DKK"/>
    <n v="1439442000"/>
    <d v="2015-08-13T05:00:00"/>
    <x v="1"/>
    <x v="0"/>
    <n v="1439614800"/>
    <b v="0"/>
    <b v="0"/>
    <x v="3"/>
  </r>
  <r>
    <n v="8"/>
    <s v="Nunez-Richards"/>
    <s v="Exclusive attitude-oriented intranet"/>
    <n v="110100"/>
    <x v="8"/>
    <x v="2"/>
    <n v="708"/>
    <s v="DK"/>
    <s v="DKK"/>
    <n v="1281330000"/>
    <d v="2010-08-09T05:00:00"/>
    <x v="1"/>
    <x v="6"/>
    <n v="1281502800"/>
    <b v="0"/>
    <b v="0"/>
    <x v="3"/>
  </r>
  <r>
    <n v="9"/>
    <s v="Rangel, Holt and Jones"/>
    <s v="Open-source fresh-thinking model"/>
    <n v="6200"/>
    <x v="9"/>
    <x v="0"/>
    <n v="44"/>
    <s v="US"/>
    <s v="USD"/>
    <n v="1379566800"/>
    <d v="2013-09-19T05:00:00"/>
    <x v="3"/>
    <x v="2"/>
    <n v="1383804000"/>
    <b v="0"/>
    <b v="0"/>
    <x v="5"/>
  </r>
  <r>
    <n v="10"/>
    <s v="Green Ltd"/>
    <s v="Monitored empowering installation"/>
    <n v="5200"/>
    <x v="10"/>
    <x v="1"/>
    <n v="220"/>
    <s v="US"/>
    <s v="USD"/>
    <n v="1281762000"/>
    <d v="2010-08-14T05:00:00"/>
    <x v="1"/>
    <x v="6"/>
    <n v="1285909200"/>
    <b v="0"/>
    <b v="0"/>
    <x v="6"/>
  </r>
  <r>
    <n v="11"/>
    <s v="Perez, Johnson and Gardner"/>
    <s v="Grass-roots zero administration system engine"/>
    <n v="6300"/>
    <x v="11"/>
    <x v="0"/>
    <n v="27"/>
    <s v="US"/>
    <s v="USD"/>
    <n v="1285045200"/>
    <d v="2010-09-21T05:00:00"/>
    <x v="3"/>
    <x v="6"/>
    <n v="1285563600"/>
    <b v="0"/>
    <b v="1"/>
    <x v="3"/>
  </r>
  <r>
    <n v="12"/>
    <s v="Kim Ltd"/>
    <s v="Assimilated hybrid intranet"/>
    <n v="6300"/>
    <x v="12"/>
    <x v="0"/>
    <n v="55"/>
    <s v="US"/>
    <s v="USD"/>
    <n v="1571720400"/>
    <d v="2019-10-22T05:00:00"/>
    <x v="4"/>
    <x v="3"/>
    <n v="1572411600"/>
    <b v="0"/>
    <b v="0"/>
    <x v="6"/>
  </r>
  <r>
    <n v="13"/>
    <s v="Walker, Taylor and Coleman"/>
    <s v="Multi-tiered directional open architecture"/>
    <n v="4200"/>
    <x v="13"/>
    <x v="1"/>
    <n v="98"/>
    <s v="US"/>
    <s v="USD"/>
    <n v="1465621200"/>
    <d v="2016-06-11T05:00:00"/>
    <x v="5"/>
    <x v="7"/>
    <n v="1466658000"/>
    <b v="0"/>
    <b v="0"/>
    <x v="7"/>
  </r>
  <r>
    <n v="14"/>
    <s v="Rodriguez, Rose and Stewart"/>
    <s v="Cloned directional synergy"/>
    <n v="28200"/>
    <x v="14"/>
    <x v="0"/>
    <n v="200"/>
    <s v="US"/>
    <s v="USD"/>
    <n v="1331013600"/>
    <d v="2012-03-06T06:00:00"/>
    <x v="6"/>
    <x v="4"/>
    <n v="1333342800"/>
    <b v="0"/>
    <b v="0"/>
    <x v="7"/>
  </r>
  <r>
    <n v="15"/>
    <s v="Wright, Hunt and Rowe"/>
    <s v="Extended eco-centric pricing structure"/>
    <n v="81200"/>
    <x v="15"/>
    <x v="0"/>
    <n v="452"/>
    <s v="US"/>
    <s v="USD"/>
    <n v="1575957600"/>
    <d v="2019-12-10T06:00:00"/>
    <x v="7"/>
    <x v="3"/>
    <n v="1576303200"/>
    <b v="0"/>
    <b v="0"/>
    <x v="8"/>
  </r>
  <r>
    <n v="16"/>
    <s v="Hines Inc"/>
    <s v="Cross-platform systemic adapter"/>
    <n v="1700"/>
    <x v="16"/>
    <x v="1"/>
    <n v="100"/>
    <s v="US"/>
    <s v="USD"/>
    <n v="1390370400"/>
    <d v="2014-01-22T06:00:00"/>
    <x v="2"/>
    <x v="1"/>
    <n v="1392271200"/>
    <b v="0"/>
    <b v="0"/>
    <x v="9"/>
  </r>
  <r>
    <n v="17"/>
    <s v="Cochran-Nguyen"/>
    <s v="Seamless 4thgeneration methodology"/>
    <n v="84600"/>
    <x v="17"/>
    <x v="1"/>
    <n v="1249"/>
    <s v="US"/>
    <s v="USD"/>
    <n v="1294812000"/>
    <d v="2011-01-12T06:00:00"/>
    <x v="2"/>
    <x v="8"/>
    <n v="1294898400"/>
    <b v="0"/>
    <b v="0"/>
    <x v="10"/>
  </r>
  <r>
    <n v="18"/>
    <s v="Johnson-Gould"/>
    <s v="Exclusive needs-based adapter"/>
    <n v="9100"/>
    <x v="18"/>
    <x v="3"/>
    <n v="135"/>
    <s v="US"/>
    <s v="USD"/>
    <n v="1536382800"/>
    <d v="2018-09-08T05:00:00"/>
    <x v="3"/>
    <x v="9"/>
    <n v="1537074000"/>
    <b v="0"/>
    <b v="0"/>
    <x v="3"/>
  </r>
  <r>
    <n v="19"/>
    <s v="Perez-Hess"/>
    <s v="Down-sized cohesive archive"/>
    <n v="62500"/>
    <x v="19"/>
    <x v="0"/>
    <n v="674"/>
    <s v="US"/>
    <s v="USD"/>
    <n v="1551679200"/>
    <d v="2019-03-04T06:00:00"/>
    <x v="6"/>
    <x v="3"/>
    <n v="1553490000"/>
    <b v="0"/>
    <b v="1"/>
    <x v="3"/>
  </r>
  <r>
    <n v="20"/>
    <s v="Reeves, Thompson and Richardson"/>
    <s v="Proactive composite alliance"/>
    <n v="131800"/>
    <x v="20"/>
    <x v="1"/>
    <n v="1396"/>
    <s v="US"/>
    <s v="USD"/>
    <n v="1406523600"/>
    <d v="2014-07-28T05:00:00"/>
    <x v="8"/>
    <x v="1"/>
    <n v="1406523600"/>
    <b v="0"/>
    <b v="0"/>
    <x v="6"/>
  </r>
  <r>
    <n v="21"/>
    <s v="Simmons-Reynolds"/>
    <s v="Re-engineered intangible definition"/>
    <n v="94000"/>
    <x v="21"/>
    <x v="0"/>
    <n v="558"/>
    <s v="US"/>
    <s v="USD"/>
    <n v="1313384400"/>
    <d v="2011-08-15T05:00:00"/>
    <x v="1"/>
    <x v="8"/>
    <n v="1316322000"/>
    <b v="0"/>
    <b v="0"/>
    <x v="3"/>
  </r>
  <r>
    <n v="22"/>
    <s v="Collier Inc"/>
    <s v="Enhanced dynamic definition"/>
    <n v="59100"/>
    <x v="22"/>
    <x v="1"/>
    <n v="890"/>
    <s v="US"/>
    <s v="USD"/>
    <n v="1522731600"/>
    <d v="2018-04-03T05:00:00"/>
    <x v="9"/>
    <x v="9"/>
    <n v="1524027600"/>
    <b v="0"/>
    <b v="0"/>
    <x v="3"/>
  </r>
  <r>
    <n v="23"/>
    <s v="Gray-Jenkins"/>
    <s v="Devolved next generation adapter"/>
    <n v="4500"/>
    <x v="23"/>
    <x v="1"/>
    <n v="142"/>
    <s v="GB"/>
    <s v="GBP"/>
    <n v="1550124000"/>
    <d v="2019-02-14T06:00:00"/>
    <x v="10"/>
    <x v="3"/>
    <n v="1554699600"/>
    <b v="0"/>
    <b v="0"/>
    <x v="4"/>
  </r>
  <r>
    <n v="24"/>
    <s v="Scott, Wilson and Martin"/>
    <s v="Cross-platform intermediate frame"/>
    <n v="92400"/>
    <x v="24"/>
    <x v="1"/>
    <n v="2673"/>
    <s v="US"/>
    <s v="USD"/>
    <n v="1403326800"/>
    <d v="2014-06-21T05:00:00"/>
    <x v="5"/>
    <x v="1"/>
    <n v="1403499600"/>
    <b v="0"/>
    <b v="0"/>
    <x v="8"/>
  </r>
  <r>
    <n v="25"/>
    <s v="Caldwell, Velazquez and Wilson"/>
    <s v="Monitored impactful analyzer"/>
    <n v="5500"/>
    <x v="25"/>
    <x v="1"/>
    <n v="163"/>
    <s v="US"/>
    <s v="USD"/>
    <n v="1305694800"/>
    <d v="2011-05-18T05:00:00"/>
    <x v="11"/>
    <x v="8"/>
    <n v="1307422800"/>
    <b v="0"/>
    <b v="1"/>
    <x v="11"/>
  </r>
  <r>
    <n v="26"/>
    <s v="Spencer-Bates"/>
    <s v="Optional responsive customer loyalty"/>
    <n v="107500"/>
    <x v="26"/>
    <x v="3"/>
    <n v="1480"/>
    <s v="US"/>
    <s v="USD"/>
    <n v="1533013200"/>
    <d v="2018-07-31T05:00:00"/>
    <x v="8"/>
    <x v="9"/>
    <n v="1535346000"/>
    <b v="0"/>
    <b v="0"/>
    <x v="3"/>
  </r>
  <r>
    <n v="27"/>
    <s v="Best, Carr and Williams"/>
    <s v="Diverse transitional migration"/>
    <n v="2000"/>
    <x v="27"/>
    <x v="0"/>
    <n v="15"/>
    <s v="US"/>
    <s v="USD"/>
    <n v="1443848400"/>
    <d v="2015-10-03T05:00:00"/>
    <x v="4"/>
    <x v="0"/>
    <n v="1444539600"/>
    <b v="0"/>
    <b v="0"/>
    <x v="1"/>
  </r>
  <r>
    <n v="28"/>
    <s v="Campbell, Brown and Powell"/>
    <s v="Synchronized global task-force"/>
    <n v="130800"/>
    <x v="28"/>
    <x v="1"/>
    <n v="2220"/>
    <s v="US"/>
    <s v="USD"/>
    <n v="1265695200"/>
    <d v="2010-02-09T06:00:00"/>
    <x v="10"/>
    <x v="6"/>
    <n v="1267682400"/>
    <b v="0"/>
    <b v="1"/>
    <x v="3"/>
  </r>
  <r>
    <n v="29"/>
    <s v="Johnson, Parker and Haynes"/>
    <s v="Focused 6thgeneration forecast"/>
    <n v="45900"/>
    <x v="29"/>
    <x v="1"/>
    <n v="1606"/>
    <s v="CH"/>
    <s v="CHF"/>
    <n v="1532062800"/>
    <d v="2018-07-20T05:00:00"/>
    <x v="8"/>
    <x v="9"/>
    <n v="1535518800"/>
    <b v="0"/>
    <b v="0"/>
    <x v="12"/>
  </r>
  <r>
    <n v="30"/>
    <s v="Clark-Cooke"/>
    <s v="Down-sized analyzing challenge"/>
    <n v="9000"/>
    <x v="30"/>
    <x v="1"/>
    <n v="129"/>
    <s v="US"/>
    <s v="USD"/>
    <n v="1558674000"/>
    <d v="2019-05-24T05:00:00"/>
    <x v="11"/>
    <x v="3"/>
    <n v="1559106000"/>
    <b v="0"/>
    <b v="0"/>
    <x v="10"/>
  </r>
  <r>
    <n v="31"/>
    <s v="Schroeder Ltd"/>
    <s v="Progressive needs-based focus group"/>
    <n v="3500"/>
    <x v="31"/>
    <x v="1"/>
    <n v="226"/>
    <s v="GB"/>
    <s v="GBP"/>
    <n v="1451973600"/>
    <d v="2016-01-05T06:00:00"/>
    <x v="2"/>
    <x v="7"/>
    <n v="1454392800"/>
    <b v="0"/>
    <b v="0"/>
    <x v="11"/>
  </r>
  <r>
    <n v="32"/>
    <s v="Jackson PLC"/>
    <s v="Ergonomic 6thgeneration success"/>
    <n v="101000"/>
    <x v="32"/>
    <x v="0"/>
    <n v="2307"/>
    <s v="IT"/>
    <s v="EUR"/>
    <n v="1515564000"/>
    <d v="2018-01-10T06:00:00"/>
    <x v="2"/>
    <x v="9"/>
    <n v="1517896800"/>
    <b v="0"/>
    <b v="0"/>
    <x v="4"/>
  </r>
  <r>
    <n v="33"/>
    <s v="Blair, Collins and Carter"/>
    <s v="Exclusive interactive approach"/>
    <n v="50200"/>
    <x v="33"/>
    <x v="1"/>
    <n v="5419"/>
    <s v="US"/>
    <s v="USD"/>
    <n v="1412485200"/>
    <d v="2014-10-05T05:00:00"/>
    <x v="4"/>
    <x v="1"/>
    <n v="1415685600"/>
    <b v="0"/>
    <b v="0"/>
    <x v="3"/>
  </r>
  <r>
    <n v="34"/>
    <s v="Maldonado and Sons"/>
    <s v="Reverse-engineered asynchronous archive"/>
    <n v="9300"/>
    <x v="34"/>
    <x v="1"/>
    <n v="165"/>
    <s v="US"/>
    <s v="USD"/>
    <n v="1490245200"/>
    <d v="2017-03-23T05:00:00"/>
    <x v="6"/>
    <x v="5"/>
    <n v="1490677200"/>
    <b v="0"/>
    <b v="0"/>
    <x v="4"/>
  </r>
  <r>
    <n v="35"/>
    <s v="Mitchell and Sons"/>
    <s v="Synergized intangible challenge"/>
    <n v="125500"/>
    <x v="35"/>
    <x v="1"/>
    <n v="1965"/>
    <s v="DK"/>
    <s v="DKK"/>
    <n v="1547877600"/>
    <d v="2019-01-19T06:00:00"/>
    <x v="2"/>
    <x v="3"/>
    <n v="1551506400"/>
    <b v="0"/>
    <b v="1"/>
    <x v="6"/>
  </r>
  <r>
    <n v="36"/>
    <s v="Jackson-Lewis"/>
    <s v="Monitored multi-state encryption"/>
    <n v="700"/>
    <x v="36"/>
    <x v="1"/>
    <n v="16"/>
    <s v="US"/>
    <s v="USD"/>
    <n v="1298700000"/>
    <d v="2011-02-26T06:00:00"/>
    <x v="10"/>
    <x v="8"/>
    <n v="1300856400"/>
    <b v="0"/>
    <b v="0"/>
    <x v="3"/>
  </r>
  <r>
    <n v="37"/>
    <s v="Black, Armstrong and Anderson"/>
    <s v="Profound attitude-oriented functionalities"/>
    <n v="8100"/>
    <x v="37"/>
    <x v="1"/>
    <n v="107"/>
    <s v="US"/>
    <s v="USD"/>
    <n v="1570338000"/>
    <d v="2019-10-06T05:00:00"/>
    <x v="4"/>
    <x v="3"/>
    <n v="1573192800"/>
    <b v="0"/>
    <b v="1"/>
    <x v="13"/>
  </r>
  <r>
    <n v="38"/>
    <s v="Maldonado-Gonzalez"/>
    <s v="Digitized client-driven database"/>
    <n v="3100"/>
    <x v="38"/>
    <x v="1"/>
    <n v="134"/>
    <s v="US"/>
    <s v="USD"/>
    <n v="1287378000"/>
    <d v="2010-10-18T05:00:00"/>
    <x v="4"/>
    <x v="6"/>
    <n v="1287810000"/>
    <b v="0"/>
    <b v="0"/>
    <x v="14"/>
  </r>
  <r>
    <n v="39"/>
    <s v="Kim-Rice"/>
    <s v="Organized bi-directional function"/>
    <n v="9900"/>
    <x v="39"/>
    <x v="0"/>
    <n v="88"/>
    <s v="DK"/>
    <s v="DKK"/>
    <n v="1361772000"/>
    <d v="2013-02-25T06:00:00"/>
    <x v="10"/>
    <x v="2"/>
    <n v="1362978000"/>
    <b v="0"/>
    <b v="0"/>
    <x v="3"/>
  </r>
  <r>
    <n v="40"/>
    <s v="Garcia, Garcia and Lopez"/>
    <s v="Reduced stable middleware"/>
    <n v="8800"/>
    <x v="40"/>
    <x v="1"/>
    <n v="198"/>
    <s v="US"/>
    <s v="USD"/>
    <n v="1275714000"/>
    <d v="2010-06-05T05:00:00"/>
    <x v="5"/>
    <x v="6"/>
    <n v="1277355600"/>
    <b v="0"/>
    <b v="1"/>
    <x v="8"/>
  </r>
  <r>
    <n v="41"/>
    <s v="Watts Group"/>
    <s v="Universal 5thgeneration neural-net"/>
    <n v="5600"/>
    <x v="41"/>
    <x v="1"/>
    <n v="111"/>
    <s v="IT"/>
    <s v="EUR"/>
    <n v="1346734800"/>
    <d v="2012-09-04T05:00:00"/>
    <x v="3"/>
    <x v="4"/>
    <n v="1348981200"/>
    <b v="0"/>
    <b v="1"/>
    <x v="1"/>
  </r>
  <r>
    <n v="42"/>
    <s v="Werner-Bryant"/>
    <s v="Virtual uniform frame"/>
    <n v="1800"/>
    <x v="42"/>
    <x v="1"/>
    <n v="222"/>
    <s v="US"/>
    <s v="USD"/>
    <n v="1309755600"/>
    <d v="2011-07-04T05:00:00"/>
    <x v="8"/>
    <x v="8"/>
    <n v="1310533200"/>
    <b v="0"/>
    <b v="0"/>
    <x v="0"/>
  </r>
  <r>
    <n v="43"/>
    <s v="Schmitt-Mendoza"/>
    <s v="Profound explicit paradigm"/>
    <n v="90200"/>
    <x v="43"/>
    <x v="1"/>
    <n v="6212"/>
    <s v="US"/>
    <s v="USD"/>
    <n v="1406178000"/>
    <d v="2014-07-24T05:00:00"/>
    <x v="8"/>
    <x v="1"/>
    <n v="1407560400"/>
    <b v="0"/>
    <b v="0"/>
    <x v="15"/>
  </r>
  <r>
    <n v="44"/>
    <s v="Reid-Mccullough"/>
    <s v="Visionary real-time groupware"/>
    <n v="1600"/>
    <x v="44"/>
    <x v="1"/>
    <n v="98"/>
    <s v="DK"/>
    <s v="DKK"/>
    <n v="1552798800"/>
    <d v="2019-03-17T05:00:00"/>
    <x v="6"/>
    <x v="3"/>
    <n v="1552885200"/>
    <b v="0"/>
    <b v="0"/>
    <x v="13"/>
  </r>
  <r>
    <n v="45"/>
    <s v="Woods-Clark"/>
    <s v="Networked tertiary Graphical User Interface"/>
    <n v="9500"/>
    <x v="45"/>
    <x v="0"/>
    <n v="48"/>
    <s v="US"/>
    <s v="USD"/>
    <n v="1478062800"/>
    <d v="2016-11-02T05:00:00"/>
    <x v="0"/>
    <x v="7"/>
    <n v="1479362400"/>
    <b v="0"/>
    <b v="1"/>
    <x v="3"/>
  </r>
  <r>
    <n v="46"/>
    <s v="Vaughn, Hunt and Caldwell"/>
    <s v="Virtual grid-enabled task-force"/>
    <n v="3700"/>
    <x v="46"/>
    <x v="1"/>
    <n v="92"/>
    <s v="US"/>
    <s v="USD"/>
    <n v="1278565200"/>
    <d v="2010-07-08T05:00:00"/>
    <x v="8"/>
    <x v="6"/>
    <n v="1280552400"/>
    <b v="0"/>
    <b v="0"/>
    <x v="1"/>
  </r>
  <r>
    <n v="47"/>
    <s v="Bennett and Sons"/>
    <s v="Function-based multi-state software"/>
    <n v="1500"/>
    <x v="47"/>
    <x v="1"/>
    <n v="149"/>
    <s v="US"/>
    <s v="USD"/>
    <n v="1396069200"/>
    <d v="2014-03-29T05:00:00"/>
    <x v="6"/>
    <x v="1"/>
    <n v="1398661200"/>
    <b v="0"/>
    <b v="0"/>
    <x v="3"/>
  </r>
  <r>
    <n v="48"/>
    <s v="Lamb Inc"/>
    <s v="Optimized leadingedge concept"/>
    <n v="33300"/>
    <x v="48"/>
    <x v="1"/>
    <n v="2431"/>
    <s v="US"/>
    <s v="USD"/>
    <n v="1435208400"/>
    <d v="2015-06-25T05:00:00"/>
    <x v="5"/>
    <x v="0"/>
    <n v="1436245200"/>
    <b v="0"/>
    <b v="0"/>
    <x v="3"/>
  </r>
  <r>
    <n v="49"/>
    <s v="Casey-Kelly"/>
    <s v="Sharable holistic interface"/>
    <n v="7200"/>
    <x v="49"/>
    <x v="1"/>
    <n v="303"/>
    <s v="US"/>
    <s v="USD"/>
    <n v="1571547600"/>
    <d v="2019-10-20T05:00:00"/>
    <x v="4"/>
    <x v="3"/>
    <n v="1575439200"/>
    <b v="0"/>
    <b v="0"/>
    <x v="1"/>
  </r>
  <r>
    <n v="50"/>
    <s v="Jones, Taylor and Moore"/>
    <s v="Down-sized system-worthy secured line"/>
    <n v="100"/>
    <x v="50"/>
    <x v="0"/>
    <n v="1"/>
    <s v="IT"/>
    <s v="EUR"/>
    <n v="1375333200"/>
    <d v="2013-08-01T05:00:00"/>
    <x v="1"/>
    <x v="2"/>
    <n v="1377752400"/>
    <b v="0"/>
    <b v="0"/>
    <x v="16"/>
  </r>
  <r>
    <n v="51"/>
    <s v="Bradshaw, Gill and Donovan"/>
    <s v="Inverse secondary infrastructure"/>
    <n v="158100"/>
    <x v="51"/>
    <x v="0"/>
    <n v="1467"/>
    <s v="GB"/>
    <s v="GBP"/>
    <n v="1332824400"/>
    <d v="2012-03-27T05:00:00"/>
    <x v="6"/>
    <x v="4"/>
    <n v="1334206800"/>
    <b v="0"/>
    <b v="1"/>
    <x v="8"/>
  </r>
  <r>
    <n v="52"/>
    <s v="Hernandez, Rodriguez and Clark"/>
    <s v="Organic foreground leverage"/>
    <n v="7200"/>
    <x v="52"/>
    <x v="0"/>
    <n v="75"/>
    <s v="US"/>
    <s v="USD"/>
    <n v="1284526800"/>
    <d v="2010-09-15T05:00:00"/>
    <x v="3"/>
    <x v="6"/>
    <n v="1284872400"/>
    <b v="0"/>
    <b v="0"/>
    <x v="3"/>
  </r>
  <r>
    <n v="53"/>
    <s v="Smith-Jones"/>
    <s v="Reverse-engineered static concept"/>
    <n v="8800"/>
    <x v="53"/>
    <x v="1"/>
    <n v="209"/>
    <s v="US"/>
    <s v="USD"/>
    <n v="1400562000"/>
    <d v="2014-05-20T05:00:00"/>
    <x v="11"/>
    <x v="1"/>
    <n v="1403931600"/>
    <b v="0"/>
    <b v="0"/>
    <x v="6"/>
  </r>
  <r>
    <n v="54"/>
    <s v="Roy PLC"/>
    <s v="Multi-channeled neutral customer loyalty"/>
    <n v="6000"/>
    <x v="54"/>
    <x v="0"/>
    <n v="120"/>
    <s v="US"/>
    <s v="USD"/>
    <n v="1520748000"/>
    <d v="2018-03-11T06:00:00"/>
    <x v="6"/>
    <x v="9"/>
    <n v="1521262800"/>
    <b v="0"/>
    <b v="0"/>
    <x v="8"/>
  </r>
  <r>
    <n v="55"/>
    <s v="Wright, Brooks and Villarreal"/>
    <s v="Reverse-engineered bifurcated strategy"/>
    <n v="6600"/>
    <x v="55"/>
    <x v="1"/>
    <n v="131"/>
    <s v="US"/>
    <s v="USD"/>
    <n v="1532926800"/>
    <d v="2018-07-30T05:00:00"/>
    <x v="8"/>
    <x v="9"/>
    <n v="1533358800"/>
    <b v="0"/>
    <b v="0"/>
    <x v="17"/>
  </r>
  <r>
    <n v="56"/>
    <s v="Flores, Miller and Johnson"/>
    <s v="Horizontal context-sensitive knowledge user"/>
    <n v="8000"/>
    <x v="56"/>
    <x v="1"/>
    <n v="164"/>
    <s v="US"/>
    <s v="USD"/>
    <n v="1420869600"/>
    <d v="2015-01-10T06:00:00"/>
    <x v="2"/>
    <x v="0"/>
    <n v="1421474400"/>
    <b v="0"/>
    <b v="0"/>
    <x v="8"/>
  </r>
  <r>
    <n v="57"/>
    <s v="Bridges, Freeman and Kim"/>
    <s v="Cross-group multi-state task-force"/>
    <n v="2900"/>
    <x v="57"/>
    <x v="1"/>
    <n v="201"/>
    <s v="US"/>
    <s v="USD"/>
    <n v="1504242000"/>
    <d v="2017-09-01T05:00:00"/>
    <x v="3"/>
    <x v="5"/>
    <n v="1505278800"/>
    <b v="0"/>
    <b v="0"/>
    <x v="11"/>
  </r>
  <r>
    <n v="58"/>
    <s v="Anderson-Perez"/>
    <s v="Expanded 3rdgeneration strategy"/>
    <n v="2700"/>
    <x v="58"/>
    <x v="1"/>
    <n v="211"/>
    <s v="US"/>
    <s v="USD"/>
    <n v="1442811600"/>
    <d v="2015-09-21T05:00:00"/>
    <x v="3"/>
    <x v="0"/>
    <n v="1443934800"/>
    <b v="0"/>
    <b v="0"/>
    <x v="3"/>
  </r>
  <r>
    <n v="59"/>
    <s v="Wright, Fox and Marks"/>
    <s v="Assimilated real-time support"/>
    <n v="1400"/>
    <x v="59"/>
    <x v="1"/>
    <n v="128"/>
    <s v="US"/>
    <s v="USD"/>
    <n v="1497243600"/>
    <d v="2017-06-12T05:00:00"/>
    <x v="5"/>
    <x v="5"/>
    <n v="1498539600"/>
    <b v="0"/>
    <b v="1"/>
    <x v="3"/>
  </r>
  <r>
    <n v="60"/>
    <s v="Crawford-Peters"/>
    <s v="User-centric regional database"/>
    <n v="94200"/>
    <x v="60"/>
    <x v="1"/>
    <n v="1600"/>
    <s v="CA"/>
    <s v="CAD"/>
    <n v="1342501200"/>
    <d v="2012-07-17T05:00:00"/>
    <x v="8"/>
    <x v="4"/>
    <n v="1342760400"/>
    <b v="0"/>
    <b v="0"/>
    <x v="3"/>
  </r>
  <r>
    <n v="61"/>
    <s v="Romero-Hoffman"/>
    <s v="Open-source zero administration complexity"/>
    <n v="199200"/>
    <x v="61"/>
    <x v="0"/>
    <n v="2253"/>
    <s v="CA"/>
    <s v="CAD"/>
    <n v="1298268000"/>
    <d v="2011-02-21T06:00:00"/>
    <x v="10"/>
    <x v="8"/>
    <n v="1301720400"/>
    <b v="0"/>
    <b v="0"/>
    <x v="3"/>
  </r>
  <r>
    <n v="62"/>
    <s v="Sparks-West"/>
    <s v="Organized incremental standardization"/>
    <n v="2000"/>
    <x v="62"/>
    <x v="1"/>
    <n v="249"/>
    <s v="US"/>
    <s v="USD"/>
    <n v="1433480400"/>
    <d v="2015-06-05T05:00:00"/>
    <x v="5"/>
    <x v="0"/>
    <n v="1433566800"/>
    <b v="0"/>
    <b v="0"/>
    <x v="2"/>
  </r>
  <r>
    <n v="63"/>
    <s v="Baker, Morgan and Brown"/>
    <s v="Assimilated didactic open system"/>
    <n v="4700"/>
    <x v="63"/>
    <x v="0"/>
    <n v="5"/>
    <s v="US"/>
    <s v="USD"/>
    <n v="1493355600"/>
    <d v="2017-04-28T05:00:00"/>
    <x v="9"/>
    <x v="5"/>
    <n v="1493874000"/>
    <b v="0"/>
    <b v="0"/>
    <x v="3"/>
  </r>
  <r>
    <n v="64"/>
    <s v="Mosley-Gilbert"/>
    <s v="Vision-oriented logistical intranet"/>
    <n v="2800"/>
    <x v="64"/>
    <x v="0"/>
    <n v="38"/>
    <s v="US"/>
    <s v="USD"/>
    <n v="1530507600"/>
    <d v="2018-07-02T05:00:00"/>
    <x v="8"/>
    <x v="9"/>
    <n v="1531803600"/>
    <b v="0"/>
    <b v="1"/>
    <x v="2"/>
  </r>
  <r>
    <n v="65"/>
    <s v="Berry-Boyer"/>
    <s v="Mandatory incremental projection"/>
    <n v="6100"/>
    <x v="65"/>
    <x v="1"/>
    <n v="236"/>
    <s v="US"/>
    <s v="USD"/>
    <n v="1296108000"/>
    <d v="2011-01-27T06:00:00"/>
    <x v="2"/>
    <x v="8"/>
    <n v="1296712800"/>
    <b v="0"/>
    <b v="0"/>
    <x v="3"/>
  </r>
  <r>
    <n v="66"/>
    <s v="Sanders-Allen"/>
    <s v="Grass-roots needs-based encryption"/>
    <n v="2900"/>
    <x v="66"/>
    <x v="0"/>
    <n v="12"/>
    <s v="US"/>
    <s v="USD"/>
    <n v="1428469200"/>
    <d v="2015-04-08T05:00:00"/>
    <x v="9"/>
    <x v="0"/>
    <n v="1428901200"/>
    <b v="0"/>
    <b v="1"/>
    <x v="3"/>
  </r>
  <r>
    <n v="67"/>
    <s v="Lopez Inc"/>
    <s v="Team-oriented 6thgeneration middleware"/>
    <n v="72600"/>
    <x v="67"/>
    <x v="1"/>
    <n v="4065"/>
    <s v="GB"/>
    <s v="GBP"/>
    <n v="1264399200"/>
    <d v="2010-01-25T06:00:00"/>
    <x v="2"/>
    <x v="6"/>
    <n v="1264831200"/>
    <b v="0"/>
    <b v="1"/>
    <x v="8"/>
  </r>
  <r>
    <n v="68"/>
    <s v="Moreno-Turner"/>
    <s v="Inverse multi-tasking installation"/>
    <n v="5700"/>
    <x v="68"/>
    <x v="1"/>
    <n v="246"/>
    <s v="IT"/>
    <s v="EUR"/>
    <n v="1501131600"/>
    <d v="2017-07-27T05:00:00"/>
    <x v="8"/>
    <x v="5"/>
    <n v="1505192400"/>
    <b v="0"/>
    <b v="1"/>
    <x v="3"/>
  </r>
  <r>
    <n v="69"/>
    <s v="Jones-Watson"/>
    <s v="Switchable disintermediate moderator"/>
    <n v="7900"/>
    <x v="69"/>
    <x v="3"/>
    <n v="17"/>
    <s v="US"/>
    <s v="USD"/>
    <n v="1292738400"/>
    <d v="2010-12-19T06:00:00"/>
    <x v="7"/>
    <x v="6"/>
    <n v="1295676000"/>
    <b v="0"/>
    <b v="0"/>
    <x v="3"/>
  </r>
  <r>
    <n v="70"/>
    <s v="Barker Inc"/>
    <s v="Re-engineered 24/7 task-force"/>
    <n v="128000"/>
    <x v="70"/>
    <x v="1"/>
    <n v="2475"/>
    <s v="IT"/>
    <s v="EUR"/>
    <n v="1288674000"/>
    <d v="2010-11-02T05:00:00"/>
    <x v="0"/>
    <x v="6"/>
    <n v="1292911200"/>
    <b v="0"/>
    <b v="1"/>
    <x v="3"/>
  </r>
  <r>
    <n v="71"/>
    <s v="Tate, Bass and House"/>
    <s v="Organic object-oriented budgetary management"/>
    <n v="6000"/>
    <x v="71"/>
    <x v="1"/>
    <n v="76"/>
    <s v="US"/>
    <s v="USD"/>
    <n v="1575093600"/>
    <d v="2019-11-30T06:00:00"/>
    <x v="0"/>
    <x v="3"/>
    <n v="1575439200"/>
    <b v="0"/>
    <b v="0"/>
    <x v="3"/>
  </r>
  <r>
    <n v="72"/>
    <s v="Hampton, Lewis and Ray"/>
    <s v="Seamless coherent parallelism"/>
    <n v="600"/>
    <x v="72"/>
    <x v="1"/>
    <n v="54"/>
    <s v="US"/>
    <s v="USD"/>
    <n v="1435726800"/>
    <d v="2015-07-01T05:00:00"/>
    <x v="8"/>
    <x v="0"/>
    <n v="1438837200"/>
    <b v="0"/>
    <b v="0"/>
    <x v="10"/>
  </r>
  <r>
    <n v="73"/>
    <s v="Collins-Goodman"/>
    <s v="Cross-platform even-keeled initiative"/>
    <n v="1400"/>
    <x v="73"/>
    <x v="1"/>
    <n v="88"/>
    <s v="US"/>
    <s v="USD"/>
    <n v="1480226400"/>
    <d v="2016-11-27T06:00:00"/>
    <x v="0"/>
    <x v="7"/>
    <n v="1480485600"/>
    <b v="0"/>
    <b v="0"/>
    <x v="17"/>
  </r>
  <r>
    <n v="74"/>
    <s v="Davis-Michael"/>
    <s v="Progressive tertiary framework"/>
    <n v="3900"/>
    <x v="74"/>
    <x v="1"/>
    <n v="85"/>
    <s v="GB"/>
    <s v="GBP"/>
    <n v="1459054800"/>
    <d v="2016-03-27T05:00:00"/>
    <x v="6"/>
    <x v="7"/>
    <n v="1459141200"/>
    <b v="0"/>
    <b v="0"/>
    <x v="16"/>
  </r>
  <r>
    <n v="75"/>
    <s v="White, Torres and Bishop"/>
    <s v="Multi-layered dynamic protocol"/>
    <n v="9700"/>
    <x v="75"/>
    <x v="1"/>
    <n v="170"/>
    <s v="US"/>
    <s v="USD"/>
    <n v="1531630800"/>
    <d v="2018-07-15T05:00:00"/>
    <x v="8"/>
    <x v="9"/>
    <n v="1532322000"/>
    <b v="0"/>
    <b v="0"/>
    <x v="14"/>
  </r>
  <r>
    <n v="76"/>
    <s v="Martin, Conway and Larsen"/>
    <s v="Horizontal next generation function"/>
    <n v="122900"/>
    <x v="76"/>
    <x v="0"/>
    <n v="1684"/>
    <s v="US"/>
    <s v="USD"/>
    <n v="1421992800"/>
    <d v="2015-01-23T06:00:00"/>
    <x v="2"/>
    <x v="0"/>
    <n v="1426222800"/>
    <b v="1"/>
    <b v="1"/>
    <x v="3"/>
  </r>
  <r>
    <n v="77"/>
    <s v="Acevedo-Huffman"/>
    <s v="Pre-emptive impactful model"/>
    <n v="9500"/>
    <x v="77"/>
    <x v="0"/>
    <n v="56"/>
    <s v="US"/>
    <s v="USD"/>
    <n v="1285563600"/>
    <d v="2010-09-27T05:00:00"/>
    <x v="3"/>
    <x v="6"/>
    <n v="1286773200"/>
    <b v="0"/>
    <b v="1"/>
    <x v="10"/>
  </r>
  <r>
    <n v="78"/>
    <s v="Montgomery, Larson and Spencer"/>
    <s v="User-centric bifurcated knowledge user"/>
    <n v="4500"/>
    <x v="78"/>
    <x v="1"/>
    <n v="330"/>
    <s v="US"/>
    <s v="USD"/>
    <n v="1523854800"/>
    <d v="2018-04-16T05:00:00"/>
    <x v="9"/>
    <x v="9"/>
    <n v="1523941200"/>
    <b v="0"/>
    <b v="0"/>
    <x v="18"/>
  </r>
  <r>
    <n v="79"/>
    <s v="Soto LLC"/>
    <s v="Triple-buffered reciprocal project"/>
    <n v="57800"/>
    <x v="79"/>
    <x v="0"/>
    <n v="838"/>
    <s v="US"/>
    <s v="USD"/>
    <n v="1529125200"/>
    <d v="2018-06-16T05:00:00"/>
    <x v="5"/>
    <x v="9"/>
    <n v="1529557200"/>
    <b v="0"/>
    <b v="0"/>
    <x v="3"/>
  </r>
  <r>
    <n v="80"/>
    <s v="Sutton, Barrett and Tucker"/>
    <s v="Cross-platform needs-based approach"/>
    <n v="1100"/>
    <x v="80"/>
    <x v="1"/>
    <n v="127"/>
    <s v="US"/>
    <s v="USD"/>
    <n v="1503982800"/>
    <d v="2017-08-29T05:00:00"/>
    <x v="1"/>
    <x v="5"/>
    <n v="1506574800"/>
    <b v="0"/>
    <b v="0"/>
    <x v="11"/>
  </r>
  <r>
    <n v="81"/>
    <s v="Gomez, Bailey and Flores"/>
    <s v="User-friendly static contingency"/>
    <n v="16800"/>
    <x v="81"/>
    <x v="1"/>
    <n v="411"/>
    <s v="US"/>
    <s v="USD"/>
    <n v="1511416800"/>
    <d v="2017-11-23T06:00:00"/>
    <x v="0"/>
    <x v="5"/>
    <n v="1513576800"/>
    <b v="0"/>
    <b v="0"/>
    <x v="1"/>
  </r>
  <r>
    <n v="82"/>
    <s v="Porter-George"/>
    <s v="Reactive content-based framework"/>
    <n v="1000"/>
    <x v="82"/>
    <x v="1"/>
    <n v="180"/>
    <s v="GB"/>
    <s v="GBP"/>
    <n v="1547704800"/>
    <d v="2019-01-17T06:00:00"/>
    <x v="2"/>
    <x v="3"/>
    <n v="1548309600"/>
    <b v="0"/>
    <b v="1"/>
    <x v="11"/>
  </r>
  <r>
    <n v="83"/>
    <s v="Fitzgerald PLC"/>
    <s v="Realigned user-facing concept"/>
    <n v="106400"/>
    <x v="83"/>
    <x v="0"/>
    <n v="1000"/>
    <s v="US"/>
    <s v="USD"/>
    <n v="1469682000"/>
    <d v="2016-07-28T05:00:00"/>
    <x v="8"/>
    <x v="7"/>
    <n v="1471582800"/>
    <b v="0"/>
    <b v="0"/>
    <x v="5"/>
  </r>
  <r>
    <n v="84"/>
    <s v="Cisneros-Burton"/>
    <s v="Public-key zero tolerance orchestration"/>
    <n v="31400"/>
    <x v="84"/>
    <x v="1"/>
    <n v="374"/>
    <s v="US"/>
    <s v="USD"/>
    <n v="1343451600"/>
    <d v="2012-07-28T05:00:00"/>
    <x v="8"/>
    <x v="4"/>
    <n v="1344315600"/>
    <b v="0"/>
    <b v="0"/>
    <x v="8"/>
  </r>
  <r>
    <n v="85"/>
    <s v="Hill, Lawson and Wilkinson"/>
    <s v="Multi-tiered eco-centric architecture"/>
    <n v="4900"/>
    <x v="85"/>
    <x v="1"/>
    <n v="71"/>
    <s v="AU"/>
    <s v="AUD"/>
    <n v="1315717200"/>
    <d v="2011-09-11T05:00:00"/>
    <x v="3"/>
    <x v="8"/>
    <n v="1316408400"/>
    <b v="0"/>
    <b v="0"/>
    <x v="7"/>
  </r>
  <r>
    <n v="86"/>
    <s v="Davis-Smith"/>
    <s v="Organic motivating firmware"/>
    <n v="7400"/>
    <x v="86"/>
    <x v="1"/>
    <n v="203"/>
    <s v="US"/>
    <s v="USD"/>
    <n v="1430715600"/>
    <d v="2015-05-04T05:00:00"/>
    <x v="11"/>
    <x v="0"/>
    <n v="1431838800"/>
    <b v="1"/>
    <b v="0"/>
    <x v="3"/>
  </r>
  <r>
    <n v="87"/>
    <s v="Farrell and Sons"/>
    <s v="Synergized 4thgeneration conglomeration"/>
    <n v="198500"/>
    <x v="87"/>
    <x v="0"/>
    <n v="1482"/>
    <s v="AU"/>
    <s v="AUD"/>
    <n v="1299564000"/>
    <d v="2011-03-08T06:00:00"/>
    <x v="6"/>
    <x v="8"/>
    <n v="1300510800"/>
    <b v="0"/>
    <b v="1"/>
    <x v="1"/>
  </r>
  <r>
    <n v="88"/>
    <s v="Clark Group"/>
    <s v="Grass-roots fault-tolerant policy"/>
    <n v="4800"/>
    <x v="88"/>
    <x v="1"/>
    <n v="113"/>
    <s v="US"/>
    <s v="USD"/>
    <n v="1429160400"/>
    <d v="2015-04-16T05:00:00"/>
    <x v="9"/>
    <x v="0"/>
    <n v="1431061200"/>
    <b v="0"/>
    <b v="0"/>
    <x v="18"/>
  </r>
  <r>
    <n v="89"/>
    <s v="White, Singleton and Zimmerman"/>
    <s v="Monitored scalable knowledgebase"/>
    <n v="3400"/>
    <x v="89"/>
    <x v="1"/>
    <n v="96"/>
    <s v="US"/>
    <s v="USD"/>
    <n v="1271307600"/>
    <d v="2010-04-15T05:00:00"/>
    <x v="9"/>
    <x v="6"/>
    <n v="1271480400"/>
    <b v="0"/>
    <b v="0"/>
    <x v="3"/>
  </r>
  <r>
    <n v="90"/>
    <s v="Kramer Group"/>
    <s v="Synergistic explicit parallelism"/>
    <n v="7800"/>
    <x v="58"/>
    <x v="0"/>
    <n v="106"/>
    <s v="US"/>
    <s v="USD"/>
    <n v="1456380000"/>
    <d v="2016-02-25T06:00:00"/>
    <x v="10"/>
    <x v="7"/>
    <n v="1456380000"/>
    <b v="0"/>
    <b v="1"/>
    <x v="3"/>
  </r>
  <r>
    <n v="91"/>
    <s v="Frazier, Patrick and Smith"/>
    <s v="Enhanced systemic analyzer"/>
    <n v="154300"/>
    <x v="90"/>
    <x v="0"/>
    <n v="679"/>
    <s v="IT"/>
    <s v="EUR"/>
    <n v="1470459600"/>
    <d v="2016-08-06T05:00:00"/>
    <x v="1"/>
    <x v="7"/>
    <n v="1472878800"/>
    <b v="0"/>
    <b v="0"/>
    <x v="18"/>
  </r>
  <r>
    <n v="92"/>
    <s v="Santos, Bell and Lloyd"/>
    <s v="Object-based analyzing knowledge user"/>
    <n v="20000"/>
    <x v="91"/>
    <x v="1"/>
    <n v="498"/>
    <s v="CH"/>
    <s v="CHF"/>
    <n v="1277269200"/>
    <d v="2010-06-23T05:00:00"/>
    <x v="5"/>
    <x v="6"/>
    <n v="1277355600"/>
    <b v="0"/>
    <b v="1"/>
    <x v="11"/>
  </r>
  <r>
    <n v="93"/>
    <s v="Hall and Sons"/>
    <s v="Pre-emptive radical architecture"/>
    <n v="108800"/>
    <x v="92"/>
    <x v="3"/>
    <n v="610"/>
    <s v="US"/>
    <s v="USD"/>
    <n v="1350709200"/>
    <d v="2012-10-20T05:00:00"/>
    <x v="4"/>
    <x v="4"/>
    <n v="1351054800"/>
    <b v="0"/>
    <b v="1"/>
    <x v="3"/>
  </r>
  <r>
    <n v="94"/>
    <s v="Hanson Inc"/>
    <s v="Grass-roots web-enabled contingency"/>
    <n v="2900"/>
    <x v="93"/>
    <x v="1"/>
    <n v="180"/>
    <s v="GB"/>
    <s v="GBP"/>
    <n v="1554613200"/>
    <d v="2019-04-07T05:00:00"/>
    <x v="9"/>
    <x v="3"/>
    <n v="1555563600"/>
    <b v="0"/>
    <b v="0"/>
    <x v="2"/>
  </r>
  <r>
    <n v="95"/>
    <s v="Sanchez LLC"/>
    <s v="Stand-alone system-worthy standardization"/>
    <n v="900"/>
    <x v="94"/>
    <x v="1"/>
    <n v="27"/>
    <s v="US"/>
    <s v="USD"/>
    <n v="1571029200"/>
    <d v="2019-10-14T05:00:00"/>
    <x v="4"/>
    <x v="3"/>
    <n v="1571634000"/>
    <b v="0"/>
    <b v="0"/>
    <x v="4"/>
  </r>
  <r>
    <n v="96"/>
    <s v="Howard Ltd"/>
    <s v="Down-sized systematic policy"/>
    <n v="69700"/>
    <x v="95"/>
    <x v="1"/>
    <n v="2331"/>
    <s v="US"/>
    <s v="USD"/>
    <n v="1299736800"/>
    <d v="2011-03-10T06:00:00"/>
    <x v="6"/>
    <x v="8"/>
    <n v="1300856400"/>
    <b v="0"/>
    <b v="0"/>
    <x v="3"/>
  </r>
  <r>
    <n v="97"/>
    <s v="Stewart LLC"/>
    <s v="Cloned bi-directional architecture"/>
    <n v="1300"/>
    <x v="96"/>
    <x v="1"/>
    <n v="113"/>
    <s v="US"/>
    <s v="USD"/>
    <n v="1435208400"/>
    <d v="2015-06-25T05:00:00"/>
    <x v="5"/>
    <x v="0"/>
    <n v="1439874000"/>
    <b v="0"/>
    <b v="0"/>
    <x v="0"/>
  </r>
  <r>
    <n v="98"/>
    <s v="Arias, Allen and Miller"/>
    <s v="Seamless transitional portal"/>
    <n v="97800"/>
    <x v="97"/>
    <x v="0"/>
    <n v="1220"/>
    <s v="AU"/>
    <s v="AUD"/>
    <n v="1437973200"/>
    <d v="2015-07-27T05:00:00"/>
    <x v="8"/>
    <x v="0"/>
    <n v="1438318800"/>
    <b v="0"/>
    <b v="0"/>
    <x v="11"/>
  </r>
  <r>
    <n v="99"/>
    <s v="Baker-Morris"/>
    <s v="Fully-configurable motivating approach"/>
    <n v="7600"/>
    <x v="98"/>
    <x v="1"/>
    <n v="164"/>
    <s v="US"/>
    <s v="USD"/>
    <n v="1416895200"/>
    <d v="2014-11-25T06:00:00"/>
    <x v="0"/>
    <x v="1"/>
    <n v="1419400800"/>
    <b v="0"/>
    <b v="0"/>
    <x v="3"/>
  </r>
  <r>
    <n v="100"/>
    <s v="Tucker, Fox and Green"/>
    <s v="Upgradable fault-tolerant approach"/>
    <n v="100"/>
    <x v="99"/>
    <x v="0"/>
    <n v="1"/>
    <s v="US"/>
    <s v="USD"/>
    <n v="1319000400"/>
    <d v="2011-10-19T05:00:00"/>
    <x v="4"/>
    <x v="8"/>
    <n v="1320555600"/>
    <b v="0"/>
    <b v="0"/>
    <x v="3"/>
  </r>
  <r>
    <n v="101"/>
    <s v="Douglas LLC"/>
    <s v="Reduced heuristic moratorium"/>
    <n v="900"/>
    <x v="100"/>
    <x v="1"/>
    <n v="164"/>
    <s v="US"/>
    <s v="USD"/>
    <n v="1424498400"/>
    <d v="2015-02-21T06:00:00"/>
    <x v="10"/>
    <x v="0"/>
    <n v="1425103200"/>
    <b v="0"/>
    <b v="1"/>
    <x v="5"/>
  </r>
  <r>
    <n v="102"/>
    <s v="Garcia Inc"/>
    <s v="Front-line web-enabled model"/>
    <n v="3700"/>
    <x v="101"/>
    <x v="1"/>
    <n v="336"/>
    <s v="US"/>
    <s v="USD"/>
    <n v="1526274000"/>
    <d v="2018-05-14T05:00:00"/>
    <x v="11"/>
    <x v="9"/>
    <n v="1526878800"/>
    <b v="0"/>
    <b v="1"/>
    <x v="8"/>
  </r>
  <r>
    <n v="103"/>
    <s v="Frye, Hunt and Powell"/>
    <s v="Polarized incremental emulation"/>
    <n v="10000"/>
    <x v="102"/>
    <x v="0"/>
    <n v="37"/>
    <s v="IT"/>
    <s v="EUR"/>
    <n v="1287896400"/>
    <d v="2010-10-24T05:00:00"/>
    <x v="4"/>
    <x v="6"/>
    <n v="1288674000"/>
    <b v="0"/>
    <b v="0"/>
    <x v="5"/>
  </r>
  <r>
    <n v="104"/>
    <s v="Smith, Wells and Nguyen"/>
    <s v="Self-enabling grid-enabled initiative"/>
    <n v="119200"/>
    <x v="103"/>
    <x v="1"/>
    <n v="1917"/>
    <s v="US"/>
    <s v="USD"/>
    <n v="1495515600"/>
    <d v="2017-05-23T05:00:00"/>
    <x v="11"/>
    <x v="5"/>
    <n v="1495602000"/>
    <b v="0"/>
    <b v="0"/>
    <x v="7"/>
  </r>
  <r>
    <n v="105"/>
    <s v="Charles-Johnson"/>
    <s v="Total fresh-thinking system engine"/>
    <n v="6800"/>
    <x v="104"/>
    <x v="1"/>
    <n v="95"/>
    <s v="US"/>
    <s v="USD"/>
    <n v="1364878800"/>
    <d v="2013-04-02T05:00:00"/>
    <x v="9"/>
    <x v="2"/>
    <n v="1366434000"/>
    <b v="0"/>
    <b v="0"/>
    <x v="2"/>
  </r>
  <r>
    <n v="106"/>
    <s v="Brandt, Carter and Wood"/>
    <s v="Ameliorated clear-thinking circuit"/>
    <n v="3900"/>
    <x v="105"/>
    <x v="1"/>
    <n v="147"/>
    <s v="US"/>
    <s v="USD"/>
    <n v="1567918800"/>
    <d v="2019-09-08T05:00:00"/>
    <x v="3"/>
    <x v="3"/>
    <n v="1568350800"/>
    <b v="0"/>
    <b v="0"/>
    <x v="3"/>
  </r>
  <r>
    <n v="107"/>
    <s v="Tucker, Schmidt and Reid"/>
    <s v="Multi-layered encompassing installation"/>
    <n v="3500"/>
    <x v="106"/>
    <x v="1"/>
    <n v="86"/>
    <s v="US"/>
    <s v="USD"/>
    <n v="1524459600"/>
    <d v="2018-04-23T05:00:00"/>
    <x v="9"/>
    <x v="9"/>
    <n v="1525928400"/>
    <b v="0"/>
    <b v="1"/>
    <x v="3"/>
  </r>
  <r>
    <n v="108"/>
    <s v="Decker Inc"/>
    <s v="Universal encompassing implementation"/>
    <n v="1500"/>
    <x v="107"/>
    <x v="1"/>
    <n v="83"/>
    <s v="US"/>
    <s v="USD"/>
    <n v="1333688400"/>
    <d v="2012-04-06T05:00:00"/>
    <x v="9"/>
    <x v="4"/>
    <n v="1336885200"/>
    <b v="0"/>
    <b v="0"/>
    <x v="4"/>
  </r>
  <r>
    <n v="109"/>
    <s v="Romero and Sons"/>
    <s v="Object-based client-server application"/>
    <n v="5200"/>
    <x v="108"/>
    <x v="0"/>
    <n v="60"/>
    <s v="US"/>
    <s v="USD"/>
    <n v="1389506400"/>
    <d v="2014-01-12T06:00:00"/>
    <x v="2"/>
    <x v="1"/>
    <n v="1389679200"/>
    <b v="0"/>
    <b v="0"/>
    <x v="19"/>
  </r>
  <r>
    <n v="110"/>
    <s v="Castillo-Carey"/>
    <s v="Cross-platform solution-oriented process improvement"/>
    <n v="142400"/>
    <x v="109"/>
    <x v="0"/>
    <n v="296"/>
    <s v="US"/>
    <s v="USD"/>
    <n v="1536642000"/>
    <d v="2018-09-11T05:00:00"/>
    <x v="3"/>
    <x v="9"/>
    <n v="1538283600"/>
    <b v="0"/>
    <b v="0"/>
    <x v="0"/>
  </r>
  <r>
    <n v="111"/>
    <s v="Hart-Briggs"/>
    <s v="Re-engineered user-facing approach"/>
    <n v="61400"/>
    <x v="110"/>
    <x v="1"/>
    <n v="676"/>
    <s v="US"/>
    <s v="USD"/>
    <n v="1348290000"/>
    <d v="2012-09-22T05:00:00"/>
    <x v="3"/>
    <x v="4"/>
    <n v="1348808400"/>
    <b v="0"/>
    <b v="0"/>
    <x v="15"/>
  </r>
  <r>
    <n v="112"/>
    <s v="Jones-Meyer"/>
    <s v="Re-engineered client-driven hub"/>
    <n v="4700"/>
    <x v="111"/>
    <x v="1"/>
    <n v="361"/>
    <s v="AU"/>
    <s v="AUD"/>
    <n v="1408856400"/>
    <d v="2014-08-24T05:00:00"/>
    <x v="1"/>
    <x v="1"/>
    <n v="1410152400"/>
    <b v="0"/>
    <b v="0"/>
    <x v="2"/>
  </r>
  <r>
    <n v="113"/>
    <s v="Wright, Hartman and Yu"/>
    <s v="User-friendly tertiary array"/>
    <n v="3300"/>
    <x v="112"/>
    <x v="1"/>
    <n v="131"/>
    <s v="US"/>
    <s v="USD"/>
    <n v="1505192400"/>
    <d v="2017-09-12T05:00:00"/>
    <x v="3"/>
    <x v="5"/>
    <n v="1505797200"/>
    <b v="0"/>
    <b v="0"/>
    <x v="0"/>
  </r>
  <r>
    <n v="114"/>
    <s v="Harper-Davis"/>
    <s v="Robust heuristic encoding"/>
    <n v="1900"/>
    <x v="113"/>
    <x v="1"/>
    <n v="126"/>
    <s v="US"/>
    <s v="USD"/>
    <n v="1554786000"/>
    <d v="2019-04-09T05:00:00"/>
    <x v="9"/>
    <x v="3"/>
    <n v="1554872400"/>
    <b v="0"/>
    <b v="1"/>
    <x v="8"/>
  </r>
  <r>
    <n v="115"/>
    <s v="Barrett PLC"/>
    <s v="Team-oriented clear-thinking capacity"/>
    <n v="166700"/>
    <x v="114"/>
    <x v="0"/>
    <n v="3304"/>
    <s v="IT"/>
    <s v="EUR"/>
    <n v="1510898400"/>
    <d v="2017-11-17T06:00:00"/>
    <x v="0"/>
    <x v="5"/>
    <n v="1513922400"/>
    <b v="0"/>
    <b v="0"/>
    <x v="13"/>
  </r>
  <r>
    <n v="116"/>
    <s v="David-Clark"/>
    <s v="De-engineered motivating standardization"/>
    <n v="7200"/>
    <x v="115"/>
    <x v="0"/>
    <n v="73"/>
    <s v="US"/>
    <s v="USD"/>
    <n v="1442552400"/>
    <d v="2015-09-18T05:00:00"/>
    <x v="3"/>
    <x v="0"/>
    <n v="1442638800"/>
    <b v="0"/>
    <b v="0"/>
    <x v="3"/>
  </r>
  <r>
    <n v="117"/>
    <s v="Chaney-Dennis"/>
    <s v="Business-focused 24hour groupware"/>
    <n v="4900"/>
    <x v="116"/>
    <x v="1"/>
    <n v="275"/>
    <s v="US"/>
    <s v="USD"/>
    <n v="1316667600"/>
    <d v="2011-09-22T05:00:00"/>
    <x v="3"/>
    <x v="8"/>
    <n v="1317186000"/>
    <b v="0"/>
    <b v="0"/>
    <x v="19"/>
  </r>
  <r>
    <n v="118"/>
    <s v="Robinson, Lopez and Christensen"/>
    <s v="Organic next generation protocol"/>
    <n v="5400"/>
    <x v="117"/>
    <x v="1"/>
    <n v="67"/>
    <s v="US"/>
    <s v="USD"/>
    <n v="1390716000"/>
    <d v="2014-01-26T06:00:00"/>
    <x v="2"/>
    <x v="1"/>
    <n v="1391234400"/>
    <b v="0"/>
    <b v="0"/>
    <x v="14"/>
  </r>
  <r>
    <n v="119"/>
    <s v="Clark and Sons"/>
    <s v="Reverse-engineered full-range Internet solution"/>
    <n v="5000"/>
    <x v="118"/>
    <x v="1"/>
    <n v="154"/>
    <s v="US"/>
    <s v="USD"/>
    <n v="1402894800"/>
    <d v="2014-06-16T05:00:00"/>
    <x v="5"/>
    <x v="1"/>
    <n v="1404363600"/>
    <b v="0"/>
    <b v="1"/>
    <x v="4"/>
  </r>
  <r>
    <n v="120"/>
    <s v="Vega Group"/>
    <s v="Synchronized regional synergy"/>
    <n v="75100"/>
    <x v="119"/>
    <x v="1"/>
    <n v="1782"/>
    <s v="US"/>
    <s v="USD"/>
    <n v="1429246800"/>
    <d v="2015-04-17T05:00:00"/>
    <x v="9"/>
    <x v="0"/>
    <n v="1429592400"/>
    <b v="0"/>
    <b v="1"/>
    <x v="20"/>
  </r>
  <r>
    <n v="121"/>
    <s v="Brown-Brown"/>
    <s v="Multi-lateral homogeneous success"/>
    <n v="45300"/>
    <x v="120"/>
    <x v="1"/>
    <n v="903"/>
    <s v="US"/>
    <s v="USD"/>
    <n v="1412485200"/>
    <d v="2014-10-05T05:00:00"/>
    <x v="4"/>
    <x v="1"/>
    <n v="1413608400"/>
    <b v="0"/>
    <b v="0"/>
    <x v="11"/>
  </r>
  <r>
    <n v="122"/>
    <s v="Taylor PLC"/>
    <s v="Seamless zero-defect solution"/>
    <n v="136800"/>
    <x v="121"/>
    <x v="0"/>
    <n v="3387"/>
    <s v="US"/>
    <s v="USD"/>
    <n v="1417068000"/>
    <d v="2014-11-27T06:00:00"/>
    <x v="0"/>
    <x v="1"/>
    <n v="1419400800"/>
    <b v="0"/>
    <b v="0"/>
    <x v="13"/>
  </r>
  <r>
    <n v="123"/>
    <s v="Edwards-Lewis"/>
    <s v="Enhanced scalable concept"/>
    <n v="177700"/>
    <x v="122"/>
    <x v="0"/>
    <n v="662"/>
    <s v="CA"/>
    <s v="CAD"/>
    <n v="1448344800"/>
    <d v="2015-11-24T06:00:00"/>
    <x v="0"/>
    <x v="0"/>
    <n v="1448604000"/>
    <b v="1"/>
    <b v="0"/>
    <x v="3"/>
  </r>
  <r>
    <n v="124"/>
    <s v="Stanton, Neal and Rodriguez"/>
    <s v="Polarized uniform software"/>
    <n v="2600"/>
    <x v="123"/>
    <x v="1"/>
    <n v="94"/>
    <s v="IT"/>
    <s v="EUR"/>
    <n v="1557723600"/>
    <d v="2019-05-13T05:00:00"/>
    <x v="11"/>
    <x v="3"/>
    <n v="1562302800"/>
    <b v="0"/>
    <b v="0"/>
    <x v="14"/>
  </r>
  <r>
    <n v="125"/>
    <s v="Pratt LLC"/>
    <s v="Stand-alone web-enabled moderator"/>
    <n v="5300"/>
    <x v="124"/>
    <x v="1"/>
    <n v="180"/>
    <s v="US"/>
    <s v="USD"/>
    <n v="1537333200"/>
    <d v="2018-09-19T05:00:00"/>
    <x v="3"/>
    <x v="9"/>
    <n v="1537678800"/>
    <b v="0"/>
    <b v="0"/>
    <x v="3"/>
  </r>
  <r>
    <n v="126"/>
    <s v="Gross PLC"/>
    <s v="Proactive methodical benchmark"/>
    <n v="180200"/>
    <x v="125"/>
    <x v="0"/>
    <n v="774"/>
    <s v="US"/>
    <s v="USD"/>
    <n v="1471150800"/>
    <d v="2016-08-14T05:00:00"/>
    <x v="1"/>
    <x v="7"/>
    <n v="1473570000"/>
    <b v="0"/>
    <b v="1"/>
    <x v="3"/>
  </r>
  <r>
    <n v="127"/>
    <s v="Martinez, Gomez and Dalton"/>
    <s v="Team-oriented 6thgeneration matrix"/>
    <n v="103200"/>
    <x v="126"/>
    <x v="0"/>
    <n v="672"/>
    <s v="CA"/>
    <s v="CAD"/>
    <n v="1273640400"/>
    <d v="2010-05-12T05:00:00"/>
    <x v="11"/>
    <x v="6"/>
    <n v="1273899600"/>
    <b v="0"/>
    <b v="0"/>
    <x v="3"/>
  </r>
  <r>
    <n v="128"/>
    <s v="Allen-Curtis"/>
    <s v="Phased human-resource core"/>
    <n v="70600"/>
    <x v="127"/>
    <x v="3"/>
    <n v="532"/>
    <s v="US"/>
    <s v="USD"/>
    <n v="1282885200"/>
    <d v="2010-08-27T05:00:00"/>
    <x v="1"/>
    <x v="6"/>
    <n v="1284008400"/>
    <b v="0"/>
    <b v="0"/>
    <x v="1"/>
  </r>
  <r>
    <n v="129"/>
    <s v="Morgan-Martinez"/>
    <s v="Mandatory tertiary implementation"/>
    <n v="148500"/>
    <x v="128"/>
    <x v="3"/>
    <n v="55"/>
    <s v="AU"/>
    <s v="AUD"/>
    <n v="1422943200"/>
    <d v="2015-02-03T06:00:00"/>
    <x v="10"/>
    <x v="0"/>
    <n v="1425103200"/>
    <b v="0"/>
    <b v="0"/>
    <x v="0"/>
  </r>
  <r>
    <n v="130"/>
    <s v="Luna, Anderson and Fox"/>
    <s v="Secured directional encryption"/>
    <n v="9600"/>
    <x v="129"/>
    <x v="1"/>
    <n v="533"/>
    <s v="DK"/>
    <s v="DKK"/>
    <n v="1319605200"/>
    <d v="2011-10-26T05:00:00"/>
    <x v="4"/>
    <x v="8"/>
    <n v="1320991200"/>
    <b v="0"/>
    <b v="0"/>
    <x v="6"/>
  </r>
  <r>
    <n v="131"/>
    <s v="Fleming, Zhang and Henderson"/>
    <s v="Distributed 5thgeneration implementation"/>
    <n v="164700"/>
    <x v="130"/>
    <x v="1"/>
    <n v="2443"/>
    <s v="GB"/>
    <s v="GBP"/>
    <n v="1385704800"/>
    <d v="2013-11-29T06:00:00"/>
    <x v="0"/>
    <x v="2"/>
    <n v="1386828000"/>
    <b v="0"/>
    <b v="0"/>
    <x v="2"/>
  </r>
  <r>
    <n v="132"/>
    <s v="Flowers and Sons"/>
    <s v="Virtual static core"/>
    <n v="3300"/>
    <x v="131"/>
    <x v="1"/>
    <n v="89"/>
    <s v="US"/>
    <s v="USD"/>
    <n v="1515736800"/>
    <d v="2018-01-12T06:00:00"/>
    <x v="2"/>
    <x v="9"/>
    <n v="1517119200"/>
    <b v="0"/>
    <b v="1"/>
    <x v="3"/>
  </r>
  <r>
    <n v="133"/>
    <s v="Gates PLC"/>
    <s v="Secured content-based product"/>
    <n v="4500"/>
    <x v="132"/>
    <x v="1"/>
    <n v="159"/>
    <s v="US"/>
    <s v="USD"/>
    <n v="1313125200"/>
    <d v="2011-08-12T05:00:00"/>
    <x v="1"/>
    <x v="8"/>
    <n v="1315026000"/>
    <b v="0"/>
    <b v="0"/>
    <x v="21"/>
  </r>
  <r>
    <n v="134"/>
    <s v="Caldwell LLC"/>
    <s v="Secured executive concept"/>
    <n v="99500"/>
    <x v="133"/>
    <x v="0"/>
    <n v="940"/>
    <s v="CH"/>
    <s v="CHF"/>
    <n v="1308459600"/>
    <d v="2011-06-19T05:00:00"/>
    <x v="5"/>
    <x v="8"/>
    <n v="1312693200"/>
    <b v="0"/>
    <b v="1"/>
    <x v="4"/>
  </r>
  <r>
    <n v="135"/>
    <s v="Le, Burton and Evans"/>
    <s v="Balanced zero-defect software"/>
    <n v="7700"/>
    <x v="134"/>
    <x v="0"/>
    <n v="117"/>
    <s v="US"/>
    <s v="USD"/>
    <n v="1362636000"/>
    <d v="2013-03-07T06:00:00"/>
    <x v="6"/>
    <x v="2"/>
    <n v="1363064400"/>
    <b v="0"/>
    <b v="1"/>
    <x v="3"/>
  </r>
  <r>
    <n v="136"/>
    <s v="Briggs PLC"/>
    <s v="Distributed context-sensitive flexibility"/>
    <n v="82800"/>
    <x v="135"/>
    <x v="3"/>
    <n v="58"/>
    <s v="US"/>
    <s v="USD"/>
    <n v="1402117200"/>
    <d v="2014-06-07T05:00:00"/>
    <x v="5"/>
    <x v="1"/>
    <n v="1403154000"/>
    <b v="0"/>
    <b v="1"/>
    <x v="6"/>
  </r>
  <r>
    <n v="137"/>
    <s v="Hudson-Nguyen"/>
    <s v="Down-sized disintermediate support"/>
    <n v="1800"/>
    <x v="136"/>
    <x v="1"/>
    <n v="50"/>
    <s v="US"/>
    <s v="USD"/>
    <n v="1286341200"/>
    <d v="2010-10-06T05:00:00"/>
    <x v="4"/>
    <x v="6"/>
    <n v="1286859600"/>
    <b v="0"/>
    <b v="0"/>
    <x v="9"/>
  </r>
  <r>
    <n v="138"/>
    <s v="Hogan Ltd"/>
    <s v="Stand-alone mission-critical moratorium"/>
    <n v="9600"/>
    <x v="137"/>
    <x v="0"/>
    <n v="115"/>
    <s v="US"/>
    <s v="USD"/>
    <n v="1348808400"/>
    <d v="2012-09-28T05:00:00"/>
    <x v="3"/>
    <x v="4"/>
    <n v="1349326800"/>
    <b v="0"/>
    <b v="0"/>
    <x v="20"/>
  </r>
  <r>
    <n v="139"/>
    <s v="Hamilton, Wright and Chavez"/>
    <s v="Down-sized empowering protocol"/>
    <n v="92100"/>
    <x v="138"/>
    <x v="0"/>
    <n v="326"/>
    <s v="US"/>
    <s v="USD"/>
    <n v="1429592400"/>
    <d v="2015-04-21T05:00:00"/>
    <x v="9"/>
    <x v="0"/>
    <n v="1430974800"/>
    <b v="0"/>
    <b v="1"/>
    <x v="8"/>
  </r>
  <r>
    <n v="140"/>
    <s v="Bautista-Cross"/>
    <s v="Fully-configurable coherent Internet solution"/>
    <n v="5500"/>
    <x v="139"/>
    <x v="1"/>
    <n v="186"/>
    <s v="US"/>
    <s v="USD"/>
    <n v="1519538400"/>
    <d v="2018-02-25T06:00:00"/>
    <x v="10"/>
    <x v="9"/>
    <n v="1519970400"/>
    <b v="0"/>
    <b v="0"/>
    <x v="4"/>
  </r>
  <r>
    <n v="141"/>
    <s v="Jackson LLC"/>
    <s v="Distributed motivating algorithm"/>
    <n v="64300"/>
    <x v="140"/>
    <x v="1"/>
    <n v="1071"/>
    <s v="US"/>
    <s v="USD"/>
    <n v="1434085200"/>
    <d v="2015-06-12T05:00:00"/>
    <x v="5"/>
    <x v="0"/>
    <n v="1434603600"/>
    <b v="0"/>
    <b v="0"/>
    <x v="2"/>
  </r>
  <r>
    <n v="142"/>
    <s v="Figueroa Ltd"/>
    <s v="Expanded solution-oriented benchmark"/>
    <n v="5000"/>
    <x v="141"/>
    <x v="1"/>
    <n v="117"/>
    <s v="US"/>
    <s v="USD"/>
    <n v="1333688400"/>
    <d v="2012-04-06T05:00:00"/>
    <x v="9"/>
    <x v="4"/>
    <n v="1337230800"/>
    <b v="0"/>
    <b v="0"/>
    <x v="2"/>
  </r>
  <r>
    <n v="143"/>
    <s v="Avila-Jones"/>
    <s v="Implemented discrete secured line"/>
    <n v="5400"/>
    <x v="142"/>
    <x v="1"/>
    <n v="70"/>
    <s v="US"/>
    <s v="USD"/>
    <n v="1277701200"/>
    <d v="2010-06-28T05:00:00"/>
    <x v="5"/>
    <x v="6"/>
    <n v="1279429200"/>
    <b v="0"/>
    <b v="0"/>
    <x v="7"/>
  </r>
  <r>
    <n v="144"/>
    <s v="Martin, Lopez and Hunter"/>
    <s v="Multi-lateral actuating installation"/>
    <n v="9000"/>
    <x v="143"/>
    <x v="1"/>
    <n v="135"/>
    <s v="US"/>
    <s v="USD"/>
    <n v="1560747600"/>
    <d v="2019-06-17T05:00:00"/>
    <x v="5"/>
    <x v="3"/>
    <n v="1561438800"/>
    <b v="0"/>
    <b v="0"/>
    <x v="3"/>
  </r>
  <r>
    <n v="145"/>
    <s v="Fields-Moore"/>
    <s v="Secured reciprocal array"/>
    <n v="25000"/>
    <x v="144"/>
    <x v="1"/>
    <n v="768"/>
    <s v="CH"/>
    <s v="CHF"/>
    <n v="1410066000"/>
    <d v="2014-09-07T05:00:00"/>
    <x v="3"/>
    <x v="1"/>
    <n v="1410498000"/>
    <b v="0"/>
    <b v="0"/>
    <x v="8"/>
  </r>
  <r>
    <n v="146"/>
    <s v="Harris-Golden"/>
    <s v="Optional bandwidth-monitored middleware"/>
    <n v="8800"/>
    <x v="145"/>
    <x v="3"/>
    <n v="51"/>
    <s v="US"/>
    <s v="USD"/>
    <n v="1320732000"/>
    <d v="2011-11-08T06:00:00"/>
    <x v="0"/>
    <x v="8"/>
    <n v="1322460000"/>
    <b v="0"/>
    <b v="0"/>
    <x v="3"/>
  </r>
  <r>
    <n v="147"/>
    <s v="Moss, Norman and Dunlap"/>
    <s v="Upgradable upward-trending workforce"/>
    <n v="8300"/>
    <x v="146"/>
    <x v="1"/>
    <n v="199"/>
    <s v="US"/>
    <s v="USD"/>
    <n v="1465794000"/>
    <d v="2016-06-13T05:00:00"/>
    <x v="5"/>
    <x v="7"/>
    <n v="1466312400"/>
    <b v="0"/>
    <b v="1"/>
    <x v="3"/>
  </r>
  <r>
    <n v="148"/>
    <s v="White, Larson and Wright"/>
    <s v="Upgradable hybrid capability"/>
    <n v="9300"/>
    <x v="147"/>
    <x v="1"/>
    <n v="107"/>
    <s v="US"/>
    <s v="USD"/>
    <n v="1500958800"/>
    <d v="2017-07-25T05:00:00"/>
    <x v="8"/>
    <x v="5"/>
    <n v="1501736400"/>
    <b v="0"/>
    <b v="0"/>
    <x v="8"/>
  </r>
  <r>
    <n v="149"/>
    <s v="Payne, Oliver and Burch"/>
    <s v="Managed fresh-thinking flexibility"/>
    <n v="6200"/>
    <x v="148"/>
    <x v="1"/>
    <n v="195"/>
    <s v="US"/>
    <s v="USD"/>
    <n v="1357020000"/>
    <d v="2013-01-01T06:00:00"/>
    <x v="2"/>
    <x v="2"/>
    <n v="1361512800"/>
    <b v="0"/>
    <b v="0"/>
    <x v="7"/>
  </r>
  <r>
    <n v="150"/>
    <s v="Brown, Palmer and Pace"/>
    <s v="Networked stable workforce"/>
    <n v="100"/>
    <x v="99"/>
    <x v="0"/>
    <n v="1"/>
    <s v="US"/>
    <s v="USD"/>
    <n v="1544940000"/>
    <d v="2018-12-16T06:00:00"/>
    <x v="7"/>
    <x v="9"/>
    <n v="1545026400"/>
    <b v="0"/>
    <b v="0"/>
    <x v="1"/>
  </r>
  <r>
    <n v="151"/>
    <s v="Parker LLC"/>
    <s v="Customizable intermediate extranet"/>
    <n v="137200"/>
    <x v="149"/>
    <x v="0"/>
    <n v="1467"/>
    <s v="US"/>
    <s v="USD"/>
    <n v="1402290000"/>
    <d v="2014-06-09T05:00:00"/>
    <x v="5"/>
    <x v="1"/>
    <n v="1406696400"/>
    <b v="0"/>
    <b v="0"/>
    <x v="5"/>
  </r>
  <r>
    <n v="152"/>
    <s v="Bowen, Mcdonald and Hall"/>
    <s v="User-centric fault-tolerant task-force"/>
    <n v="41500"/>
    <x v="150"/>
    <x v="1"/>
    <n v="3376"/>
    <s v="US"/>
    <s v="USD"/>
    <n v="1487311200"/>
    <d v="2017-02-17T06:00:00"/>
    <x v="10"/>
    <x v="5"/>
    <n v="1487916000"/>
    <b v="0"/>
    <b v="0"/>
    <x v="7"/>
  </r>
  <r>
    <n v="153"/>
    <s v="Whitehead, Bell and Hughes"/>
    <s v="Multi-tiered radical definition"/>
    <n v="189400"/>
    <x v="151"/>
    <x v="0"/>
    <n v="5681"/>
    <s v="US"/>
    <s v="USD"/>
    <n v="1350622800"/>
    <d v="2012-10-19T05:00:00"/>
    <x v="4"/>
    <x v="4"/>
    <n v="1351141200"/>
    <b v="0"/>
    <b v="0"/>
    <x v="3"/>
  </r>
  <r>
    <n v="154"/>
    <s v="Rodriguez-Brown"/>
    <s v="Devolved foreground benchmark"/>
    <n v="171300"/>
    <x v="152"/>
    <x v="0"/>
    <n v="1059"/>
    <s v="US"/>
    <s v="USD"/>
    <n v="1463029200"/>
    <d v="2016-05-12T05:00:00"/>
    <x v="11"/>
    <x v="7"/>
    <n v="1465016400"/>
    <b v="0"/>
    <b v="1"/>
    <x v="7"/>
  </r>
  <r>
    <n v="155"/>
    <s v="Hall-Schaefer"/>
    <s v="Distributed eco-centric methodology"/>
    <n v="139500"/>
    <x v="153"/>
    <x v="0"/>
    <n v="1194"/>
    <s v="US"/>
    <s v="USD"/>
    <n v="1269493200"/>
    <d v="2010-03-25T05:00:00"/>
    <x v="6"/>
    <x v="6"/>
    <n v="1270789200"/>
    <b v="0"/>
    <b v="0"/>
    <x v="3"/>
  </r>
  <r>
    <n v="156"/>
    <s v="Meza-Rogers"/>
    <s v="Streamlined encompassing encryption"/>
    <n v="36400"/>
    <x v="154"/>
    <x v="3"/>
    <n v="379"/>
    <s v="AU"/>
    <s v="AUD"/>
    <n v="1570251600"/>
    <d v="2019-10-05T05:00:00"/>
    <x v="4"/>
    <x v="3"/>
    <n v="1572325200"/>
    <b v="0"/>
    <b v="0"/>
    <x v="1"/>
  </r>
  <r>
    <n v="157"/>
    <s v="Curtis-Curtis"/>
    <s v="User-friendly reciprocal initiative"/>
    <n v="4200"/>
    <x v="155"/>
    <x v="0"/>
    <n v="30"/>
    <s v="AU"/>
    <s v="AUD"/>
    <n v="1388383200"/>
    <d v="2013-12-30T06:00:00"/>
    <x v="7"/>
    <x v="2"/>
    <n v="1389420000"/>
    <b v="0"/>
    <b v="0"/>
    <x v="14"/>
  </r>
  <r>
    <n v="158"/>
    <s v="Carlson Inc"/>
    <s v="Ergonomic fresh-thinking installation"/>
    <n v="2100"/>
    <x v="156"/>
    <x v="1"/>
    <n v="41"/>
    <s v="US"/>
    <s v="USD"/>
    <n v="1449554400"/>
    <d v="2015-12-08T06:00:00"/>
    <x v="7"/>
    <x v="0"/>
    <n v="1449640800"/>
    <b v="0"/>
    <b v="0"/>
    <x v="1"/>
  </r>
  <r>
    <n v="159"/>
    <s v="Clarke, Anderson and Lee"/>
    <s v="Robust explicit hardware"/>
    <n v="191200"/>
    <x v="157"/>
    <x v="1"/>
    <n v="1821"/>
    <s v="US"/>
    <s v="USD"/>
    <n v="1553662800"/>
    <d v="2019-03-27T05:00:00"/>
    <x v="6"/>
    <x v="3"/>
    <n v="1555218000"/>
    <b v="0"/>
    <b v="1"/>
    <x v="3"/>
  </r>
  <r>
    <n v="160"/>
    <s v="Evans Group"/>
    <s v="Stand-alone actuating support"/>
    <n v="8000"/>
    <x v="158"/>
    <x v="1"/>
    <n v="164"/>
    <s v="US"/>
    <s v="USD"/>
    <n v="1556341200"/>
    <d v="2019-04-27T05:00:00"/>
    <x v="9"/>
    <x v="3"/>
    <n v="1557723600"/>
    <b v="0"/>
    <b v="0"/>
    <x v="8"/>
  </r>
  <r>
    <n v="161"/>
    <s v="Bruce Group"/>
    <s v="Cross-platform methodical process improvement"/>
    <n v="5500"/>
    <x v="159"/>
    <x v="0"/>
    <n v="75"/>
    <s v="US"/>
    <s v="USD"/>
    <n v="1442984400"/>
    <d v="2015-09-23T05:00:00"/>
    <x v="3"/>
    <x v="0"/>
    <n v="1443502800"/>
    <b v="0"/>
    <b v="1"/>
    <x v="2"/>
  </r>
  <r>
    <n v="162"/>
    <s v="Keith, Alvarez and Potter"/>
    <s v="Extended bottom-line open architecture"/>
    <n v="6100"/>
    <x v="160"/>
    <x v="1"/>
    <n v="157"/>
    <s v="CH"/>
    <s v="CHF"/>
    <n v="1544248800"/>
    <d v="2018-12-08T06:00:00"/>
    <x v="7"/>
    <x v="9"/>
    <n v="1546840800"/>
    <b v="0"/>
    <b v="0"/>
    <x v="1"/>
  </r>
  <r>
    <n v="163"/>
    <s v="Burton-Watkins"/>
    <s v="Extended reciprocal circuit"/>
    <n v="3500"/>
    <x v="161"/>
    <x v="1"/>
    <n v="246"/>
    <s v="US"/>
    <s v="USD"/>
    <n v="1508475600"/>
    <d v="2017-10-20T05:00:00"/>
    <x v="4"/>
    <x v="5"/>
    <n v="1512712800"/>
    <b v="0"/>
    <b v="1"/>
    <x v="14"/>
  </r>
  <r>
    <n v="164"/>
    <s v="Lopez and Sons"/>
    <s v="Polarized human-resource protocol"/>
    <n v="150500"/>
    <x v="162"/>
    <x v="1"/>
    <n v="1396"/>
    <s v="US"/>
    <s v="USD"/>
    <n v="1507438800"/>
    <d v="2017-10-08T05:00:00"/>
    <x v="4"/>
    <x v="5"/>
    <n v="1507525200"/>
    <b v="0"/>
    <b v="0"/>
    <x v="3"/>
  </r>
  <r>
    <n v="165"/>
    <s v="Cordova Ltd"/>
    <s v="Synergized radical product"/>
    <n v="90400"/>
    <x v="163"/>
    <x v="1"/>
    <n v="2506"/>
    <s v="US"/>
    <s v="USD"/>
    <n v="1501563600"/>
    <d v="2017-08-01T05:00:00"/>
    <x v="1"/>
    <x v="5"/>
    <n v="1504328400"/>
    <b v="0"/>
    <b v="0"/>
    <x v="2"/>
  </r>
  <r>
    <n v="166"/>
    <s v="Brown-Vang"/>
    <s v="Robust heuristic artificial intelligence"/>
    <n v="9800"/>
    <x v="164"/>
    <x v="1"/>
    <n v="244"/>
    <s v="US"/>
    <s v="USD"/>
    <n v="1292997600"/>
    <d v="2010-12-22T06:00:00"/>
    <x v="7"/>
    <x v="6"/>
    <n v="1293343200"/>
    <b v="0"/>
    <b v="0"/>
    <x v="14"/>
  </r>
  <r>
    <n v="167"/>
    <s v="Cruz-Ward"/>
    <s v="Robust content-based emulation"/>
    <n v="2600"/>
    <x v="165"/>
    <x v="1"/>
    <n v="146"/>
    <s v="AU"/>
    <s v="AUD"/>
    <n v="1370840400"/>
    <d v="2013-06-10T05:00:00"/>
    <x v="5"/>
    <x v="2"/>
    <n v="1371704400"/>
    <b v="0"/>
    <b v="0"/>
    <x v="3"/>
  </r>
  <r>
    <n v="168"/>
    <s v="Hernandez Group"/>
    <s v="Ergonomic uniform open system"/>
    <n v="128100"/>
    <x v="166"/>
    <x v="0"/>
    <n v="955"/>
    <s v="DK"/>
    <s v="DKK"/>
    <n v="1550815200"/>
    <d v="2019-02-22T06:00:00"/>
    <x v="10"/>
    <x v="3"/>
    <n v="1552798800"/>
    <b v="0"/>
    <b v="1"/>
    <x v="7"/>
  </r>
  <r>
    <n v="169"/>
    <s v="Tran, Steele and Wilson"/>
    <s v="Profit-focused modular product"/>
    <n v="23300"/>
    <x v="167"/>
    <x v="1"/>
    <n v="1267"/>
    <s v="US"/>
    <s v="USD"/>
    <n v="1339909200"/>
    <d v="2012-06-17T05:00:00"/>
    <x v="5"/>
    <x v="4"/>
    <n v="1342328400"/>
    <b v="0"/>
    <b v="1"/>
    <x v="12"/>
  </r>
  <r>
    <n v="170"/>
    <s v="Summers, Gallegos and Stein"/>
    <s v="Mandatory mobile product"/>
    <n v="188100"/>
    <x v="168"/>
    <x v="0"/>
    <n v="67"/>
    <s v="US"/>
    <s v="USD"/>
    <n v="1501736400"/>
    <d v="2017-08-03T05:00:00"/>
    <x v="1"/>
    <x v="5"/>
    <n v="1502341200"/>
    <b v="0"/>
    <b v="0"/>
    <x v="7"/>
  </r>
  <r>
    <n v="171"/>
    <s v="Blair Group"/>
    <s v="Public-key 3rdgeneration budgetary management"/>
    <n v="4900"/>
    <x v="169"/>
    <x v="0"/>
    <n v="5"/>
    <s v="US"/>
    <s v="USD"/>
    <n v="1395291600"/>
    <d v="2014-03-20T05:00:00"/>
    <x v="6"/>
    <x v="1"/>
    <n v="1397192400"/>
    <b v="0"/>
    <b v="0"/>
    <x v="18"/>
  </r>
  <r>
    <n v="172"/>
    <s v="Nixon Inc"/>
    <s v="Centralized national firmware"/>
    <n v="800"/>
    <x v="170"/>
    <x v="0"/>
    <n v="26"/>
    <s v="US"/>
    <s v="USD"/>
    <n v="1405746000"/>
    <d v="2014-07-19T05:00:00"/>
    <x v="8"/>
    <x v="1"/>
    <n v="1407042000"/>
    <b v="0"/>
    <b v="1"/>
    <x v="4"/>
  </r>
  <r>
    <n v="173"/>
    <s v="White LLC"/>
    <s v="Cross-group 4thgeneration middleware"/>
    <n v="96700"/>
    <x v="171"/>
    <x v="1"/>
    <n v="1561"/>
    <s v="US"/>
    <s v="USD"/>
    <n v="1368853200"/>
    <d v="2013-05-18T05:00:00"/>
    <x v="11"/>
    <x v="2"/>
    <n v="1369371600"/>
    <b v="0"/>
    <b v="0"/>
    <x v="3"/>
  </r>
  <r>
    <n v="174"/>
    <s v="Santos, Black and Donovan"/>
    <s v="Pre-emptive scalable access"/>
    <n v="600"/>
    <x v="172"/>
    <x v="1"/>
    <n v="48"/>
    <s v="US"/>
    <s v="USD"/>
    <n v="1444021200"/>
    <d v="2015-10-05T05:00:00"/>
    <x v="4"/>
    <x v="0"/>
    <n v="1444107600"/>
    <b v="0"/>
    <b v="1"/>
    <x v="8"/>
  </r>
  <r>
    <n v="175"/>
    <s v="Jones, Contreras and Burnett"/>
    <s v="Sharable intangible migration"/>
    <n v="181200"/>
    <x v="173"/>
    <x v="0"/>
    <n v="1130"/>
    <s v="US"/>
    <s v="USD"/>
    <n v="1472619600"/>
    <d v="2016-08-31T05:00:00"/>
    <x v="1"/>
    <x v="7"/>
    <n v="1474261200"/>
    <b v="0"/>
    <b v="0"/>
    <x v="3"/>
  </r>
  <r>
    <n v="176"/>
    <s v="Stone-Orozco"/>
    <s v="Proactive scalable Graphical User Interface"/>
    <n v="115000"/>
    <x v="174"/>
    <x v="0"/>
    <n v="782"/>
    <s v="US"/>
    <s v="USD"/>
    <n v="1472878800"/>
    <d v="2016-09-03T05:00:00"/>
    <x v="3"/>
    <x v="7"/>
    <n v="1473656400"/>
    <b v="0"/>
    <b v="0"/>
    <x v="3"/>
  </r>
  <r>
    <n v="177"/>
    <s v="Lee, Gibson and Morgan"/>
    <s v="Digitized solution-oriented product"/>
    <n v="38800"/>
    <x v="175"/>
    <x v="1"/>
    <n v="2739"/>
    <s v="US"/>
    <s v="USD"/>
    <n v="1289800800"/>
    <d v="2010-11-15T06:00:00"/>
    <x v="0"/>
    <x v="6"/>
    <n v="1291960800"/>
    <b v="0"/>
    <b v="0"/>
    <x v="3"/>
  </r>
  <r>
    <n v="178"/>
    <s v="Alexander-Williams"/>
    <s v="Triple-buffered cohesive structure"/>
    <n v="7200"/>
    <x v="176"/>
    <x v="0"/>
    <n v="210"/>
    <s v="US"/>
    <s v="USD"/>
    <n v="1505970000"/>
    <d v="2017-09-21T05:00:00"/>
    <x v="3"/>
    <x v="5"/>
    <n v="1506747600"/>
    <b v="0"/>
    <b v="0"/>
    <x v="0"/>
  </r>
  <r>
    <n v="179"/>
    <s v="Marks Ltd"/>
    <s v="Realigned human-resource orchestration"/>
    <n v="44500"/>
    <x v="177"/>
    <x v="1"/>
    <n v="3537"/>
    <s v="CA"/>
    <s v="CAD"/>
    <n v="1363496400"/>
    <d v="2013-03-17T05:00:00"/>
    <x v="6"/>
    <x v="2"/>
    <n v="1363582800"/>
    <b v="0"/>
    <b v="1"/>
    <x v="3"/>
  </r>
  <r>
    <n v="180"/>
    <s v="Olsen, Edwards and Reid"/>
    <s v="Optional clear-thinking software"/>
    <n v="56000"/>
    <x v="178"/>
    <x v="1"/>
    <n v="2107"/>
    <s v="AU"/>
    <s v="AUD"/>
    <n v="1269234000"/>
    <d v="2010-03-22T05:00:00"/>
    <x v="6"/>
    <x v="6"/>
    <n v="1269666000"/>
    <b v="0"/>
    <b v="0"/>
    <x v="8"/>
  </r>
  <r>
    <n v="181"/>
    <s v="Daniels, Rose and Tyler"/>
    <s v="Centralized global approach"/>
    <n v="8600"/>
    <x v="179"/>
    <x v="0"/>
    <n v="136"/>
    <s v="US"/>
    <s v="USD"/>
    <n v="1507093200"/>
    <d v="2017-10-04T05:00:00"/>
    <x v="4"/>
    <x v="5"/>
    <n v="1508648400"/>
    <b v="0"/>
    <b v="0"/>
    <x v="2"/>
  </r>
  <r>
    <n v="182"/>
    <s v="Adams Group"/>
    <s v="Reverse-engineered bandwidth-monitored contingency"/>
    <n v="27100"/>
    <x v="180"/>
    <x v="1"/>
    <n v="3318"/>
    <s v="DK"/>
    <s v="DKK"/>
    <n v="1560574800"/>
    <d v="2019-06-15T05:00:00"/>
    <x v="5"/>
    <x v="3"/>
    <n v="1561957200"/>
    <b v="0"/>
    <b v="0"/>
    <x v="3"/>
  </r>
  <r>
    <n v="183"/>
    <s v="Rogers, Huerta and Medina"/>
    <s v="Pre-emptive bandwidth-monitored instruction set"/>
    <n v="5100"/>
    <x v="181"/>
    <x v="0"/>
    <n v="86"/>
    <s v="CA"/>
    <s v="CAD"/>
    <n v="1284008400"/>
    <d v="2010-09-09T05:00:00"/>
    <x v="3"/>
    <x v="6"/>
    <n v="1285131600"/>
    <b v="0"/>
    <b v="0"/>
    <x v="1"/>
  </r>
  <r>
    <n v="184"/>
    <s v="Howard, Carter and Griffith"/>
    <s v="Adaptive asynchronous emulation"/>
    <n v="3600"/>
    <x v="182"/>
    <x v="1"/>
    <n v="340"/>
    <s v="US"/>
    <s v="USD"/>
    <n v="1556859600"/>
    <d v="2019-05-03T05:00:00"/>
    <x v="11"/>
    <x v="3"/>
    <n v="1556946000"/>
    <b v="0"/>
    <b v="0"/>
    <x v="3"/>
  </r>
  <r>
    <n v="185"/>
    <s v="Bailey PLC"/>
    <s v="Innovative actuating conglomeration"/>
    <n v="1000"/>
    <x v="183"/>
    <x v="0"/>
    <n v="19"/>
    <s v="US"/>
    <s v="USD"/>
    <n v="1526187600"/>
    <d v="2018-05-13T05:00:00"/>
    <x v="11"/>
    <x v="9"/>
    <n v="1527138000"/>
    <b v="0"/>
    <b v="0"/>
    <x v="19"/>
  </r>
  <r>
    <n v="186"/>
    <s v="Parker Group"/>
    <s v="Grass-roots foreground policy"/>
    <n v="88800"/>
    <x v="184"/>
    <x v="0"/>
    <n v="886"/>
    <s v="US"/>
    <s v="USD"/>
    <n v="1400821200"/>
    <d v="2014-05-23T05:00:00"/>
    <x v="11"/>
    <x v="1"/>
    <n v="1402117200"/>
    <b v="0"/>
    <b v="0"/>
    <x v="3"/>
  </r>
  <r>
    <n v="187"/>
    <s v="Fox Group"/>
    <s v="Horizontal transitional paradigm"/>
    <n v="60200"/>
    <x v="185"/>
    <x v="1"/>
    <n v="1442"/>
    <s v="CA"/>
    <s v="CAD"/>
    <n v="1361599200"/>
    <d v="2013-02-23T06:00:00"/>
    <x v="10"/>
    <x v="2"/>
    <n v="1364014800"/>
    <b v="0"/>
    <b v="1"/>
    <x v="12"/>
  </r>
  <r>
    <n v="188"/>
    <s v="Walker, Jones and Rodriguez"/>
    <s v="Networked didactic info-mediaries"/>
    <n v="8200"/>
    <x v="186"/>
    <x v="0"/>
    <n v="35"/>
    <s v="IT"/>
    <s v="EUR"/>
    <n v="1417500000"/>
    <d v="2014-12-02T06:00:00"/>
    <x v="7"/>
    <x v="1"/>
    <n v="1417586400"/>
    <b v="0"/>
    <b v="0"/>
    <x v="3"/>
  </r>
  <r>
    <n v="189"/>
    <s v="Anthony-Shaw"/>
    <s v="Switchable contextually-based access"/>
    <n v="191300"/>
    <x v="187"/>
    <x v="3"/>
    <n v="441"/>
    <s v="US"/>
    <s v="USD"/>
    <n v="1457071200"/>
    <d v="2016-03-04T06:00:00"/>
    <x v="6"/>
    <x v="7"/>
    <n v="1457071200"/>
    <b v="0"/>
    <b v="0"/>
    <x v="3"/>
  </r>
  <r>
    <n v="190"/>
    <s v="Cook LLC"/>
    <s v="Up-sized dynamic throughput"/>
    <n v="3700"/>
    <x v="188"/>
    <x v="0"/>
    <n v="24"/>
    <s v="US"/>
    <s v="USD"/>
    <n v="1370322000"/>
    <d v="2013-06-04T05:00:00"/>
    <x v="5"/>
    <x v="2"/>
    <n v="1370408400"/>
    <b v="0"/>
    <b v="1"/>
    <x v="3"/>
  </r>
  <r>
    <n v="191"/>
    <s v="Sutton PLC"/>
    <s v="Mandatory reciprocal superstructure"/>
    <n v="8400"/>
    <x v="189"/>
    <x v="0"/>
    <n v="86"/>
    <s v="IT"/>
    <s v="EUR"/>
    <n v="1552366800"/>
    <d v="2019-03-12T05:00:00"/>
    <x v="6"/>
    <x v="3"/>
    <n v="1552626000"/>
    <b v="0"/>
    <b v="0"/>
    <x v="3"/>
  </r>
  <r>
    <n v="192"/>
    <s v="Long, Morgan and Mitchell"/>
    <s v="Upgradable 4thgeneration productivity"/>
    <n v="42600"/>
    <x v="190"/>
    <x v="0"/>
    <n v="243"/>
    <s v="US"/>
    <s v="USD"/>
    <n v="1403845200"/>
    <d v="2014-06-27T05:00:00"/>
    <x v="5"/>
    <x v="1"/>
    <n v="1404190800"/>
    <b v="0"/>
    <b v="0"/>
    <x v="1"/>
  </r>
  <r>
    <n v="193"/>
    <s v="Calhoun, Rogers and Long"/>
    <s v="Progressive discrete hub"/>
    <n v="6600"/>
    <x v="191"/>
    <x v="0"/>
    <n v="65"/>
    <s v="US"/>
    <s v="USD"/>
    <n v="1523163600"/>
    <d v="2018-04-08T05:00:00"/>
    <x v="9"/>
    <x v="9"/>
    <n v="1523509200"/>
    <b v="1"/>
    <b v="0"/>
    <x v="7"/>
  </r>
  <r>
    <n v="194"/>
    <s v="Sandoval Group"/>
    <s v="Assimilated multi-tasking archive"/>
    <n v="7100"/>
    <x v="192"/>
    <x v="1"/>
    <n v="126"/>
    <s v="US"/>
    <s v="USD"/>
    <n v="1442206800"/>
    <d v="2015-09-14T05:00:00"/>
    <x v="3"/>
    <x v="0"/>
    <n v="1443589200"/>
    <b v="0"/>
    <b v="0"/>
    <x v="16"/>
  </r>
  <r>
    <n v="195"/>
    <s v="Smith and Sons"/>
    <s v="Upgradable high-level solution"/>
    <n v="15800"/>
    <x v="193"/>
    <x v="1"/>
    <n v="524"/>
    <s v="US"/>
    <s v="USD"/>
    <n v="1532840400"/>
    <d v="2018-07-29T05:00:00"/>
    <x v="8"/>
    <x v="9"/>
    <n v="1533445200"/>
    <b v="0"/>
    <b v="0"/>
    <x v="5"/>
  </r>
  <r>
    <n v="196"/>
    <s v="King Inc"/>
    <s v="Organic bandwidth-monitored frame"/>
    <n v="8200"/>
    <x v="194"/>
    <x v="0"/>
    <n v="100"/>
    <s v="DK"/>
    <s v="DKK"/>
    <n v="1472878800"/>
    <d v="2016-09-03T05:00:00"/>
    <x v="3"/>
    <x v="7"/>
    <n v="1474520400"/>
    <b v="0"/>
    <b v="0"/>
    <x v="8"/>
  </r>
  <r>
    <n v="197"/>
    <s v="Perry and Sons"/>
    <s v="Business-focused logistical framework"/>
    <n v="54700"/>
    <x v="195"/>
    <x v="1"/>
    <n v="1989"/>
    <s v="US"/>
    <s v="USD"/>
    <n v="1498194000"/>
    <d v="2017-06-23T05:00:00"/>
    <x v="5"/>
    <x v="5"/>
    <n v="1499403600"/>
    <b v="0"/>
    <b v="0"/>
    <x v="6"/>
  </r>
  <r>
    <n v="198"/>
    <s v="Palmer Inc"/>
    <s v="Universal multi-state capability"/>
    <n v="63200"/>
    <x v="196"/>
    <x v="0"/>
    <n v="168"/>
    <s v="US"/>
    <s v="USD"/>
    <n v="1281070800"/>
    <d v="2010-08-06T05:00:00"/>
    <x v="1"/>
    <x v="6"/>
    <n v="1283576400"/>
    <b v="0"/>
    <b v="0"/>
    <x v="5"/>
  </r>
  <r>
    <n v="199"/>
    <s v="Hull, Baker and Martinez"/>
    <s v="Digitized reciprocal infrastructure"/>
    <n v="1800"/>
    <x v="197"/>
    <x v="0"/>
    <n v="13"/>
    <s v="US"/>
    <s v="USD"/>
    <n v="1436245200"/>
    <d v="2015-07-07T05:00:00"/>
    <x v="8"/>
    <x v="0"/>
    <n v="1436590800"/>
    <b v="0"/>
    <b v="0"/>
    <x v="1"/>
  </r>
  <r>
    <n v="200"/>
    <s v="Becker, Rice and White"/>
    <s v="Reduced dedicated capability"/>
    <n v="100"/>
    <x v="50"/>
    <x v="0"/>
    <n v="1"/>
    <s v="CA"/>
    <s v="CAD"/>
    <n v="1269493200"/>
    <d v="2010-03-25T05:00:00"/>
    <x v="6"/>
    <x v="6"/>
    <n v="1270443600"/>
    <b v="0"/>
    <b v="0"/>
    <x v="3"/>
  </r>
  <r>
    <n v="201"/>
    <s v="Osborne, Perkins and Knox"/>
    <s v="Cross-platform bi-directional workforce"/>
    <n v="2100"/>
    <x v="198"/>
    <x v="1"/>
    <n v="157"/>
    <s v="US"/>
    <s v="USD"/>
    <n v="1406264400"/>
    <d v="2014-07-25T05:00:00"/>
    <x v="8"/>
    <x v="1"/>
    <n v="1407819600"/>
    <b v="0"/>
    <b v="0"/>
    <x v="2"/>
  </r>
  <r>
    <n v="202"/>
    <s v="Mcknight-Freeman"/>
    <s v="Upgradable scalable methodology"/>
    <n v="8300"/>
    <x v="199"/>
    <x v="3"/>
    <n v="82"/>
    <s v="US"/>
    <s v="USD"/>
    <n v="1317531600"/>
    <d v="2011-10-02T05:00:00"/>
    <x v="4"/>
    <x v="8"/>
    <n v="1317877200"/>
    <b v="0"/>
    <b v="0"/>
    <x v="0"/>
  </r>
  <r>
    <n v="203"/>
    <s v="Hayden, Shannon and Stein"/>
    <s v="Customer-focused client-server service-desk"/>
    <n v="143900"/>
    <x v="200"/>
    <x v="1"/>
    <n v="4498"/>
    <s v="AU"/>
    <s v="AUD"/>
    <n v="1484632800"/>
    <d v="2017-01-17T06:00:00"/>
    <x v="2"/>
    <x v="5"/>
    <n v="1484805600"/>
    <b v="0"/>
    <b v="0"/>
    <x v="3"/>
  </r>
  <r>
    <n v="204"/>
    <s v="Daniel-Luna"/>
    <s v="Mandatory multimedia leverage"/>
    <n v="75000"/>
    <x v="201"/>
    <x v="0"/>
    <n v="40"/>
    <s v="US"/>
    <s v="USD"/>
    <n v="1301806800"/>
    <d v="2011-04-03T05:00:00"/>
    <x v="9"/>
    <x v="8"/>
    <n v="1302670800"/>
    <b v="0"/>
    <b v="0"/>
    <x v="17"/>
  </r>
  <r>
    <n v="205"/>
    <s v="Weaver-Marquez"/>
    <s v="Focused analyzing circuit"/>
    <n v="1300"/>
    <x v="202"/>
    <x v="1"/>
    <n v="80"/>
    <s v="US"/>
    <s v="USD"/>
    <n v="1539752400"/>
    <d v="2018-10-17T05:00:00"/>
    <x v="4"/>
    <x v="9"/>
    <n v="1540789200"/>
    <b v="1"/>
    <b v="0"/>
    <x v="3"/>
  </r>
  <r>
    <n v="206"/>
    <s v="Austin, Baker and Kelley"/>
    <s v="Fundamental grid-enabled strategy"/>
    <n v="9000"/>
    <x v="203"/>
    <x v="3"/>
    <n v="57"/>
    <s v="US"/>
    <s v="USD"/>
    <n v="1267250400"/>
    <d v="2010-02-27T06:00:00"/>
    <x v="10"/>
    <x v="6"/>
    <n v="1268028000"/>
    <b v="0"/>
    <b v="0"/>
    <x v="13"/>
  </r>
  <r>
    <n v="207"/>
    <s v="Carney-Anderson"/>
    <s v="Digitized 5thgeneration knowledgebase"/>
    <n v="1000"/>
    <x v="204"/>
    <x v="1"/>
    <n v="43"/>
    <s v="US"/>
    <s v="USD"/>
    <n v="1535432400"/>
    <d v="2018-08-28T05:00:00"/>
    <x v="1"/>
    <x v="9"/>
    <n v="1537160400"/>
    <b v="0"/>
    <b v="1"/>
    <x v="1"/>
  </r>
  <r>
    <n v="208"/>
    <s v="Jackson Inc"/>
    <s v="Mandatory multi-tasking encryption"/>
    <n v="196900"/>
    <x v="205"/>
    <x v="1"/>
    <n v="2053"/>
    <s v="US"/>
    <s v="USD"/>
    <n v="1510207200"/>
    <d v="2017-11-09T06:00:00"/>
    <x v="0"/>
    <x v="5"/>
    <n v="1512280800"/>
    <b v="0"/>
    <b v="0"/>
    <x v="4"/>
  </r>
  <r>
    <n v="209"/>
    <s v="Warren Ltd"/>
    <s v="Distributed system-worthy application"/>
    <n v="194500"/>
    <x v="206"/>
    <x v="2"/>
    <n v="808"/>
    <s v="AU"/>
    <s v="AUD"/>
    <n v="1462510800"/>
    <d v="2016-05-06T05:00:00"/>
    <x v="11"/>
    <x v="7"/>
    <n v="1463115600"/>
    <b v="0"/>
    <b v="0"/>
    <x v="4"/>
  </r>
  <r>
    <n v="210"/>
    <s v="Schultz Inc"/>
    <s v="Synergistic tertiary time-frame"/>
    <n v="9400"/>
    <x v="207"/>
    <x v="0"/>
    <n v="226"/>
    <s v="DK"/>
    <s v="DKK"/>
    <n v="1488520800"/>
    <d v="2017-03-03T06:00:00"/>
    <x v="6"/>
    <x v="5"/>
    <n v="1490850000"/>
    <b v="0"/>
    <b v="0"/>
    <x v="22"/>
  </r>
  <r>
    <n v="211"/>
    <s v="Thompson LLC"/>
    <s v="Customer-focused impactful benchmark"/>
    <n v="104400"/>
    <x v="208"/>
    <x v="0"/>
    <n v="1625"/>
    <s v="US"/>
    <s v="USD"/>
    <n v="1377579600"/>
    <d v="2013-08-27T05:00:00"/>
    <x v="1"/>
    <x v="2"/>
    <n v="1379653200"/>
    <b v="0"/>
    <b v="0"/>
    <x v="3"/>
  </r>
  <r>
    <n v="212"/>
    <s v="Johnson Inc"/>
    <s v="Profound next generation infrastructure"/>
    <n v="8100"/>
    <x v="209"/>
    <x v="1"/>
    <n v="168"/>
    <s v="US"/>
    <s v="USD"/>
    <n v="1576389600"/>
    <d v="2019-12-15T06:00:00"/>
    <x v="7"/>
    <x v="3"/>
    <n v="1580364000"/>
    <b v="0"/>
    <b v="0"/>
    <x v="3"/>
  </r>
  <r>
    <n v="213"/>
    <s v="Morgan-Warren"/>
    <s v="Face-to-face encompassing info-mediaries"/>
    <n v="87900"/>
    <x v="210"/>
    <x v="1"/>
    <n v="4289"/>
    <s v="US"/>
    <s v="USD"/>
    <n v="1289019600"/>
    <d v="2010-11-06T05:00:00"/>
    <x v="0"/>
    <x v="6"/>
    <n v="1289714400"/>
    <b v="0"/>
    <b v="1"/>
    <x v="7"/>
  </r>
  <r>
    <n v="214"/>
    <s v="Sullivan Group"/>
    <s v="Open-source fresh-thinking policy"/>
    <n v="1400"/>
    <x v="211"/>
    <x v="1"/>
    <n v="165"/>
    <s v="US"/>
    <s v="USD"/>
    <n v="1282194000"/>
    <d v="2010-08-19T05:00:00"/>
    <x v="1"/>
    <x v="6"/>
    <n v="1282712400"/>
    <b v="0"/>
    <b v="0"/>
    <x v="1"/>
  </r>
  <r>
    <n v="215"/>
    <s v="Vargas, Banks and Palmer"/>
    <s v="Extended 24/7 implementation"/>
    <n v="156800"/>
    <x v="212"/>
    <x v="0"/>
    <n v="143"/>
    <s v="US"/>
    <s v="USD"/>
    <n v="1550037600"/>
    <d v="2019-02-13T06:00:00"/>
    <x v="10"/>
    <x v="3"/>
    <n v="1550210400"/>
    <b v="0"/>
    <b v="0"/>
    <x v="3"/>
  </r>
  <r>
    <n v="216"/>
    <s v="Johnson, Dixon and Zimmerman"/>
    <s v="Organic dynamic algorithm"/>
    <n v="121700"/>
    <x v="213"/>
    <x v="1"/>
    <n v="1815"/>
    <s v="US"/>
    <s v="USD"/>
    <n v="1321941600"/>
    <d v="2011-11-22T06:00:00"/>
    <x v="0"/>
    <x v="8"/>
    <n v="1322114400"/>
    <b v="0"/>
    <b v="0"/>
    <x v="3"/>
  </r>
  <r>
    <n v="217"/>
    <s v="Moore, Dudley and Navarro"/>
    <s v="Organic multi-tasking focus group"/>
    <n v="129400"/>
    <x v="214"/>
    <x v="0"/>
    <n v="934"/>
    <s v="US"/>
    <s v="USD"/>
    <n v="1556427600"/>
    <d v="2019-04-28T05:00:00"/>
    <x v="9"/>
    <x v="3"/>
    <n v="1557205200"/>
    <b v="0"/>
    <b v="0"/>
    <x v="22"/>
  </r>
  <r>
    <n v="218"/>
    <s v="Price-Rodriguez"/>
    <s v="Adaptive logistical initiative"/>
    <n v="5700"/>
    <x v="215"/>
    <x v="1"/>
    <n v="397"/>
    <s v="GB"/>
    <s v="GBP"/>
    <n v="1320991200"/>
    <d v="2011-11-11T06:00:00"/>
    <x v="0"/>
    <x v="8"/>
    <n v="1323928800"/>
    <b v="0"/>
    <b v="1"/>
    <x v="12"/>
  </r>
  <r>
    <n v="219"/>
    <s v="Huang-Henderson"/>
    <s v="Stand-alone mobile customer loyalty"/>
    <n v="41700"/>
    <x v="216"/>
    <x v="1"/>
    <n v="1539"/>
    <s v="US"/>
    <s v="USD"/>
    <n v="1345093200"/>
    <d v="2012-08-16T05:00:00"/>
    <x v="1"/>
    <x v="4"/>
    <n v="1346130000"/>
    <b v="0"/>
    <b v="0"/>
    <x v="10"/>
  </r>
  <r>
    <n v="220"/>
    <s v="Owens-Le"/>
    <s v="Focused composite approach"/>
    <n v="7900"/>
    <x v="217"/>
    <x v="0"/>
    <n v="17"/>
    <s v="US"/>
    <s v="USD"/>
    <n v="1309496400"/>
    <d v="2011-07-01T05:00:00"/>
    <x v="8"/>
    <x v="8"/>
    <n v="1311051600"/>
    <b v="1"/>
    <b v="0"/>
    <x v="3"/>
  </r>
  <r>
    <n v="221"/>
    <s v="Huff LLC"/>
    <s v="Face-to-face clear-thinking Local Area Network"/>
    <n v="121500"/>
    <x v="218"/>
    <x v="0"/>
    <n v="2179"/>
    <s v="US"/>
    <s v="USD"/>
    <n v="1340254800"/>
    <d v="2012-06-21T05:00:00"/>
    <x v="5"/>
    <x v="4"/>
    <n v="1340427600"/>
    <b v="1"/>
    <b v="0"/>
    <x v="0"/>
  </r>
  <r>
    <n v="222"/>
    <s v="Johnson LLC"/>
    <s v="Cross-group cohesive circuit"/>
    <n v="4800"/>
    <x v="219"/>
    <x v="1"/>
    <n v="138"/>
    <s v="US"/>
    <s v="USD"/>
    <n v="1412226000"/>
    <d v="2014-10-02T05:00:00"/>
    <x v="4"/>
    <x v="1"/>
    <n v="1412312400"/>
    <b v="0"/>
    <b v="0"/>
    <x v="14"/>
  </r>
  <r>
    <n v="223"/>
    <s v="Chavez, Garcia and Cantu"/>
    <s v="Synergistic explicit capability"/>
    <n v="87300"/>
    <x v="220"/>
    <x v="0"/>
    <n v="931"/>
    <s v="US"/>
    <s v="USD"/>
    <n v="1458104400"/>
    <d v="2016-03-16T05:00:00"/>
    <x v="6"/>
    <x v="7"/>
    <n v="1459314000"/>
    <b v="0"/>
    <b v="0"/>
    <x v="3"/>
  </r>
  <r>
    <n v="224"/>
    <s v="Lester-Moore"/>
    <s v="Diverse analyzing definition"/>
    <n v="46300"/>
    <x v="221"/>
    <x v="1"/>
    <n v="3594"/>
    <s v="US"/>
    <s v="USD"/>
    <n v="1411534800"/>
    <d v="2014-09-24T05:00:00"/>
    <x v="3"/>
    <x v="1"/>
    <n v="1415426400"/>
    <b v="0"/>
    <b v="0"/>
    <x v="22"/>
  </r>
  <r>
    <n v="225"/>
    <s v="Fox-Quinn"/>
    <s v="Enterprise-wide reciprocal success"/>
    <n v="67800"/>
    <x v="222"/>
    <x v="1"/>
    <n v="5880"/>
    <s v="US"/>
    <s v="USD"/>
    <n v="1399093200"/>
    <d v="2014-05-03T05:00:00"/>
    <x v="11"/>
    <x v="1"/>
    <n v="1399093200"/>
    <b v="1"/>
    <b v="0"/>
    <x v="1"/>
  </r>
  <r>
    <n v="226"/>
    <s v="Garcia Inc"/>
    <s v="Progressive neutral middleware"/>
    <n v="3000"/>
    <x v="223"/>
    <x v="1"/>
    <n v="112"/>
    <s v="US"/>
    <s v="USD"/>
    <n v="1270702800"/>
    <d v="2010-04-08T05:00:00"/>
    <x v="9"/>
    <x v="6"/>
    <n v="1273899600"/>
    <b v="0"/>
    <b v="0"/>
    <x v="14"/>
  </r>
  <r>
    <n v="227"/>
    <s v="Johnson-Lee"/>
    <s v="Intuitive exuding process improvement"/>
    <n v="60900"/>
    <x v="224"/>
    <x v="1"/>
    <n v="943"/>
    <s v="US"/>
    <s v="USD"/>
    <n v="1431666000"/>
    <d v="2015-05-15T05:00:00"/>
    <x v="11"/>
    <x v="0"/>
    <n v="1432184400"/>
    <b v="0"/>
    <b v="0"/>
    <x v="20"/>
  </r>
  <r>
    <n v="228"/>
    <s v="Pineda Group"/>
    <s v="Exclusive real-time protocol"/>
    <n v="137900"/>
    <x v="225"/>
    <x v="1"/>
    <n v="2468"/>
    <s v="US"/>
    <s v="USD"/>
    <n v="1472619600"/>
    <d v="2016-08-31T05:00:00"/>
    <x v="1"/>
    <x v="7"/>
    <n v="1474779600"/>
    <b v="0"/>
    <b v="0"/>
    <x v="10"/>
  </r>
  <r>
    <n v="229"/>
    <s v="Hoffman-Howard"/>
    <s v="Extended encompassing application"/>
    <n v="85600"/>
    <x v="226"/>
    <x v="1"/>
    <n v="2551"/>
    <s v="US"/>
    <s v="USD"/>
    <n v="1496293200"/>
    <d v="2017-06-01T05:00:00"/>
    <x v="5"/>
    <x v="5"/>
    <n v="1500440400"/>
    <b v="0"/>
    <b v="1"/>
    <x v="20"/>
  </r>
  <r>
    <n v="230"/>
    <s v="Miranda, Hall and Mcgrath"/>
    <s v="Progressive value-added ability"/>
    <n v="2400"/>
    <x v="227"/>
    <x v="1"/>
    <n v="101"/>
    <s v="US"/>
    <s v="USD"/>
    <n v="1575612000"/>
    <d v="2019-12-06T06:00:00"/>
    <x v="7"/>
    <x v="3"/>
    <n v="1575612000"/>
    <b v="0"/>
    <b v="0"/>
    <x v="11"/>
  </r>
  <r>
    <n v="231"/>
    <s v="Williams, Carter and Gonzalez"/>
    <s v="Cross-platform uniform hardware"/>
    <n v="7200"/>
    <x v="228"/>
    <x v="3"/>
    <n v="67"/>
    <s v="US"/>
    <s v="USD"/>
    <n v="1369112400"/>
    <d v="2013-05-21T05:00:00"/>
    <x v="11"/>
    <x v="2"/>
    <n v="1374123600"/>
    <b v="0"/>
    <b v="0"/>
    <x v="3"/>
  </r>
  <r>
    <n v="232"/>
    <s v="Davis-Rodriguez"/>
    <s v="Progressive secondary portal"/>
    <n v="3400"/>
    <x v="229"/>
    <x v="1"/>
    <n v="92"/>
    <s v="US"/>
    <s v="USD"/>
    <n v="1469422800"/>
    <d v="2016-07-25T05:00:00"/>
    <x v="8"/>
    <x v="7"/>
    <n v="1469509200"/>
    <b v="0"/>
    <b v="0"/>
    <x v="3"/>
  </r>
  <r>
    <n v="233"/>
    <s v="Reid, Rivera and Perry"/>
    <s v="Multi-lateral national adapter"/>
    <n v="3800"/>
    <x v="230"/>
    <x v="1"/>
    <n v="62"/>
    <s v="US"/>
    <s v="USD"/>
    <n v="1307854800"/>
    <d v="2011-06-12T05:00:00"/>
    <x v="5"/>
    <x v="8"/>
    <n v="1309237200"/>
    <b v="0"/>
    <b v="0"/>
    <x v="10"/>
  </r>
  <r>
    <n v="234"/>
    <s v="Mendoza-Parker"/>
    <s v="Enterprise-wide motivating matrices"/>
    <n v="7500"/>
    <x v="231"/>
    <x v="1"/>
    <n v="149"/>
    <s v="IT"/>
    <s v="EUR"/>
    <n v="1503378000"/>
    <d v="2017-08-22T05:00:00"/>
    <x v="1"/>
    <x v="5"/>
    <n v="1503982800"/>
    <b v="0"/>
    <b v="1"/>
    <x v="11"/>
  </r>
  <r>
    <n v="235"/>
    <s v="Lee, Ali and Guzman"/>
    <s v="Polarized upward-trending Local Area Network"/>
    <n v="8600"/>
    <x v="232"/>
    <x v="0"/>
    <n v="92"/>
    <s v="US"/>
    <s v="USD"/>
    <n v="1486965600"/>
    <d v="2017-02-13T06:00:00"/>
    <x v="10"/>
    <x v="5"/>
    <n v="1487397600"/>
    <b v="0"/>
    <b v="0"/>
    <x v="10"/>
  </r>
  <r>
    <n v="236"/>
    <s v="Gallegos-Cobb"/>
    <s v="Object-based directional function"/>
    <n v="39500"/>
    <x v="233"/>
    <x v="0"/>
    <n v="57"/>
    <s v="AU"/>
    <s v="AUD"/>
    <n v="1561438800"/>
    <d v="2019-06-25T05:00:00"/>
    <x v="5"/>
    <x v="3"/>
    <n v="1562043600"/>
    <b v="0"/>
    <b v="1"/>
    <x v="1"/>
  </r>
  <r>
    <n v="237"/>
    <s v="Ellison PLC"/>
    <s v="Re-contextualized tangible open architecture"/>
    <n v="9300"/>
    <x v="234"/>
    <x v="1"/>
    <n v="329"/>
    <s v="US"/>
    <s v="USD"/>
    <n v="1398402000"/>
    <d v="2014-04-25T05:00:00"/>
    <x v="9"/>
    <x v="1"/>
    <n v="1398574800"/>
    <b v="0"/>
    <b v="0"/>
    <x v="10"/>
  </r>
  <r>
    <n v="238"/>
    <s v="Bolton, Sanchez and Carrillo"/>
    <s v="Distributed systemic adapter"/>
    <n v="2400"/>
    <x v="235"/>
    <x v="1"/>
    <n v="97"/>
    <s v="DK"/>
    <s v="DKK"/>
    <n v="1513231200"/>
    <d v="2017-12-14T06:00:00"/>
    <x v="7"/>
    <x v="5"/>
    <n v="1515391200"/>
    <b v="0"/>
    <b v="1"/>
    <x v="3"/>
  </r>
  <r>
    <n v="239"/>
    <s v="Mason-Sanders"/>
    <s v="Networked web-enabled instruction set"/>
    <n v="3200"/>
    <x v="236"/>
    <x v="0"/>
    <n v="41"/>
    <s v="US"/>
    <s v="USD"/>
    <n v="1440824400"/>
    <d v="2015-08-29T05:00:00"/>
    <x v="1"/>
    <x v="0"/>
    <n v="1441170000"/>
    <b v="0"/>
    <b v="0"/>
    <x v="8"/>
  </r>
  <r>
    <n v="240"/>
    <s v="Pitts-Reed"/>
    <s v="Vision-oriented dynamic service-desk"/>
    <n v="29400"/>
    <x v="237"/>
    <x v="1"/>
    <n v="1784"/>
    <s v="US"/>
    <s v="USD"/>
    <n v="1281070800"/>
    <d v="2010-08-06T05:00:00"/>
    <x v="1"/>
    <x v="6"/>
    <n v="1281157200"/>
    <b v="0"/>
    <b v="0"/>
    <x v="3"/>
  </r>
  <r>
    <n v="241"/>
    <s v="Gonzalez-Martinez"/>
    <s v="Vision-oriented actuating open system"/>
    <n v="168500"/>
    <x v="238"/>
    <x v="1"/>
    <n v="1684"/>
    <s v="AU"/>
    <s v="AUD"/>
    <n v="1397365200"/>
    <d v="2014-04-13T05:00:00"/>
    <x v="9"/>
    <x v="1"/>
    <n v="1398229200"/>
    <b v="0"/>
    <b v="1"/>
    <x v="9"/>
  </r>
  <r>
    <n v="242"/>
    <s v="Hill, Martin and Garcia"/>
    <s v="Sharable scalable core"/>
    <n v="8400"/>
    <x v="239"/>
    <x v="1"/>
    <n v="250"/>
    <s v="US"/>
    <s v="USD"/>
    <n v="1494392400"/>
    <d v="2017-05-10T05:00:00"/>
    <x v="11"/>
    <x v="5"/>
    <n v="1495256400"/>
    <b v="0"/>
    <b v="1"/>
    <x v="1"/>
  </r>
  <r>
    <n v="243"/>
    <s v="Garcia PLC"/>
    <s v="Customer-focused attitude-oriented function"/>
    <n v="2300"/>
    <x v="240"/>
    <x v="1"/>
    <n v="238"/>
    <s v="US"/>
    <s v="USD"/>
    <n v="1520143200"/>
    <d v="2018-03-04T06:00:00"/>
    <x v="6"/>
    <x v="9"/>
    <n v="1520402400"/>
    <b v="0"/>
    <b v="0"/>
    <x v="3"/>
  </r>
  <r>
    <n v="244"/>
    <s v="Herring-Bailey"/>
    <s v="Reverse-engineered system-worthy extranet"/>
    <n v="700"/>
    <x v="241"/>
    <x v="1"/>
    <n v="53"/>
    <s v="US"/>
    <s v="USD"/>
    <n v="1405314000"/>
    <d v="2014-07-14T05:00:00"/>
    <x v="8"/>
    <x v="1"/>
    <n v="1409806800"/>
    <b v="0"/>
    <b v="0"/>
    <x v="3"/>
  </r>
  <r>
    <n v="245"/>
    <s v="Russell-Gardner"/>
    <s v="Re-engineered systematic monitoring"/>
    <n v="2900"/>
    <x v="242"/>
    <x v="1"/>
    <n v="214"/>
    <s v="US"/>
    <s v="USD"/>
    <n v="1396846800"/>
    <d v="2014-04-07T05:00:00"/>
    <x v="9"/>
    <x v="1"/>
    <n v="1396933200"/>
    <b v="0"/>
    <b v="0"/>
    <x v="3"/>
  </r>
  <r>
    <n v="246"/>
    <s v="Walters-Carter"/>
    <s v="Seamless value-added standardization"/>
    <n v="4500"/>
    <x v="243"/>
    <x v="1"/>
    <n v="222"/>
    <s v="US"/>
    <s v="USD"/>
    <n v="1375678800"/>
    <d v="2013-08-05T05:00:00"/>
    <x v="1"/>
    <x v="2"/>
    <n v="1376024400"/>
    <b v="0"/>
    <b v="0"/>
    <x v="2"/>
  </r>
  <r>
    <n v="247"/>
    <s v="Johnson, Patterson and Montoya"/>
    <s v="Triple-buffered fresh-thinking frame"/>
    <n v="19800"/>
    <x v="244"/>
    <x v="1"/>
    <n v="1884"/>
    <s v="US"/>
    <s v="USD"/>
    <n v="1482386400"/>
    <d v="2016-12-22T06:00:00"/>
    <x v="7"/>
    <x v="7"/>
    <n v="1483682400"/>
    <b v="0"/>
    <b v="1"/>
    <x v="13"/>
  </r>
  <r>
    <n v="248"/>
    <s v="Roberts and Sons"/>
    <s v="Streamlined holistic knowledgebase"/>
    <n v="6200"/>
    <x v="245"/>
    <x v="1"/>
    <n v="218"/>
    <s v="AU"/>
    <s v="AUD"/>
    <n v="1420005600"/>
    <d v="2014-12-31T06:00:00"/>
    <x v="7"/>
    <x v="1"/>
    <n v="1420437600"/>
    <b v="0"/>
    <b v="0"/>
    <x v="20"/>
  </r>
  <r>
    <n v="249"/>
    <s v="Avila-Nelson"/>
    <s v="Up-sized intermediate website"/>
    <n v="61500"/>
    <x v="246"/>
    <x v="1"/>
    <n v="6465"/>
    <s v="US"/>
    <s v="USD"/>
    <n v="1420178400"/>
    <d v="2015-01-02T06:00:00"/>
    <x v="2"/>
    <x v="0"/>
    <n v="1420783200"/>
    <b v="0"/>
    <b v="0"/>
    <x v="18"/>
  </r>
  <r>
    <n v="250"/>
    <s v="Robbins and Sons"/>
    <s v="Future-proofed directional synergy"/>
    <n v="100"/>
    <x v="247"/>
    <x v="0"/>
    <n v="1"/>
    <s v="US"/>
    <s v="USD"/>
    <n v="1264399200"/>
    <d v="2010-01-25T06:00:00"/>
    <x v="2"/>
    <x v="6"/>
    <n v="1267423200"/>
    <b v="0"/>
    <b v="0"/>
    <x v="1"/>
  </r>
  <r>
    <n v="251"/>
    <s v="Singleton Ltd"/>
    <s v="Enhanced user-facing function"/>
    <n v="7100"/>
    <x v="248"/>
    <x v="0"/>
    <n v="101"/>
    <s v="US"/>
    <s v="USD"/>
    <n v="1355032800"/>
    <d v="2012-12-09T06:00:00"/>
    <x v="7"/>
    <x v="4"/>
    <n v="1355205600"/>
    <b v="0"/>
    <b v="0"/>
    <x v="3"/>
  </r>
  <r>
    <n v="252"/>
    <s v="Perez PLC"/>
    <s v="Operative bandwidth-monitored interface"/>
    <n v="1000"/>
    <x v="249"/>
    <x v="1"/>
    <n v="59"/>
    <s v="US"/>
    <s v="USD"/>
    <n v="1382677200"/>
    <d v="2013-10-25T05:00:00"/>
    <x v="4"/>
    <x v="2"/>
    <n v="1383109200"/>
    <b v="0"/>
    <b v="0"/>
    <x v="3"/>
  </r>
  <r>
    <n v="253"/>
    <s v="Rogers, Jacobs and Jackson"/>
    <s v="Upgradable multi-state instruction set"/>
    <n v="121500"/>
    <x v="250"/>
    <x v="0"/>
    <n v="1335"/>
    <s v="CA"/>
    <s v="CAD"/>
    <n v="1302238800"/>
    <d v="2011-04-08T05:00:00"/>
    <x v="9"/>
    <x v="8"/>
    <n v="1303275600"/>
    <b v="0"/>
    <b v="0"/>
    <x v="6"/>
  </r>
  <r>
    <n v="254"/>
    <s v="Barry Group"/>
    <s v="De-engineered static Local Area Network"/>
    <n v="4600"/>
    <x v="251"/>
    <x v="1"/>
    <n v="88"/>
    <s v="US"/>
    <s v="USD"/>
    <n v="1487656800"/>
    <d v="2017-02-21T06:00:00"/>
    <x v="10"/>
    <x v="5"/>
    <n v="1487829600"/>
    <b v="0"/>
    <b v="0"/>
    <x v="9"/>
  </r>
  <r>
    <n v="255"/>
    <s v="Rosales, Branch and Harmon"/>
    <s v="Upgradable grid-enabled superstructure"/>
    <n v="80500"/>
    <x v="252"/>
    <x v="1"/>
    <n v="1697"/>
    <s v="US"/>
    <s v="USD"/>
    <n v="1297836000"/>
    <d v="2011-02-16T06:00:00"/>
    <x v="10"/>
    <x v="8"/>
    <n v="1298268000"/>
    <b v="0"/>
    <b v="1"/>
    <x v="1"/>
  </r>
  <r>
    <n v="256"/>
    <s v="Smith-Reid"/>
    <s v="Optimized actuating toolset"/>
    <n v="4100"/>
    <x v="253"/>
    <x v="0"/>
    <n v="15"/>
    <s v="GB"/>
    <s v="GBP"/>
    <n v="1453615200"/>
    <d v="2016-01-24T06:00:00"/>
    <x v="2"/>
    <x v="7"/>
    <n v="1456812000"/>
    <b v="0"/>
    <b v="0"/>
    <x v="1"/>
  </r>
  <r>
    <n v="257"/>
    <s v="Williams Inc"/>
    <s v="Decentralized exuding strategy"/>
    <n v="5700"/>
    <x v="254"/>
    <x v="1"/>
    <n v="92"/>
    <s v="US"/>
    <s v="USD"/>
    <n v="1362463200"/>
    <d v="2013-03-05T06:00:00"/>
    <x v="6"/>
    <x v="2"/>
    <n v="1363669200"/>
    <b v="0"/>
    <b v="0"/>
    <x v="3"/>
  </r>
  <r>
    <n v="258"/>
    <s v="Duncan, Mcdonald and Miller"/>
    <s v="Assimilated coherent hardware"/>
    <n v="5000"/>
    <x v="255"/>
    <x v="1"/>
    <n v="186"/>
    <s v="US"/>
    <s v="USD"/>
    <n v="1481176800"/>
    <d v="2016-12-08T06:00:00"/>
    <x v="7"/>
    <x v="7"/>
    <n v="1482904800"/>
    <b v="0"/>
    <b v="1"/>
    <x v="3"/>
  </r>
  <r>
    <n v="259"/>
    <s v="Watkins Ltd"/>
    <s v="Multi-channeled responsive implementation"/>
    <n v="1800"/>
    <x v="256"/>
    <x v="1"/>
    <n v="138"/>
    <s v="US"/>
    <s v="USD"/>
    <n v="1354946400"/>
    <d v="2012-12-08T06:00:00"/>
    <x v="7"/>
    <x v="4"/>
    <n v="1356588000"/>
    <b v="1"/>
    <b v="0"/>
    <x v="14"/>
  </r>
  <r>
    <n v="260"/>
    <s v="Allen-Jones"/>
    <s v="Centralized modular initiative"/>
    <n v="6300"/>
    <x v="257"/>
    <x v="1"/>
    <n v="261"/>
    <s v="US"/>
    <s v="USD"/>
    <n v="1348808400"/>
    <d v="2012-09-28T05:00:00"/>
    <x v="3"/>
    <x v="4"/>
    <n v="1349845200"/>
    <b v="0"/>
    <b v="0"/>
    <x v="1"/>
  </r>
  <r>
    <n v="261"/>
    <s v="Mason-Smith"/>
    <s v="Reverse-engineered cohesive migration"/>
    <n v="84300"/>
    <x v="258"/>
    <x v="0"/>
    <n v="454"/>
    <s v="US"/>
    <s v="USD"/>
    <n v="1282712400"/>
    <d v="2010-08-25T05:00:00"/>
    <x v="1"/>
    <x v="6"/>
    <n v="1283058000"/>
    <b v="0"/>
    <b v="1"/>
    <x v="1"/>
  </r>
  <r>
    <n v="262"/>
    <s v="Lloyd, Kennedy and Davis"/>
    <s v="Compatible multimedia hub"/>
    <n v="1700"/>
    <x v="259"/>
    <x v="1"/>
    <n v="107"/>
    <s v="US"/>
    <s v="USD"/>
    <n v="1301979600"/>
    <d v="2011-04-05T05:00:00"/>
    <x v="9"/>
    <x v="8"/>
    <n v="1304226000"/>
    <b v="0"/>
    <b v="1"/>
    <x v="7"/>
  </r>
  <r>
    <n v="263"/>
    <s v="Walker Ltd"/>
    <s v="Organic eco-centric success"/>
    <n v="2900"/>
    <x v="260"/>
    <x v="1"/>
    <n v="199"/>
    <s v="US"/>
    <s v="USD"/>
    <n v="1263016800"/>
    <d v="2010-01-09T06:00:00"/>
    <x v="2"/>
    <x v="6"/>
    <n v="1263016800"/>
    <b v="0"/>
    <b v="0"/>
    <x v="14"/>
  </r>
  <r>
    <n v="264"/>
    <s v="Gordon PLC"/>
    <s v="Virtual reciprocal policy"/>
    <n v="45600"/>
    <x v="261"/>
    <x v="1"/>
    <n v="5512"/>
    <s v="US"/>
    <s v="USD"/>
    <n v="1360648800"/>
    <d v="2013-02-12T06:00:00"/>
    <x v="10"/>
    <x v="2"/>
    <n v="1362031200"/>
    <b v="0"/>
    <b v="0"/>
    <x v="3"/>
  </r>
  <r>
    <n v="265"/>
    <s v="Lee and Sons"/>
    <s v="Persevering interactive emulation"/>
    <n v="4900"/>
    <x v="262"/>
    <x v="1"/>
    <n v="86"/>
    <s v="US"/>
    <s v="USD"/>
    <n v="1451800800"/>
    <d v="2016-01-03T06:00:00"/>
    <x v="2"/>
    <x v="7"/>
    <n v="1455602400"/>
    <b v="0"/>
    <b v="0"/>
    <x v="3"/>
  </r>
  <r>
    <n v="266"/>
    <s v="Cole LLC"/>
    <s v="Proactive responsive emulation"/>
    <n v="111900"/>
    <x v="263"/>
    <x v="0"/>
    <n v="3182"/>
    <s v="IT"/>
    <s v="EUR"/>
    <n v="1415340000"/>
    <d v="2014-11-07T06:00:00"/>
    <x v="0"/>
    <x v="1"/>
    <n v="1418191200"/>
    <b v="0"/>
    <b v="1"/>
    <x v="17"/>
  </r>
  <r>
    <n v="267"/>
    <s v="Acosta PLC"/>
    <s v="Extended eco-centric function"/>
    <n v="61600"/>
    <x v="264"/>
    <x v="1"/>
    <n v="2768"/>
    <s v="AU"/>
    <s v="AUD"/>
    <n v="1351054800"/>
    <d v="2012-10-24T05:00:00"/>
    <x v="4"/>
    <x v="4"/>
    <n v="1352440800"/>
    <b v="0"/>
    <b v="0"/>
    <x v="3"/>
  </r>
  <r>
    <n v="268"/>
    <s v="Brown-Mckee"/>
    <s v="Networked optimal productivity"/>
    <n v="1500"/>
    <x v="265"/>
    <x v="1"/>
    <n v="48"/>
    <s v="US"/>
    <s v="USD"/>
    <n v="1349326800"/>
    <d v="2012-10-04T05:00:00"/>
    <x v="4"/>
    <x v="4"/>
    <n v="1353304800"/>
    <b v="0"/>
    <b v="0"/>
    <x v="4"/>
  </r>
  <r>
    <n v="269"/>
    <s v="Miles and Sons"/>
    <s v="Persistent attitude-oriented approach"/>
    <n v="3500"/>
    <x v="266"/>
    <x v="1"/>
    <n v="87"/>
    <s v="US"/>
    <s v="USD"/>
    <n v="1548914400"/>
    <d v="2019-01-31T06:00:00"/>
    <x v="2"/>
    <x v="3"/>
    <n v="1550728800"/>
    <b v="0"/>
    <b v="0"/>
    <x v="19"/>
  </r>
  <r>
    <n v="270"/>
    <s v="Sawyer, Horton and Williams"/>
    <s v="Triple-buffered 4thgeneration toolset"/>
    <n v="173900"/>
    <x v="267"/>
    <x v="3"/>
    <n v="1890"/>
    <s v="US"/>
    <s v="USD"/>
    <n v="1291269600"/>
    <d v="2010-12-02T06:00:00"/>
    <x v="7"/>
    <x v="6"/>
    <n v="1291442400"/>
    <b v="0"/>
    <b v="0"/>
    <x v="11"/>
  </r>
  <r>
    <n v="271"/>
    <s v="Foley-Cox"/>
    <s v="Progressive zero administration leverage"/>
    <n v="153700"/>
    <x v="268"/>
    <x v="2"/>
    <n v="61"/>
    <s v="US"/>
    <s v="USD"/>
    <n v="1449468000"/>
    <d v="2015-12-07T06:00:00"/>
    <x v="7"/>
    <x v="0"/>
    <n v="1452146400"/>
    <b v="0"/>
    <b v="0"/>
    <x v="14"/>
  </r>
  <r>
    <n v="272"/>
    <s v="Horton, Morrison and Clark"/>
    <s v="Networked radical neural-net"/>
    <n v="51100"/>
    <x v="269"/>
    <x v="1"/>
    <n v="1894"/>
    <s v="US"/>
    <s v="USD"/>
    <n v="1562734800"/>
    <d v="2019-07-10T05:00:00"/>
    <x v="8"/>
    <x v="3"/>
    <n v="1564894800"/>
    <b v="0"/>
    <b v="1"/>
    <x v="3"/>
  </r>
  <r>
    <n v="273"/>
    <s v="Thomas and Sons"/>
    <s v="Re-engineered heuristic forecast"/>
    <n v="7800"/>
    <x v="270"/>
    <x v="1"/>
    <n v="282"/>
    <s v="CA"/>
    <s v="CAD"/>
    <n v="1505624400"/>
    <d v="2017-09-17T05:00:00"/>
    <x v="3"/>
    <x v="5"/>
    <n v="1505883600"/>
    <b v="0"/>
    <b v="0"/>
    <x v="3"/>
  </r>
  <r>
    <n v="274"/>
    <s v="Morgan-Jenkins"/>
    <s v="Fully-configurable background algorithm"/>
    <n v="2400"/>
    <x v="271"/>
    <x v="0"/>
    <n v="15"/>
    <s v="US"/>
    <s v="USD"/>
    <n v="1509948000"/>
    <d v="2017-11-06T06:00:00"/>
    <x v="0"/>
    <x v="5"/>
    <n v="1510380000"/>
    <b v="0"/>
    <b v="0"/>
    <x v="3"/>
  </r>
  <r>
    <n v="275"/>
    <s v="Ward, Sanchez and Kemp"/>
    <s v="Stand-alone discrete Graphical User Interface"/>
    <n v="3900"/>
    <x v="272"/>
    <x v="1"/>
    <n v="116"/>
    <s v="US"/>
    <s v="USD"/>
    <n v="1554526800"/>
    <d v="2019-04-06T05:00:00"/>
    <x v="9"/>
    <x v="3"/>
    <n v="1555218000"/>
    <b v="0"/>
    <b v="0"/>
    <x v="18"/>
  </r>
  <r>
    <n v="276"/>
    <s v="Fields Ltd"/>
    <s v="Front-line foreground project"/>
    <n v="5500"/>
    <x v="273"/>
    <x v="0"/>
    <n v="133"/>
    <s v="US"/>
    <s v="USD"/>
    <n v="1334811600"/>
    <d v="2012-04-19T05:00:00"/>
    <x v="9"/>
    <x v="4"/>
    <n v="1335243600"/>
    <b v="0"/>
    <b v="1"/>
    <x v="11"/>
  </r>
  <r>
    <n v="277"/>
    <s v="Ramos-Mitchell"/>
    <s v="Persevering system-worthy info-mediaries"/>
    <n v="700"/>
    <x v="274"/>
    <x v="1"/>
    <n v="83"/>
    <s v="US"/>
    <s v="USD"/>
    <n v="1279515600"/>
    <d v="2010-07-19T05:00:00"/>
    <x v="8"/>
    <x v="6"/>
    <n v="1279688400"/>
    <b v="0"/>
    <b v="0"/>
    <x v="3"/>
  </r>
  <r>
    <n v="278"/>
    <s v="Higgins, Davis and Salazar"/>
    <s v="Distributed multi-tasking strategy"/>
    <n v="2700"/>
    <x v="275"/>
    <x v="1"/>
    <n v="91"/>
    <s v="US"/>
    <s v="USD"/>
    <n v="1353909600"/>
    <d v="2012-11-26T06:00:00"/>
    <x v="0"/>
    <x v="4"/>
    <n v="1356069600"/>
    <b v="0"/>
    <b v="0"/>
    <x v="2"/>
  </r>
  <r>
    <n v="279"/>
    <s v="Smith-Jenkins"/>
    <s v="Vision-oriented methodical application"/>
    <n v="8000"/>
    <x v="276"/>
    <x v="1"/>
    <n v="546"/>
    <s v="US"/>
    <s v="USD"/>
    <n v="1535950800"/>
    <d v="2018-09-03T05:00:00"/>
    <x v="3"/>
    <x v="9"/>
    <n v="1536210000"/>
    <b v="0"/>
    <b v="0"/>
    <x v="3"/>
  </r>
  <r>
    <n v="280"/>
    <s v="Braun PLC"/>
    <s v="Function-based high-level infrastructure"/>
    <n v="2500"/>
    <x v="277"/>
    <x v="1"/>
    <n v="393"/>
    <s v="US"/>
    <s v="USD"/>
    <n v="1511244000"/>
    <d v="2017-11-21T06:00:00"/>
    <x v="0"/>
    <x v="5"/>
    <n v="1511762400"/>
    <b v="0"/>
    <b v="0"/>
    <x v="10"/>
  </r>
  <r>
    <n v="281"/>
    <s v="Drake PLC"/>
    <s v="Profound object-oriented paradigm"/>
    <n v="164500"/>
    <x v="278"/>
    <x v="0"/>
    <n v="2062"/>
    <s v="US"/>
    <s v="USD"/>
    <n v="1331445600"/>
    <d v="2012-03-11T06:00:00"/>
    <x v="6"/>
    <x v="4"/>
    <n v="1333256400"/>
    <b v="0"/>
    <b v="1"/>
    <x v="3"/>
  </r>
  <r>
    <n v="282"/>
    <s v="Ross, Kelly and Brown"/>
    <s v="Virtual contextually-based circuit"/>
    <n v="8400"/>
    <x v="279"/>
    <x v="1"/>
    <n v="133"/>
    <s v="US"/>
    <s v="USD"/>
    <n v="1480226400"/>
    <d v="2016-11-27T06:00:00"/>
    <x v="0"/>
    <x v="7"/>
    <n v="1480744800"/>
    <b v="0"/>
    <b v="1"/>
    <x v="19"/>
  </r>
  <r>
    <n v="283"/>
    <s v="Lucas-Mullins"/>
    <s v="Business-focused dynamic instruction set"/>
    <n v="8100"/>
    <x v="280"/>
    <x v="0"/>
    <n v="29"/>
    <s v="DK"/>
    <s v="DKK"/>
    <n v="1464584400"/>
    <d v="2016-05-30T05:00:00"/>
    <x v="11"/>
    <x v="7"/>
    <n v="1465016400"/>
    <b v="0"/>
    <b v="0"/>
    <x v="1"/>
  </r>
  <r>
    <n v="284"/>
    <s v="Tran LLC"/>
    <s v="Ameliorated fresh-thinking protocol"/>
    <n v="9800"/>
    <x v="281"/>
    <x v="0"/>
    <n v="132"/>
    <s v="US"/>
    <s v="USD"/>
    <n v="1335848400"/>
    <d v="2012-05-01T05:00:00"/>
    <x v="11"/>
    <x v="4"/>
    <n v="1336280400"/>
    <b v="0"/>
    <b v="0"/>
    <x v="2"/>
  </r>
  <r>
    <n v="285"/>
    <s v="Dawson, Brady and Gilbert"/>
    <s v="Front-line optimizing emulation"/>
    <n v="900"/>
    <x v="282"/>
    <x v="1"/>
    <n v="254"/>
    <s v="US"/>
    <s v="USD"/>
    <n v="1473483600"/>
    <d v="2016-09-10T05:00:00"/>
    <x v="3"/>
    <x v="7"/>
    <n v="1476766800"/>
    <b v="0"/>
    <b v="0"/>
    <x v="3"/>
  </r>
  <r>
    <n v="286"/>
    <s v="Obrien-Aguirre"/>
    <s v="Devolved uniform complexity"/>
    <n v="112100"/>
    <x v="283"/>
    <x v="3"/>
    <n v="184"/>
    <s v="US"/>
    <s v="USD"/>
    <n v="1479880800"/>
    <d v="2016-11-23T06:00:00"/>
    <x v="0"/>
    <x v="7"/>
    <n v="1480485600"/>
    <b v="0"/>
    <b v="0"/>
    <x v="3"/>
  </r>
  <r>
    <n v="287"/>
    <s v="Ferguson PLC"/>
    <s v="Public-key intangible superstructure"/>
    <n v="6300"/>
    <x v="284"/>
    <x v="1"/>
    <n v="176"/>
    <s v="US"/>
    <s v="USD"/>
    <n v="1430197200"/>
    <d v="2015-04-28T05:00:00"/>
    <x v="9"/>
    <x v="0"/>
    <n v="1430197200"/>
    <b v="0"/>
    <b v="0"/>
    <x v="5"/>
  </r>
  <r>
    <n v="288"/>
    <s v="Garcia Ltd"/>
    <s v="Secured global success"/>
    <n v="5600"/>
    <x v="285"/>
    <x v="0"/>
    <n v="137"/>
    <s v="DK"/>
    <s v="DKK"/>
    <n v="1331701200"/>
    <d v="2012-03-14T05:00:00"/>
    <x v="6"/>
    <x v="4"/>
    <n v="1331787600"/>
    <b v="0"/>
    <b v="1"/>
    <x v="16"/>
  </r>
  <r>
    <n v="289"/>
    <s v="Smith, Love and Smith"/>
    <s v="Grass-roots mission-critical capability"/>
    <n v="800"/>
    <x v="286"/>
    <x v="1"/>
    <n v="337"/>
    <s v="CA"/>
    <s v="CAD"/>
    <n v="1438578000"/>
    <d v="2015-08-03T05:00:00"/>
    <x v="1"/>
    <x v="0"/>
    <n v="1438837200"/>
    <b v="0"/>
    <b v="0"/>
    <x v="3"/>
  </r>
  <r>
    <n v="290"/>
    <s v="Wilson, Hall and Osborne"/>
    <s v="Advanced global data-warehouse"/>
    <n v="168600"/>
    <x v="287"/>
    <x v="0"/>
    <n v="908"/>
    <s v="US"/>
    <s v="USD"/>
    <n v="1368162000"/>
    <d v="2013-05-10T05:00:00"/>
    <x v="11"/>
    <x v="2"/>
    <n v="1370926800"/>
    <b v="0"/>
    <b v="1"/>
    <x v="4"/>
  </r>
  <r>
    <n v="291"/>
    <s v="Bell, Grimes and Kerr"/>
    <s v="Self-enabling uniform complexity"/>
    <n v="1800"/>
    <x v="288"/>
    <x v="1"/>
    <n v="107"/>
    <s v="US"/>
    <s v="USD"/>
    <n v="1318654800"/>
    <d v="2011-10-15T05:00:00"/>
    <x v="4"/>
    <x v="8"/>
    <n v="1319000400"/>
    <b v="1"/>
    <b v="0"/>
    <x v="2"/>
  </r>
  <r>
    <n v="292"/>
    <s v="Ho-Harris"/>
    <s v="Versatile cohesive encoding"/>
    <n v="7300"/>
    <x v="289"/>
    <x v="0"/>
    <n v="10"/>
    <s v="US"/>
    <s v="USD"/>
    <n v="1331874000"/>
    <d v="2012-03-16T05:00:00"/>
    <x v="6"/>
    <x v="4"/>
    <n v="1333429200"/>
    <b v="0"/>
    <b v="0"/>
    <x v="0"/>
  </r>
  <r>
    <n v="293"/>
    <s v="Ross Group"/>
    <s v="Organized executive solution"/>
    <n v="6500"/>
    <x v="290"/>
    <x v="3"/>
    <n v="32"/>
    <s v="IT"/>
    <s v="EUR"/>
    <n v="1286254800"/>
    <d v="2010-10-05T05:00:00"/>
    <x v="4"/>
    <x v="6"/>
    <n v="1287032400"/>
    <b v="0"/>
    <b v="0"/>
    <x v="3"/>
  </r>
  <r>
    <n v="294"/>
    <s v="Turner-Davis"/>
    <s v="Automated local emulation"/>
    <n v="600"/>
    <x v="291"/>
    <x v="1"/>
    <n v="183"/>
    <s v="US"/>
    <s v="USD"/>
    <n v="1540530000"/>
    <d v="2018-10-26T05:00:00"/>
    <x v="4"/>
    <x v="9"/>
    <n v="1541570400"/>
    <b v="0"/>
    <b v="0"/>
    <x v="3"/>
  </r>
  <r>
    <n v="295"/>
    <s v="Smith, Jackson and Herrera"/>
    <s v="Enterprise-wide intermediate middleware"/>
    <n v="192900"/>
    <x v="292"/>
    <x v="0"/>
    <n v="1910"/>
    <s v="CH"/>
    <s v="CHF"/>
    <n v="1381813200"/>
    <d v="2013-10-15T05:00:00"/>
    <x v="4"/>
    <x v="2"/>
    <n v="1383976800"/>
    <b v="0"/>
    <b v="0"/>
    <x v="3"/>
  </r>
  <r>
    <n v="296"/>
    <s v="Smith-Hess"/>
    <s v="Grass-roots real-time Local Area Network"/>
    <n v="6100"/>
    <x v="293"/>
    <x v="0"/>
    <n v="38"/>
    <s v="AU"/>
    <s v="AUD"/>
    <n v="1548655200"/>
    <d v="2019-01-28T06:00:00"/>
    <x v="2"/>
    <x v="3"/>
    <n v="1550556000"/>
    <b v="0"/>
    <b v="0"/>
    <x v="3"/>
  </r>
  <r>
    <n v="297"/>
    <s v="Brown, Herring and Bass"/>
    <s v="Organized client-driven capacity"/>
    <n v="7200"/>
    <x v="294"/>
    <x v="0"/>
    <n v="104"/>
    <s v="AU"/>
    <s v="AUD"/>
    <n v="1389679200"/>
    <d v="2014-01-14T06:00:00"/>
    <x v="2"/>
    <x v="1"/>
    <n v="1390456800"/>
    <b v="0"/>
    <b v="1"/>
    <x v="3"/>
  </r>
  <r>
    <n v="298"/>
    <s v="Chase, Garcia and Johnson"/>
    <s v="Adaptive intangible database"/>
    <n v="3500"/>
    <x v="295"/>
    <x v="1"/>
    <n v="72"/>
    <s v="US"/>
    <s v="USD"/>
    <n v="1456466400"/>
    <d v="2016-02-26T06:00:00"/>
    <x v="10"/>
    <x v="7"/>
    <n v="1458018000"/>
    <b v="0"/>
    <b v="1"/>
    <x v="1"/>
  </r>
  <r>
    <n v="299"/>
    <s v="Ramsey and Sons"/>
    <s v="Grass-roots contextually-based algorithm"/>
    <n v="3800"/>
    <x v="296"/>
    <x v="0"/>
    <n v="49"/>
    <s v="US"/>
    <s v="USD"/>
    <n v="1456984800"/>
    <d v="2016-03-03T06:00:00"/>
    <x v="6"/>
    <x v="7"/>
    <n v="1461819600"/>
    <b v="0"/>
    <b v="0"/>
    <x v="0"/>
  </r>
  <r>
    <n v="300"/>
    <s v="Cooke PLC"/>
    <s v="Focused executive core"/>
    <n v="100"/>
    <x v="297"/>
    <x v="0"/>
    <n v="1"/>
    <s v="DK"/>
    <s v="DKK"/>
    <n v="1504069200"/>
    <d v="2017-08-30T05:00:00"/>
    <x v="1"/>
    <x v="5"/>
    <n v="1504155600"/>
    <b v="0"/>
    <b v="1"/>
    <x v="9"/>
  </r>
  <r>
    <n v="301"/>
    <s v="Wong-Walker"/>
    <s v="Multi-channeled disintermediate policy"/>
    <n v="900"/>
    <x v="298"/>
    <x v="1"/>
    <n v="295"/>
    <s v="US"/>
    <s v="USD"/>
    <n v="1424930400"/>
    <d v="2015-02-26T06:00:00"/>
    <x v="10"/>
    <x v="0"/>
    <n v="1426395600"/>
    <b v="0"/>
    <b v="0"/>
    <x v="4"/>
  </r>
  <r>
    <n v="302"/>
    <s v="Ferguson, Collins and Mata"/>
    <s v="Customizable bi-directional hardware"/>
    <n v="76100"/>
    <x v="299"/>
    <x v="0"/>
    <n v="245"/>
    <s v="US"/>
    <s v="USD"/>
    <n v="1535864400"/>
    <d v="2018-09-02T05:00:00"/>
    <x v="3"/>
    <x v="9"/>
    <n v="1537074000"/>
    <b v="0"/>
    <b v="0"/>
    <x v="3"/>
  </r>
  <r>
    <n v="303"/>
    <s v="Guerrero, Flores and Jenkins"/>
    <s v="Networked optimal architecture"/>
    <n v="3400"/>
    <x v="300"/>
    <x v="0"/>
    <n v="32"/>
    <s v="US"/>
    <s v="USD"/>
    <n v="1452146400"/>
    <d v="2016-01-07T06:00:00"/>
    <x v="2"/>
    <x v="7"/>
    <n v="1452578400"/>
    <b v="0"/>
    <b v="0"/>
    <x v="7"/>
  </r>
  <r>
    <n v="304"/>
    <s v="Peterson PLC"/>
    <s v="User-friendly discrete benchmark"/>
    <n v="2100"/>
    <x v="301"/>
    <x v="1"/>
    <n v="142"/>
    <s v="US"/>
    <s v="USD"/>
    <n v="1470546000"/>
    <d v="2016-08-07T05:00:00"/>
    <x v="1"/>
    <x v="7"/>
    <n v="1474088400"/>
    <b v="0"/>
    <b v="0"/>
    <x v="4"/>
  </r>
  <r>
    <n v="305"/>
    <s v="Townsend Ltd"/>
    <s v="Grass-roots actuating policy"/>
    <n v="2800"/>
    <x v="302"/>
    <x v="1"/>
    <n v="85"/>
    <s v="US"/>
    <s v="USD"/>
    <n v="1458363600"/>
    <d v="2016-03-19T05:00:00"/>
    <x v="6"/>
    <x v="7"/>
    <n v="1461906000"/>
    <b v="0"/>
    <b v="0"/>
    <x v="3"/>
  </r>
  <r>
    <n v="306"/>
    <s v="Rush, Reed and Hall"/>
    <s v="Enterprise-wide 3rdgeneration knowledge user"/>
    <n v="6500"/>
    <x v="303"/>
    <x v="0"/>
    <n v="7"/>
    <s v="US"/>
    <s v="USD"/>
    <n v="1500008400"/>
    <d v="2017-07-14T05:00:00"/>
    <x v="8"/>
    <x v="5"/>
    <n v="1500267600"/>
    <b v="0"/>
    <b v="1"/>
    <x v="3"/>
  </r>
  <r>
    <n v="307"/>
    <s v="Salazar-Dodson"/>
    <s v="Face-to-face zero tolerance moderator"/>
    <n v="32900"/>
    <x v="304"/>
    <x v="1"/>
    <n v="659"/>
    <s v="DK"/>
    <s v="DKK"/>
    <n v="1338958800"/>
    <d v="2012-06-06T05:00:00"/>
    <x v="5"/>
    <x v="4"/>
    <n v="1340686800"/>
    <b v="0"/>
    <b v="1"/>
    <x v="13"/>
  </r>
  <r>
    <n v="308"/>
    <s v="Davis Ltd"/>
    <s v="Grass-roots optimizing projection"/>
    <n v="118200"/>
    <x v="305"/>
    <x v="0"/>
    <n v="803"/>
    <s v="US"/>
    <s v="USD"/>
    <n v="1303102800"/>
    <d v="2011-04-18T05:00:00"/>
    <x v="9"/>
    <x v="8"/>
    <n v="1303189200"/>
    <b v="0"/>
    <b v="0"/>
    <x v="3"/>
  </r>
  <r>
    <n v="309"/>
    <s v="Harris-Perry"/>
    <s v="User-centric 6thgeneration attitude"/>
    <n v="4100"/>
    <x v="306"/>
    <x v="3"/>
    <n v="75"/>
    <s v="US"/>
    <s v="USD"/>
    <n v="1316581200"/>
    <d v="2011-09-21T05:00:00"/>
    <x v="3"/>
    <x v="8"/>
    <n v="1318309200"/>
    <b v="0"/>
    <b v="1"/>
    <x v="7"/>
  </r>
  <r>
    <n v="310"/>
    <s v="Velazquez, Hunt and Ortiz"/>
    <s v="Switchable zero tolerance website"/>
    <n v="7800"/>
    <x v="307"/>
    <x v="0"/>
    <n v="16"/>
    <s v="US"/>
    <s v="USD"/>
    <n v="1270789200"/>
    <d v="2010-04-09T05:00:00"/>
    <x v="9"/>
    <x v="6"/>
    <n v="1272171600"/>
    <b v="0"/>
    <b v="0"/>
    <x v="11"/>
  </r>
  <r>
    <n v="311"/>
    <s v="Flores PLC"/>
    <s v="Focused real-time help-desk"/>
    <n v="6300"/>
    <x v="308"/>
    <x v="1"/>
    <n v="121"/>
    <s v="US"/>
    <s v="USD"/>
    <n v="1297836000"/>
    <d v="2011-02-16T06:00:00"/>
    <x v="10"/>
    <x v="8"/>
    <n v="1298872800"/>
    <b v="0"/>
    <b v="0"/>
    <x v="3"/>
  </r>
  <r>
    <n v="312"/>
    <s v="Martinez LLC"/>
    <s v="Robust impactful approach"/>
    <n v="59100"/>
    <x v="309"/>
    <x v="1"/>
    <n v="3742"/>
    <s v="US"/>
    <s v="USD"/>
    <n v="1382677200"/>
    <d v="2013-10-25T05:00:00"/>
    <x v="4"/>
    <x v="2"/>
    <n v="1383282000"/>
    <b v="0"/>
    <b v="0"/>
    <x v="3"/>
  </r>
  <r>
    <n v="313"/>
    <s v="Miller-Irwin"/>
    <s v="Secured maximized policy"/>
    <n v="2200"/>
    <x v="310"/>
    <x v="1"/>
    <n v="223"/>
    <s v="US"/>
    <s v="USD"/>
    <n v="1330322400"/>
    <d v="2012-02-27T06:00:00"/>
    <x v="10"/>
    <x v="4"/>
    <n v="1330495200"/>
    <b v="0"/>
    <b v="0"/>
    <x v="1"/>
  </r>
  <r>
    <n v="314"/>
    <s v="Sanchez-Morgan"/>
    <s v="Realigned upward-trending strategy"/>
    <n v="1400"/>
    <x v="311"/>
    <x v="1"/>
    <n v="133"/>
    <s v="US"/>
    <s v="USD"/>
    <n v="1552366800"/>
    <d v="2019-03-12T05:00:00"/>
    <x v="6"/>
    <x v="3"/>
    <n v="1552798800"/>
    <b v="0"/>
    <b v="1"/>
    <x v="4"/>
  </r>
  <r>
    <n v="315"/>
    <s v="Lopez, Adams and Johnson"/>
    <s v="Open-source interactive knowledge user"/>
    <n v="9500"/>
    <x v="312"/>
    <x v="0"/>
    <n v="31"/>
    <s v="US"/>
    <s v="USD"/>
    <n v="1400907600"/>
    <d v="2014-05-24T05:00:00"/>
    <x v="11"/>
    <x v="1"/>
    <n v="1403413200"/>
    <b v="0"/>
    <b v="0"/>
    <x v="3"/>
  </r>
  <r>
    <n v="316"/>
    <s v="Martin-Marshall"/>
    <s v="Configurable demand-driven matrix"/>
    <n v="9600"/>
    <x v="313"/>
    <x v="0"/>
    <n v="108"/>
    <s v="IT"/>
    <s v="EUR"/>
    <n v="1574143200"/>
    <d v="2019-11-19T06:00:00"/>
    <x v="0"/>
    <x v="3"/>
    <n v="1574229600"/>
    <b v="0"/>
    <b v="1"/>
    <x v="0"/>
  </r>
  <r>
    <n v="317"/>
    <s v="Summers PLC"/>
    <s v="Cross-group coherent hierarchy"/>
    <n v="6600"/>
    <x v="314"/>
    <x v="0"/>
    <n v="30"/>
    <s v="US"/>
    <s v="USD"/>
    <n v="1494738000"/>
    <d v="2017-05-14T05:00:00"/>
    <x v="11"/>
    <x v="5"/>
    <n v="1495861200"/>
    <b v="0"/>
    <b v="0"/>
    <x v="3"/>
  </r>
  <r>
    <n v="318"/>
    <s v="Young, Hart and Ryan"/>
    <s v="Decentralized demand-driven open system"/>
    <n v="5700"/>
    <x v="315"/>
    <x v="0"/>
    <n v="17"/>
    <s v="US"/>
    <s v="USD"/>
    <n v="1392357600"/>
    <d v="2014-02-14T06:00:00"/>
    <x v="10"/>
    <x v="1"/>
    <n v="1392530400"/>
    <b v="0"/>
    <b v="0"/>
    <x v="1"/>
  </r>
  <r>
    <n v="319"/>
    <s v="Mills Group"/>
    <s v="Advanced empowering matrix"/>
    <n v="8400"/>
    <x v="316"/>
    <x v="3"/>
    <n v="64"/>
    <s v="US"/>
    <s v="USD"/>
    <n v="1281589200"/>
    <d v="2010-08-12T05:00:00"/>
    <x v="1"/>
    <x v="6"/>
    <n v="1283662800"/>
    <b v="0"/>
    <b v="0"/>
    <x v="2"/>
  </r>
  <r>
    <n v="320"/>
    <s v="Sandoval-Powell"/>
    <s v="Phased holistic implementation"/>
    <n v="84400"/>
    <x v="317"/>
    <x v="0"/>
    <n v="80"/>
    <s v="US"/>
    <s v="USD"/>
    <n v="1305003600"/>
    <d v="2011-05-10T05:00:00"/>
    <x v="11"/>
    <x v="8"/>
    <n v="1305781200"/>
    <b v="0"/>
    <b v="0"/>
    <x v="13"/>
  </r>
  <r>
    <n v="321"/>
    <s v="Mills, Frazier and Perez"/>
    <s v="Proactive attitude-oriented knowledge user"/>
    <n v="170400"/>
    <x v="318"/>
    <x v="0"/>
    <n v="2468"/>
    <s v="US"/>
    <s v="USD"/>
    <n v="1301634000"/>
    <d v="2011-04-01T05:00:00"/>
    <x v="9"/>
    <x v="8"/>
    <n v="1302325200"/>
    <b v="0"/>
    <b v="0"/>
    <x v="12"/>
  </r>
  <r>
    <n v="322"/>
    <s v="Hebert Group"/>
    <s v="Visionary asymmetric Graphical User Interface"/>
    <n v="117900"/>
    <x v="319"/>
    <x v="1"/>
    <n v="5168"/>
    <s v="US"/>
    <s v="USD"/>
    <n v="1290664800"/>
    <d v="2010-11-25T06:00:00"/>
    <x v="0"/>
    <x v="6"/>
    <n v="1291788000"/>
    <b v="0"/>
    <b v="0"/>
    <x v="3"/>
  </r>
  <r>
    <n v="323"/>
    <s v="Cole, Smith and Wood"/>
    <s v="Integrated zero-defect help-desk"/>
    <n v="8900"/>
    <x v="320"/>
    <x v="0"/>
    <n v="26"/>
    <s v="GB"/>
    <s v="GBP"/>
    <n v="1395896400"/>
    <d v="2014-03-27T05:00:00"/>
    <x v="6"/>
    <x v="1"/>
    <n v="1396069200"/>
    <b v="0"/>
    <b v="0"/>
    <x v="4"/>
  </r>
  <r>
    <n v="324"/>
    <s v="Harris, Hall and Harris"/>
    <s v="Inverse analyzing matrices"/>
    <n v="7100"/>
    <x v="321"/>
    <x v="1"/>
    <n v="307"/>
    <s v="US"/>
    <s v="USD"/>
    <n v="1434862800"/>
    <d v="2015-06-21T05:00:00"/>
    <x v="5"/>
    <x v="0"/>
    <n v="1435899600"/>
    <b v="0"/>
    <b v="1"/>
    <x v="3"/>
  </r>
  <r>
    <n v="325"/>
    <s v="Saunders Group"/>
    <s v="Programmable systemic implementation"/>
    <n v="6500"/>
    <x v="322"/>
    <x v="0"/>
    <n v="73"/>
    <s v="US"/>
    <s v="USD"/>
    <n v="1529125200"/>
    <d v="2018-06-16T05:00:00"/>
    <x v="5"/>
    <x v="9"/>
    <n v="1531112400"/>
    <b v="0"/>
    <b v="1"/>
    <x v="3"/>
  </r>
  <r>
    <n v="326"/>
    <s v="Pham, Avila and Nash"/>
    <s v="Multi-channeled next generation architecture"/>
    <n v="7200"/>
    <x v="323"/>
    <x v="0"/>
    <n v="128"/>
    <s v="US"/>
    <s v="USD"/>
    <n v="1451109600"/>
    <d v="2015-12-26T06:00:00"/>
    <x v="7"/>
    <x v="0"/>
    <n v="1451628000"/>
    <b v="0"/>
    <b v="0"/>
    <x v="10"/>
  </r>
  <r>
    <n v="327"/>
    <s v="Patterson, Salinas and Lucas"/>
    <s v="Digitized 3rdgeneration encoding"/>
    <n v="2600"/>
    <x v="324"/>
    <x v="0"/>
    <n v="33"/>
    <s v="US"/>
    <s v="USD"/>
    <n v="1566968400"/>
    <d v="2019-08-28T05:00:00"/>
    <x v="1"/>
    <x v="3"/>
    <n v="1567314000"/>
    <b v="0"/>
    <b v="1"/>
    <x v="3"/>
  </r>
  <r>
    <n v="328"/>
    <s v="Young PLC"/>
    <s v="Innovative well-modulated functionalities"/>
    <n v="98700"/>
    <x v="325"/>
    <x v="1"/>
    <n v="2441"/>
    <s v="US"/>
    <s v="USD"/>
    <n v="1543557600"/>
    <d v="2018-11-30T06:00:00"/>
    <x v="0"/>
    <x v="9"/>
    <n v="1544508000"/>
    <b v="0"/>
    <b v="0"/>
    <x v="1"/>
  </r>
  <r>
    <n v="329"/>
    <s v="Willis and Sons"/>
    <s v="Fundamental incremental database"/>
    <n v="93800"/>
    <x v="326"/>
    <x v="2"/>
    <n v="211"/>
    <s v="US"/>
    <s v="USD"/>
    <n v="1481522400"/>
    <d v="2016-12-12T06:00:00"/>
    <x v="7"/>
    <x v="7"/>
    <n v="1482472800"/>
    <b v="0"/>
    <b v="0"/>
    <x v="11"/>
  </r>
  <r>
    <n v="330"/>
    <s v="Thompson-Bates"/>
    <s v="Expanded encompassing open architecture"/>
    <n v="33700"/>
    <x v="327"/>
    <x v="1"/>
    <n v="1385"/>
    <s v="GB"/>
    <s v="GBP"/>
    <n v="1512712800"/>
    <d v="2017-12-08T06:00:00"/>
    <x v="7"/>
    <x v="5"/>
    <n v="1512799200"/>
    <b v="0"/>
    <b v="0"/>
    <x v="4"/>
  </r>
  <r>
    <n v="331"/>
    <s v="Rose-Silva"/>
    <s v="Intuitive static portal"/>
    <n v="3300"/>
    <x v="328"/>
    <x v="1"/>
    <n v="190"/>
    <s v="US"/>
    <s v="USD"/>
    <n v="1324274400"/>
    <d v="2011-12-19T06:00:00"/>
    <x v="7"/>
    <x v="8"/>
    <n v="1324360800"/>
    <b v="0"/>
    <b v="0"/>
    <x v="0"/>
  </r>
  <r>
    <n v="332"/>
    <s v="Pacheco, Johnson and Torres"/>
    <s v="Optional bandwidth-monitored definition"/>
    <n v="20700"/>
    <x v="329"/>
    <x v="1"/>
    <n v="470"/>
    <s v="US"/>
    <s v="USD"/>
    <n v="1364446800"/>
    <d v="2013-03-28T05:00:00"/>
    <x v="6"/>
    <x v="2"/>
    <n v="1364533200"/>
    <b v="0"/>
    <b v="0"/>
    <x v="8"/>
  </r>
  <r>
    <n v="333"/>
    <s v="Carlson, Dixon and Jones"/>
    <s v="Persistent well-modulated synergy"/>
    <n v="9600"/>
    <x v="330"/>
    <x v="1"/>
    <n v="253"/>
    <s v="US"/>
    <s v="USD"/>
    <n v="1542693600"/>
    <d v="2018-11-20T06:00:00"/>
    <x v="0"/>
    <x v="9"/>
    <n v="1545112800"/>
    <b v="0"/>
    <b v="0"/>
    <x v="3"/>
  </r>
  <r>
    <n v="334"/>
    <s v="Mcgee Group"/>
    <s v="Assimilated discrete algorithm"/>
    <n v="66200"/>
    <x v="331"/>
    <x v="1"/>
    <n v="1113"/>
    <s v="US"/>
    <s v="USD"/>
    <n v="1515564000"/>
    <d v="2018-01-10T06:00:00"/>
    <x v="2"/>
    <x v="9"/>
    <n v="1516168800"/>
    <b v="0"/>
    <b v="0"/>
    <x v="1"/>
  </r>
  <r>
    <n v="335"/>
    <s v="Jordan-Acosta"/>
    <s v="Operative uniform hub"/>
    <n v="173800"/>
    <x v="332"/>
    <x v="1"/>
    <n v="2283"/>
    <s v="US"/>
    <s v="USD"/>
    <n v="1573797600"/>
    <d v="2019-11-15T06:00:00"/>
    <x v="0"/>
    <x v="3"/>
    <n v="1574920800"/>
    <b v="0"/>
    <b v="0"/>
    <x v="1"/>
  </r>
  <r>
    <n v="336"/>
    <s v="Nunez Inc"/>
    <s v="Customizable intangible capability"/>
    <n v="70700"/>
    <x v="333"/>
    <x v="0"/>
    <n v="1072"/>
    <s v="US"/>
    <s v="USD"/>
    <n v="1292392800"/>
    <d v="2010-12-15T06:00:00"/>
    <x v="7"/>
    <x v="6"/>
    <n v="1292479200"/>
    <b v="0"/>
    <b v="1"/>
    <x v="1"/>
  </r>
  <r>
    <n v="337"/>
    <s v="Hayden Ltd"/>
    <s v="Innovative didactic analyzer"/>
    <n v="94500"/>
    <x v="334"/>
    <x v="1"/>
    <n v="1095"/>
    <s v="US"/>
    <s v="USD"/>
    <n v="1573452000"/>
    <d v="2019-11-11T06:00:00"/>
    <x v="0"/>
    <x v="3"/>
    <n v="1573538400"/>
    <b v="0"/>
    <b v="0"/>
    <x v="3"/>
  </r>
  <r>
    <n v="338"/>
    <s v="Gonzalez-Burton"/>
    <s v="Decentralized intangible encoding"/>
    <n v="69800"/>
    <x v="335"/>
    <x v="1"/>
    <n v="1690"/>
    <s v="US"/>
    <s v="USD"/>
    <n v="1317790800"/>
    <d v="2011-10-05T05:00:00"/>
    <x v="4"/>
    <x v="8"/>
    <n v="1320382800"/>
    <b v="0"/>
    <b v="0"/>
    <x v="3"/>
  </r>
  <r>
    <n v="339"/>
    <s v="Lewis, Taylor and Rivers"/>
    <s v="Front-line transitional algorithm"/>
    <n v="136300"/>
    <x v="336"/>
    <x v="3"/>
    <n v="1297"/>
    <s v="CA"/>
    <s v="CAD"/>
    <n v="1501650000"/>
    <d v="2017-08-02T05:00:00"/>
    <x v="1"/>
    <x v="5"/>
    <n v="1502859600"/>
    <b v="0"/>
    <b v="0"/>
    <x v="3"/>
  </r>
  <r>
    <n v="340"/>
    <s v="Butler, Henry and Espinoza"/>
    <s v="Switchable didactic matrices"/>
    <n v="37100"/>
    <x v="337"/>
    <x v="0"/>
    <n v="393"/>
    <s v="US"/>
    <s v="USD"/>
    <n v="1323669600"/>
    <d v="2011-12-12T06:00:00"/>
    <x v="7"/>
    <x v="8"/>
    <n v="1323756000"/>
    <b v="0"/>
    <b v="0"/>
    <x v="14"/>
  </r>
  <r>
    <n v="341"/>
    <s v="Guzman Group"/>
    <s v="Ameliorated disintermediate utilization"/>
    <n v="114300"/>
    <x v="338"/>
    <x v="0"/>
    <n v="1257"/>
    <s v="US"/>
    <s v="USD"/>
    <n v="1440738000"/>
    <d v="2015-08-28T05:00:00"/>
    <x v="1"/>
    <x v="0"/>
    <n v="1441342800"/>
    <b v="0"/>
    <b v="0"/>
    <x v="7"/>
  </r>
  <r>
    <n v="342"/>
    <s v="Gibson-Hernandez"/>
    <s v="Visionary foreground middleware"/>
    <n v="47900"/>
    <x v="339"/>
    <x v="0"/>
    <n v="328"/>
    <s v="US"/>
    <s v="USD"/>
    <n v="1374296400"/>
    <d v="2013-07-20T05:00:00"/>
    <x v="8"/>
    <x v="2"/>
    <n v="1375333200"/>
    <b v="0"/>
    <b v="0"/>
    <x v="3"/>
  </r>
  <r>
    <n v="343"/>
    <s v="Spencer-Weber"/>
    <s v="Optional zero-defect task-force"/>
    <n v="9000"/>
    <x v="340"/>
    <x v="0"/>
    <n v="147"/>
    <s v="US"/>
    <s v="USD"/>
    <n v="1384840800"/>
    <d v="2013-11-19T06:00:00"/>
    <x v="0"/>
    <x v="2"/>
    <n v="1389420000"/>
    <b v="0"/>
    <b v="0"/>
    <x v="3"/>
  </r>
  <r>
    <n v="344"/>
    <s v="Berger, Johnson and Marshall"/>
    <s v="Devolved exuding emulation"/>
    <n v="197600"/>
    <x v="341"/>
    <x v="0"/>
    <n v="830"/>
    <s v="US"/>
    <s v="USD"/>
    <n v="1516600800"/>
    <d v="2018-01-22T06:00:00"/>
    <x v="2"/>
    <x v="9"/>
    <n v="1520056800"/>
    <b v="0"/>
    <b v="0"/>
    <x v="11"/>
  </r>
  <r>
    <n v="345"/>
    <s v="Taylor, Cisneros and Romero"/>
    <s v="Open-source neutral task-force"/>
    <n v="157600"/>
    <x v="342"/>
    <x v="0"/>
    <n v="331"/>
    <s v="GB"/>
    <s v="GBP"/>
    <n v="1436418000"/>
    <d v="2015-07-09T05:00:00"/>
    <x v="8"/>
    <x v="0"/>
    <n v="1436504400"/>
    <b v="0"/>
    <b v="0"/>
    <x v="6"/>
  </r>
  <r>
    <n v="346"/>
    <s v="Little-Marsh"/>
    <s v="Virtual attitude-oriented migration"/>
    <n v="8000"/>
    <x v="343"/>
    <x v="0"/>
    <n v="25"/>
    <s v="US"/>
    <s v="USD"/>
    <n v="1503550800"/>
    <d v="2017-08-24T05:00:00"/>
    <x v="1"/>
    <x v="5"/>
    <n v="1508302800"/>
    <b v="0"/>
    <b v="1"/>
    <x v="7"/>
  </r>
  <r>
    <n v="347"/>
    <s v="Petersen and Sons"/>
    <s v="Open-source full-range portal"/>
    <n v="900"/>
    <x v="344"/>
    <x v="1"/>
    <n v="191"/>
    <s v="US"/>
    <s v="USD"/>
    <n v="1423634400"/>
    <d v="2015-02-11T06:00:00"/>
    <x v="10"/>
    <x v="0"/>
    <n v="1425708000"/>
    <b v="0"/>
    <b v="0"/>
    <x v="2"/>
  </r>
  <r>
    <n v="348"/>
    <s v="Hensley Ltd"/>
    <s v="Versatile cohesive open system"/>
    <n v="199000"/>
    <x v="345"/>
    <x v="0"/>
    <n v="3483"/>
    <s v="US"/>
    <s v="USD"/>
    <n v="1487224800"/>
    <d v="2017-02-16T06:00:00"/>
    <x v="10"/>
    <x v="5"/>
    <n v="1488348000"/>
    <b v="0"/>
    <b v="0"/>
    <x v="0"/>
  </r>
  <r>
    <n v="349"/>
    <s v="Navarro and Sons"/>
    <s v="Multi-layered bottom-line frame"/>
    <n v="180800"/>
    <x v="346"/>
    <x v="0"/>
    <n v="923"/>
    <s v="US"/>
    <s v="USD"/>
    <n v="1500008400"/>
    <d v="2017-07-14T05:00:00"/>
    <x v="8"/>
    <x v="5"/>
    <n v="1502600400"/>
    <b v="0"/>
    <b v="0"/>
    <x v="3"/>
  </r>
  <r>
    <n v="350"/>
    <s v="Shannon Ltd"/>
    <s v="Pre-emptive neutral capacity"/>
    <n v="100"/>
    <x v="297"/>
    <x v="0"/>
    <n v="1"/>
    <s v="US"/>
    <s v="USD"/>
    <n v="1432098000"/>
    <d v="2015-05-20T05:00:00"/>
    <x v="11"/>
    <x v="0"/>
    <n v="1433653200"/>
    <b v="0"/>
    <b v="1"/>
    <x v="17"/>
  </r>
  <r>
    <n v="351"/>
    <s v="Young LLC"/>
    <s v="Universal maximized methodology"/>
    <n v="74100"/>
    <x v="347"/>
    <x v="1"/>
    <n v="2013"/>
    <s v="US"/>
    <s v="USD"/>
    <n v="1440392400"/>
    <d v="2015-08-24T05:00:00"/>
    <x v="1"/>
    <x v="0"/>
    <n v="1441602000"/>
    <b v="0"/>
    <b v="0"/>
    <x v="1"/>
  </r>
  <r>
    <n v="352"/>
    <s v="Adams, Willis and Sanchez"/>
    <s v="Expanded hybrid hardware"/>
    <n v="2800"/>
    <x v="348"/>
    <x v="0"/>
    <n v="33"/>
    <s v="CA"/>
    <s v="CAD"/>
    <n v="1446876000"/>
    <d v="2015-11-07T06:00:00"/>
    <x v="0"/>
    <x v="0"/>
    <n v="1447567200"/>
    <b v="0"/>
    <b v="0"/>
    <x v="3"/>
  </r>
  <r>
    <n v="353"/>
    <s v="Mills-Roy"/>
    <s v="Profit-focused multi-tasking access"/>
    <n v="33600"/>
    <x v="349"/>
    <x v="1"/>
    <n v="1703"/>
    <s v="US"/>
    <s v="USD"/>
    <n v="1562302800"/>
    <d v="2019-07-05T05:00:00"/>
    <x v="8"/>
    <x v="3"/>
    <n v="1562389200"/>
    <b v="0"/>
    <b v="0"/>
    <x v="3"/>
  </r>
  <r>
    <n v="354"/>
    <s v="Brown Group"/>
    <s v="Profit-focused transitional capability"/>
    <n v="6100"/>
    <x v="350"/>
    <x v="1"/>
    <n v="80"/>
    <s v="DK"/>
    <s v="DKK"/>
    <n v="1378184400"/>
    <d v="2013-09-03T05:00:00"/>
    <x v="3"/>
    <x v="2"/>
    <n v="1378789200"/>
    <b v="0"/>
    <b v="0"/>
    <x v="4"/>
  </r>
  <r>
    <n v="355"/>
    <s v="Burns-Burnett"/>
    <s v="Front-line scalable definition"/>
    <n v="3800"/>
    <x v="351"/>
    <x v="2"/>
    <n v="86"/>
    <s v="US"/>
    <s v="USD"/>
    <n v="1485064800"/>
    <d v="2017-01-22T06:00:00"/>
    <x v="2"/>
    <x v="5"/>
    <n v="1488520800"/>
    <b v="0"/>
    <b v="0"/>
    <x v="8"/>
  </r>
  <r>
    <n v="356"/>
    <s v="Glass, Nunez and Mcdonald"/>
    <s v="Open-source systematic protocol"/>
    <n v="9300"/>
    <x v="352"/>
    <x v="0"/>
    <n v="40"/>
    <s v="IT"/>
    <s v="EUR"/>
    <n v="1326520800"/>
    <d v="2012-01-14T06:00:00"/>
    <x v="2"/>
    <x v="4"/>
    <n v="1327298400"/>
    <b v="0"/>
    <b v="0"/>
    <x v="3"/>
  </r>
  <r>
    <n v="357"/>
    <s v="Perez, Davis and Wilson"/>
    <s v="Implemented tangible algorithm"/>
    <n v="2300"/>
    <x v="353"/>
    <x v="1"/>
    <n v="41"/>
    <s v="US"/>
    <s v="USD"/>
    <n v="1441256400"/>
    <d v="2015-09-03T05:00:00"/>
    <x v="3"/>
    <x v="0"/>
    <n v="1443416400"/>
    <b v="0"/>
    <b v="0"/>
    <x v="11"/>
  </r>
  <r>
    <n v="358"/>
    <s v="Diaz-Garcia"/>
    <s v="Profit-focused 3rdgeneration circuit"/>
    <n v="9700"/>
    <x v="354"/>
    <x v="0"/>
    <n v="23"/>
    <s v="CA"/>
    <s v="CAD"/>
    <n v="1533877200"/>
    <d v="2018-08-10T05:00:00"/>
    <x v="1"/>
    <x v="9"/>
    <n v="1534136400"/>
    <b v="1"/>
    <b v="0"/>
    <x v="14"/>
  </r>
  <r>
    <n v="359"/>
    <s v="Salazar-Moon"/>
    <s v="Compatible needs-based architecture"/>
    <n v="4000"/>
    <x v="355"/>
    <x v="1"/>
    <n v="187"/>
    <s v="US"/>
    <s v="USD"/>
    <n v="1314421200"/>
    <d v="2011-08-27T05:00:00"/>
    <x v="1"/>
    <x v="8"/>
    <n v="1315026000"/>
    <b v="0"/>
    <b v="0"/>
    <x v="10"/>
  </r>
  <r>
    <n v="360"/>
    <s v="Larsen-Chung"/>
    <s v="Right-sized zero tolerance migration"/>
    <n v="59700"/>
    <x v="356"/>
    <x v="1"/>
    <n v="2875"/>
    <s v="GB"/>
    <s v="GBP"/>
    <n v="1293861600"/>
    <d v="2011-01-01T06:00:00"/>
    <x v="2"/>
    <x v="8"/>
    <n v="1295071200"/>
    <b v="0"/>
    <b v="1"/>
    <x v="3"/>
  </r>
  <r>
    <n v="361"/>
    <s v="Anderson and Sons"/>
    <s v="Quality-focused reciprocal structure"/>
    <n v="5500"/>
    <x v="357"/>
    <x v="1"/>
    <n v="88"/>
    <s v="US"/>
    <s v="USD"/>
    <n v="1507352400"/>
    <d v="2017-10-07T05:00:00"/>
    <x v="4"/>
    <x v="5"/>
    <n v="1509426000"/>
    <b v="0"/>
    <b v="0"/>
    <x v="3"/>
  </r>
  <r>
    <n v="362"/>
    <s v="Lawrence Group"/>
    <s v="Automated actuating conglomeration"/>
    <n v="3700"/>
    <x v="358"/>
    <x v="1"/>
    <n v="191"/>
    <s v="US"/>
    <s v="USD"/>
    <n v="1296108000"/>
    <d v="2011-01-27T06:00:00"/>
    <x v="2"/>
    <x v="8"/>
    <n v="1299391200"/>
    <b v="0"/>
    <b v="0"/>
    <x v="1"/>
  </r>
  <r>
    <n v="363"/>
    <s v="Gray-Davis"/>
    <s v="Re-contextualized local initiative"/>
    <n v="5200"/>
    <x v="359"/>
    <x v="1"/>
    <n v="139"/>
    <s v="US"/>
    <s v="USD"/>
    <n v="1324965600"/>
    <d v="2011-12-27T06:00:00"/>
    <x v="7"/>
    <x v="8"/>
    <n v="1325052000"/>
    <b v="0"/>
    <b v="0"/>
    <x v="1"/>
  </r>
  <r>
    <n v="364"/>
    <s v="Ramirez-Myers"/>
    <s v="Switchable intangible definition"/>
    <n v="900"/>
    <x v="360"/>
    <x v="1"/>
    <n v="186"/>
    <s v="US"/>
    <s v="USD"/>
    <n v="1520229600"/>
    <d v="2018-03-05T06:00:00"/>
    <x v="6"/>
    <x v="9"/>
    <n v="1522818000"/>
    <b v="0"/>
    <b v="0"/>
    <x v="7"/>
  </r>
  <r>
    <n v="365"/>
    <s v="Lucas, Hall and Bonilla"/>
    <s v="Networked bottom-line initiative"/>
    <n v="1600"/>
    <x v="361"/>
    <x v="1"/>
    <n v="112"/>
    <s v="AU"/>
    <s v="AUD"/>
    <n v="1482991200"/>
    <d v="2016-12-29T06:00:00"/>
    <x v="7"/>
    <x v="7"/>
    <n v="1485324000"/>
    <b v="0"/>
    <b v="0"/>
    <x v="3"/>
  </r>
  <r>
    <n v="366"/>
    <s v="Williams, Perez and Villegas"/>
    <s v="Robust directional system engine"/>
    <n v="1800"/>
    <x v="362"/>
    <x v="1"/>
    <n v="101"/>
    <s v="US"/>
    <s v="USD"/>
    <n v="1294034400"/>
    <d v="2011-01-03T06:00:00"/>
    <x v="2"/>
    <x v="8"/>
    <n v="1294120800"/>
    <b v="0"/>
    <b v="1"/>
    <x v="3"/>
  </r>
  <r>
    <n v="367"/>
    <s v="Brooks, Jones and Ingram"/>
    <s v="Triple-buffered explicit methodology"/>
    <n v="9900"/>
    <x v="363"/>
    <x v="0"/>
    <n v="75"/>
    <s v="US"/>
    <s v="USD"/>
    <n v="1413608400"/>
    <d v="2014-10-18T05:00:00"/>
    <x v="4"/>
    <x v="1"/>
    <n v="1415685600"/>
    <b v="0"/>
    <b v="1"/>
    <x v="3"/>
  </r>
  <r>
    <n v="368"/>
    <s v="Whitaker, Wallace and Daniels"/>
    <s v="Reactive directional capacity"/>
    <n v="5200"/>
    <x v="364"/>
    <x v="1"/>
    <n v="206"/>
    <s v="GB"/>
    <s v="GBP"/>
    <n v="1286946000"/>
    <d v="2010-10-13T05:00:00"/>
    <x v="4"/>
    <x v="6"/>
    <n v="1288933200"/>
    <b v="0"/>
    <b v="1"/>
    <x v="4"/>
  </r>
  <r>
    <n v="369"/>
    <s v="Smith-Gonzalez"/>
    <s v="Polarized needs-based approach"/>
    <n v="5400"/>
    <x v="365"/>
    <x v="1"/>
    <n v="154"/>
    <s v="US"/>
    <s v="USD"/>
    <n v="1359871200"/>
    <d v="2013-02-03T06:00:00"/>
    <x v="10"/>
    <x v="2"/>
    <n v="1363237200"/>
    <b v="0"/>
    <b v="1"/>
    <x v="19"/>
  </r>
  <r>
    <n v="370"/>
    <s v="Skinner PLC"/>
    <s v="Intuitive well-modulated middleware"/>
    <n v="112300"/>
    <x v="366"/>
    <x v="1"/>
    <n v="5966"/>
    <s v="US"/>
    <s v="USD"/>
    <n v="1555304400"/>
    <d v="2019-04-15T05:00:00"/>
    <x v="9"/>
    <x v="3"/>
    <n v="1555822800"/>
    <b v="0"/>
    <b v="0"/>
    <x v="3"/>
  </r>
  <r>
    <n v="371"/>
    <s v="Nolan, Smith and Sanchez"/>
    <s v="Multi-channeled logistical matrices"/>
    <n v="189200"/>
    <x v="367"/>
    <x v="0"/>
    <n v="2176"/>
    <s v="US"/>
    <s v="USD"/>
    <n v="1423375200"/>
    <d v="2015-02-08T06:00:00"/>
    <x v="10"/>
    <x v="0"/>
    <n v="1427778000"/>
    <b v="0"/>
    <b v="0"/>
    <x v="3"/>
  </r>
  <r>
    <n v="372"/>
    <s v="Green-Carr"/>
    <s v="Pre-emptive bifurcated artificial intelligence"/>
    <n v="900"/>
    <x v="211"/>
    <x v="1"/>
    <n v="169"/>
    <s v="US"/>
    <s v="USD"/>
    <n v="1420696800"/>
    <d v="2015-01-08T06:00:00"/>
    <x v="2"/>
    <x v="0"/>
    <n v="1422424800"/>
    <b v="0"/>
    <b v="1"/>
    <x v="4"/>
  </r>
  <r>
    <n v="373"/>
    <s v="Brown-Parker"/>
    <s v="Down-sized coherent toolset"/>
    <n v="22500"/>
    <x v="368"/>
    <x v="1"/>
    <n v="2106"/>
    <s v="US"/>
    <s v="USD"/>
    <n v="1502946000"/>
    <d v="2017-08-17T05:00:00"/>
    <x v="1"/>
    <x v="5"/>
    <n v="1503637200"/>
    <b v="0"/>
    <b v="0"/>
    <x v="3"/>
  </r>
  <r>
    <n v="374"/>
    <s v="Marshall Inc"/>
    <s v="Open-source multi-tasking data-warehouse"/>
    <n v="167400"/>
    <x v="369"/>
    <x v="0"/>
    <n v="441"/>
    <s v="US"/>
    <s v="USD"/>
    <n v="1547186400"/>
    <d v="2019-01-11T06:00:00"/>
    <x v="2"/>
    <x v="3"/>
    <n v="1547618400"/>
    <b v="0"/>
    <b v="1"/>
    <x v="4"/>
  </r>
  <r>
    <n v="375"/>
    <s v="Leblanc-Pineda"/>
    <s v="Future-proofed upward-trending contingency"/>
    <n v="2700"/>
    <x v="370"/>
    <x v="0"/>
    <n v="25"/>
    <s v="US"/>
    <s v="USD"/>
    <n v="1444971600"/>
    <d v="2015-10-16T05:00:00"/>
    <x v="4"/>
    <x v="0"/>
    <n v="1449900000"/>
    <b v="0"/>
    <b v="0"/>
    <x v="7"/>
  </r>
  <r>
    <n v="376"/>
    <s v="Perry PLC"/>
    <s v="Mandatory uniform matrix"/>
    <n v="3400"/>
    <x v="371"/>
    <x v="1"/>
    <n v="131"/>
    <s v="US"/>
    <s v="USD"/>
    <n v="1404622800"/>
    <d v="2014-07-06T05:00:00"/>
    <x v="8"/>
    <x v="1"/>
    <n v="1405141200"/>
    <b v="0"/>
    <b v="0"/>
    <x v="1"/>
  </r>
  <r>
    <n v="377"/>
    <s v="Klein, Stark and Livingston"/>
    <s v="Phased methodical initiative"/>
    <n v="49700"/>
    <x v="372"/>
    <x v="0"/>
    <n v="127"/>
    <s v="US"/>
    <s v="USD"/>
    <n v="1571720400"/>
    <d v="2019-10-22T05:00:00"/>
    <x v="4"/>
    <x v="3"/>
    <n v="1572933600"/>
    <b v="0"/>
    <b v="0"/>
    <x v="3"/>
  </r>
  <r>
    <n v="378"/>
    <s v="Fleming-Oliver"/>
    <s v="Managed stable function"/>
    <n v="178200"/>
    <x v="373"/>
    <x v="0"/>
    <n v="355"/>
    <s v="US"/>
    <s v="USD"/>
    <n v="1526878800"/>
    <d v="2018-05-21T05:00:00"/>
    <x v="11"/>
    <x v="9"/>
    <n v="1530162000"/>
    <b v="0"/>
    <b v="0"/>
    <x v="4"/>
  </r>
  <r>
    <n v="379"/>
    <s v="Reilly, Aguirre and Johnson"/>
    <s v="Realigned clear-thinking migration"/>
    <n v="7200"/>
    <x v="374"/>
    <x v="0"/>
    <n v="44"/>
    <s v="GB"/>
    <s v="GBP"/>
    <n v="1319691600"/>
    <d v="2011-10-27T05:00:00"/>
    <x v="4"/>
    <x v="8"/>
    <n v="1320904800"/>
    <b v="0"/>
    <b v="0"/>
    <x v="3"/>
  </r>
  <r>
    <n v="380"/>
    <s v="Davidson, Wilcox and Lewis"/>
    <s v="Optional clear-thinking process improvement"/>
    <n v="2500"/>
    <x v="375"/>
    <x v="1"/>
    <n v="84"/>
    <s v="US"/>
    <s v="USD"/>
    <n v="1371963600"/>
    <d v="2013-06-23T05:00:00"/>
    <x v="5"/>
    <x v="2"/>
    <n v="1372395600"/>
    <b v="0"/>
    <b v="0"/>
    <x v="3"/>
  </r>
  <r>
    <n v="381"/>
    <s v="Michael, Anderson and Vincent"/>
    <s v="Cross-group global moratorium"/>
    <n v="5300"/>
    <x v="376"/>
    <x v="1"/>
    <n v="155"/>
    <s v="US"/>
    <s v="USD"/>
    <n v="1433739600"/>
    <d v="2015-06-08T05:00:00"/>
    <x v="5"/>
    <x v="0"/>
    <n v="1437714000"/>
    <b v="0"/>
    <b v="0"/>
    <x v="3"/>
  </r>
  <r>
    <n v="382"/>
    <s v="King Ltd"/>
    <s v="Visionary systemic process improvement"/>
    <n v="9100"/>
    <x v="377"/>
    <x v="0"/>
    <n v="67"/>
    <s v="US"/>
    <s v="USD"/>
    <n v="1508130000"/>
    <d v="2017-10-16T05:00:00"/>
    <x v="4"/>
    <x v="5"/>
    <n v="1509771600"/>
    <b v="0"/>
    <b v="0"/>
    <x v="14"/>
  </r>
  <r>
    <n v="383"/>
    <s v="Baker Ltd"/>
    <s v="Progressive intangible flexibility"/>
    <n v="6300"/>
    <x v="378"/>
    <x v="1"/>
    <n v="189"/>
    <s v="US"/>
    <s v="USD"/>
    <n v="1550037600"/>
    <d v="2019-02-13T06:00:00"/>
    <x v="10"/>
    <x v="3"/>
    <n v="1550556000"/>
    <b v="0"/>
    <b v="1"/>
    <x v="0"/>
  </r>
  <r>
    <n v="384"/>
    <s v="Baker, Collins and Smith"/>
    <s v="Reactive real-time software"/>
    <n v="114400"/>
    <x v="379"/>
    <x v="1"/>
    <n v="4799"/>
    <s v="US"/>
    <s v="USD"/>
    <n v="1486706400"/>
    <d v="2017-02-10T06:00:00"/>
    <x v="10"/>
    <x v="5"/>
    <n v="1489039200"/>
    <b v="1"/>
    <b v="1"/>
    <x v="4"/>
  </r>
  <r>
    <n v="385"/>
    <s v="Warren-Harrison"/>
    <s v="Programmable incremental knowledge user"/>
    <n v="38900"/>
    <x v="380"/>
    <x v="1"/>
    <n v="1137"/>
    <s v="US"/>
    <s v="USD"/>
    <n v="1553835600"/>
    <d v="2019-03-29T05:00:00"/>
    <x v="6"/>
    <x v="3"/>
    <n v="1556600400"/>
    <b v="0"/>
    <b v="0"/>
    <x v="9"/>
  </r>
  <r>
    <n v="386"/>
    <s v="Gardner Group"/>
    <s v="Progressive 5thgeneration customer loyalty"/>
    <n v="135500"/>
    <x v="381"/>
    <x v="0"/>
    <n v="1068"/>
    <s v="US"/>
    <s v="USD"/>
    <n v="1277528400"/>
    <d v="2010-06-26T05:00:00"/>
    <x v="5"/>
    <x v="6"/>
    <n v="1278565200"/>
    <b v="0"/>
    <b v="0"/>
    <x v="3"/>
  </r>
  <r>
    <n v="387"/>
    <s v="Flores-Lambert"/>
    <s v="Triple-buffered logistical frame"/>
    <n v="109000"/>
    <x v="382"/>
    <x v="0"/>
    <n v="424"/>
    <s v="US"/>
    <s v="USD"/>
    <n v="1339477200"/>
    <d v="2012-06-12T05:00:00"/>
    <x v="5"/>
    <x v="4"/>
    <n v="1339909200"/>
    <b v="0"/>
    <b v="0"/>
    <x v="8"/>
  </r>
  <r>
    <n v="388"/>
    <s v="Cruz Ltd"/>
    <s v="Exclusive dynamic adapter"/>
    <n v="114800"/>
    <x v="383"/>
    <x v="3"/>
    <n v="145"/>
    <s v="CH"/>
    <s v="CHF"/>
    <n v="1325656800"/>
    <d v="2012-01-04T06:00:00"/>
    <x v="2"/>
    <x v="4"/>
    <n v="1325829600"/>
    <b v="0"/>
    <b v="0"/>
    <x v="7"/>
  </r>
  <r>
    <n v="389"/>
    <s v="Knox-Garner"/>
    <s v="Automated systemic hierarchy"/>
    <n v="83000"/>
    <x v="384"/>
    <x v="1"/>
    <n v="1152"/>
    <s v="US"/>
    <s v="USD"/>
    <n v="1288242000"/>
    <d v="2010-10-28T05:00:00"/>
    <x v="4"/>
    <x v="6"/>
    <n v="1290578400"/>
    <b v="0"/>
    <b v="0"/>
    <x v="3"/>
  </r>
  <r>
    <n v="390"/>
    <s v="Davis-Allen"/>
    <s v="Digitized eco-centric core"/>
    <n v="2400"/>
    <x v="385"/>
    <x v="1"/>
    <n v="50"/>
    <s v="US"/>
    <s v="USD"/>
    <n v="1379048400"/>
    <d v="2013-09-13T05:00:00"/>
    <x v="3"/>
    <x v="2"/>
    <n v="1380344400"/>
    <b v="0"/>
    <b v="0"/>
    <x v="14"/>
  </r>
  <r>
    <n v="391"/>
    <s v="Miller-Patel"/>
    <s v="Mandatory uniform strategy"/>
    <n v="60400"/>
    <x v="386"/>
    <x v="0"/>
    <n v="151"/>
    <s v="US"/>
    <s v="USD"/>
    <n v="1389679200"/>
    <d v="2014-01-14T06:00:00"/>
    <x v="2"/>
    <x v="1"/>
    <n v="1389852000"/>
    <b v="0"/>
    <b v="0"/>
    <x v="9"/>
  </r>
  <r>
    <n v="392"/>
    <s v="Hernandez-Grimes"/>
    <s v="Profit-focused zero administration forecast"/>
    <n v="102900"/>
    <x v="387"/>
    <x v="0"/>
    <n v="1608"/>
    <s v="US"/>
    <s v="USD"/>
    <n v="1294293600"/>
    <d v="2011-01-06T06:00:00"/>
    <x v="2"/>
    <x v="8"/>
    <n v="1294466400"/>
    <b v="0"/>
    <b v="0"/>
    <x v="8"/>
  </r>
  <r>
    <n v="393"/>
    <s v="Owens, Hall and Gonzalez"/>
    <s v="De-engineered static orchestration"/>
    <n v="62800"/>
    <x v="388"/>
    <x v="1"/>
    <n v="3059"/>
    <s v="CA"/>
    <s v="CAD"/>
    <n v="1500267600"/>
    <d v="2017-07-17T05:00:00"/>
    <x v="8"/>
    <x v="5"/>
    <n v="1500354000"/>
    <b v="0"/>
    <b v="0"/>
    <x v="17"/>
  </r>
  <r>
    <n v="394"/>
    <s v="Noble-Bailey"/>
    <s v="Customizable dynamic info-mediaries"/>
    <n v="800"/>
    <x v="389"/>
    <x v="1"/>
    <n v="34"/>
    <s v="US"/>
    <s v="USD"/>
    <n v="1375074000"/>
    <d v="2013-07-29T05:00:00"/>
    <x v="8"/>
    <x v="2"/>
    <n v="1375938000"/>
    <b v="0"/>
    <b v="1"/>
    <x v="4"/>
  </r>
  <r>
    <n v="395"/>
    <s v="Taylor PLC"/>
    <s v="Enhanced incremental budgetary management"/>
    <n v="7100"/>
    <x v="390"/>
    <x v="1"/>
    <n v="220"/>
    <s v="US"/>
    <s v="USD"/>
    <n v="1323324000"/>
    <d v="2011-12-08T06:00:00"/>
    <x v="7"/>
    <x v="8"/>
    <n v="1323410400"/>
    <b v="1"/>
    <b v="0"/>
    <x v="3"/>
  </r>
  <r>
    <n v="396"/>
    <s v="Holmes PLC"/>
    <s v="Digitized local info-mediaries"/>
    <n v="46100"/>
    <x v="391"/>
    <x v="1"/>
    <n v="1604"/>
    <s v="AU"/>
    <s v="AUD"/>
    <n v="1538715600"/>
    <d v="2018-10-05T05:00:00"/>
    <x v="4"/>
    <x v="9"/>
    <n v="1539406800"/>
    <b v="0"/>
    <b v="0"/>
    <x v="6"/>
  </r>
  <r>
    <n v="397"/>
    <s v="Jones-Martin"/>
    <s v="Virtual systematic monitoring"/>
    <n v="8100"/>
    <x v="392"/>
    <x v="1"/>
    <n v="454"/>
    <s v="US"/>
    <s v="USD"/>
    <n v="1369285200"/>
    <d v="2013-05-23T05:00:00"/>
    <x v="11"/>
    <x v="2"/>
    <n v="1369803600"/>
    <b v="0"/>
    <b v="0"/>
    <x v="1"/>
  </r>
  <r>
    <n v="398"/>
    <s v="Myers LLC"/>
    <s v="Reactive bottom-line open architecture"/>
    <n v="1700"/>
    <x v="393"/>
    <x v="1"/>
    <n v="123"/>
    <s v="IT"/>
    <s v="EUR"/>
    <n v="1525755600"/>
    <d v="2018-05-08T05:00:00"/>
    <x v="11"/>
    <x v="9"/>
    <n v="1525928400"/>
    <b v="0"/>
    <b v="1"/>
    <x v="10"/>
  </r>
  <r>
    <n v="399"/>
    <s v="Acosta, Mullins and Morris"/>
    <s v="Pre-emptive interactive model"/>
    <n v="97300"/>
    <x v="394"/>
    <x v="0"/>
    <n v="941"/>
    <s v="US"/>
    <s v="USD"/>
    <n v="1296626400"/>
    <d v="2011-02-02T06:00:00"/>
    <x v="10"/>
    <x v="8"/>
    <n v="1297231200"/>
    <b v="0"/>
    <b v="0"/>
    <x v="7"/>
  </r>
  <r>
    <n v="400"/>
    <s v="Bell PLC"/>
    <s v="Ergonomic eco-centric open architecture"/>
    <n v="100"/>
    <x v="50"/>
    <x v="0"/>
    <n v="1"/>
    <s v="US"/>
    <s v="USD"/>
    <n v="1376629200"/>
    <d v="2013-08-16T05:00:00"/>
    <x v="1"/>
    <x v="2"/>
    <n v="1378530000"/>
    <b v="0"/>
    <b v="1"/>
    <x v="14"/>
  </r>
  <r>
    <n v="401"/>
    <s v="Smith-Schmidt"/>
    <s v="Inverse radical hierarchy"/>
    <n v="900"/>
    <x v="395"/>
    <x v="1"/>
    <n v="299"/>
    <s v="US"/>
    <s v="USD"/>
    <n v="1572152400"/>
    <d v="2019-10-27T05:00:00"/>
    <x v="4"/>
    <x v="3"/>
    <n v="1572152400"/>
    <b v="0"/>
    <b v="0"/>
    <x v="3"/>
  </r>
  <r>
    <n v="402"/>
    <s v="Ruiz, Richardson and Cole"/>
    <s v="Team-oriented static interface"/>
    <n v="7300"/>
    <x v="396"/>
    <x v="0"/>
    <n v="40"/>
    <s v="US"/>
    <s v="USD"/>
    <n v="1325829600"/>
    <d v="2012-01-06T06:00:00"/>
    <x v="2"/>
    <x v="4"/>
    <n v="1329890400"/>
    <b v="0"/>
    <b v="1"/>
    <x v="12"/>
  </r>
  <r>
    <n v="403"/>
    <s v="Leonard-Mcclain"/>
    <s v="Virtual foreground throughput"/>
    <n v="195800"/>
    <x v="397"/>
    <x v="0"/>
    <n v="3015"/>
    <s v="CA"/>
    <s v="CAD"/>
    <n v="1273640400"/>
    <d v="2010-05-12T05:00:00"/>
    <x v="11"/>
    <x v="6"/>
    <n v="1276750800"/>
    <b v="0"/>
    <b v="1"/>
    <x v="3"/>
  </r>
  <r>
    <n v="404"/>
    <s v="Bailey-Boyer"/>
    <s v="Visionary exuding Internet solution"/>
    <n v="48900"/>
    <x v="398"/>
    <x v="1"/>
    <n v="2237"/>
    <s v="US"/>
    <s v="USD"/>
    <n v="1510639200"/>
    <d v="2017-11-14T06:00:00"/>
    <x v="0"/>
    <x v="5"/>
    <n v="1510898400"/>
    <b v="0"/>
    <b v="0"/>
    <x v="3"/>
  </r>
  <r>
    <n v="405"/>
    <s v="Lee LLC"/>
    <s v="Synchronized secondary analyzer"/>
    <n v="29600"/>
    <x v="399"/>
    <x v="0"/>
    <n v="435"/>
    <s v="US"/>
    <s v="USD"/>
    <n v="1528088400"/>
    <d v="2018-06-04T05:00:00"/>
    <x v="5"/>
    <x v="9"/>
    <n v="1532408400"/>
    <b v="0"/>
    <b v="0"/>
    <x v="3"/>
  </r>
  <r>
    <n v="406"/>
    <s v="Lyons Inc"/>
    <s v="Balanced attitude-oriented parallelism"/>
    <n v="39300"/>
    <x v="400"/>
    <x v="1"/>
    <n v="645"/>
    <s v="US"/>
    <s v="USD"/>
    <n v="1359525600"/>
    <d v="2013-01-30T06:00:00"/>
    <x v="2"/>
    <x v="2"/>
    <n v="1360562400"/>
    <b v="1"/>
    <b v="0"/>
    <x v="4"/>
  </r>
  <r>
    <n v="407"/>
    <s v="Herrera-Wilson"/>
    <s v="Organized bandwidth-monitored core"/>
    <n v="3400"/>
    <x v="401"/>
    <x v="1"/>
    <n v="484"/>
    <s v="DK"/>
    <s v="DKK"/>
    <n v="1570942800"/>
    <d v="2019-10-13T05:00:00"/>
    <x v="4"/>
    <x v="3"/>
    <n v="1571547600"/>
    <b v="0"/>
    <b v="0"/>
    <x v="3"/>
  </r>
  <r>
    <n v="408"/>
    <s v="Mahoney, Adams and Lucas"/>
    <s v="Cloned leadingedge utilization"/>
    <n v="9200"/>
    <x v="402"/>
    <x v="1"/>
    <n v="154"/>
    <s v="CA"/>
    <s v="CAD"/>
    <n v="1466398800"/>
    <d v="2016-06-20T05:00:00"/>
    <x v="5"/>
    <x v="7"/>
    <n v="1468126800"/>
    <b v="0"/>
    <b v="0"/>
    <x v="4"/>
  </r>
  <r>
    <n v="409"/>
    <s v="Stewart LLC"/>
    <s v="Secured asymmetric projection"/>
    <n v="135600"/>
    <x v="403"/>
    <x v="0"/>
    <n v="714"/>
    <s v="US"/>
    <s v="USD"/>
    <n v="1492491600"/>
    <d v="2017-04-18T05:00:00"/>
    <x v="9"/>
    <x v="5"/>
    <n v="1492837200"/>
    <b v="0"/>
    <b v="0"/>
    <x v="1"/>
  </r>
  <r>
    <n v="410"/>
    <s v="Mcmillan Group"/>
    <s v="Advanced cohesive Graphic Interface"/>
    <n v="153700"/>
    <x v="404"/>
    <x v="2"/>
    <n v="1111"/>
    <s v="US"/>
    <s v="USD"/>
    <n v="1430197200"/>
    <d v="2015-04-28T05:00:00"/>
    <x v="9"/>
    <x v="0"/>
    <n v="1430197200"/>
    <b v="0"/>
    <b v="0"/>
    <x v="20"/>
  </r>
  <r>
    <n v="411"/>
    <s v="Beck, Thompson and Martinez"/>
    <s v="Down-sized maximized function"/>
    <n v="7800"/>
    <x v="405"/>
    <x v="1"/>
    <n v="82"/>
    <s v="US"/>
    <s v="USD"/>
    <n v="1496034000"/>
    <d v="2017-05-29T05:00:00"/>
    <x v="11"/>
    <x v="5"/>
    <n v="1496206800"/>
    <b v="0"/>
    <b v="0"/>
    <x v="3"/>
  </r>
  <r>
    <n v="412"/>
    <s v="Rodriguez-Scott"/>
    <s v="Realigned zero tolerance software"/>
    <n v="2100"/>
    <x v="406"/>
    <x v="1"/>
    <n v="134"/>
    <s v="US"/>
    <s v="USD"/>
    <n v="1388728800"/>
    <d v="2014-01-03T06:00:00"/>
    <x v="2"/>
    <x v="1"/>
    <n v="1389592800"/>
    <b v="0"/>
    <b v="0"/>
    <x v="13"/>
  </r>
  <r>
    <n v="413"/>
    <s v="Rush-Bowers"/>
    <s v="Persevering analyzing extranet"/>
    <n v="189500"/>
    <x v="407"/>
    <x v="2"/>
    <n v="1089"/>
    <s v="US"/>
    <s v="USD"/>
    <n v="1543298400"/>
    <d v="2018-11-27T06:00:00"/>
    <x v="0"/>
    <x v="9"/>
    <n v="1545631200"/>
    <b v="0"/>
    <b v="0"/>
    <x v="10"/>
  </r>
  <r>
    <n v="414"/>
    <s v="Davis and Sons"/>
    <s v="Innovative human-resource migration"/>
    <n v="188200"/>
    <x v="408"/>
    <x v="0"/>
    <n v="5497"/>
    <s v="US"/>
    <s v="USD"/>
    <n v="1271739600"/>
    <d v="2010-04-20T05:00:00"/>
    <x v="9"/>
    <x v="6"/>
    <n v="1272430800"/>
    <b v="0"/>
    <b v="1"/>
    <x v="0"/>
  </r>
  <r>
    <n v="415"/>
    <s v="Anderson-Pham"/>
    <s v="Intuitive needs-based monitoring"/>
    <n v="113500"/>
    <x v="409"/>
    <x v="0"/>
    <n v="418"/>
    <s v="US"/>
    <s v="USD"/>
    <n v="1326434400"/>
    <d v="2012-01-13T06:00:00"/>
    <x v="2"/>
    <x v="4"/>
    <n v="1327903200"/>
    <b v="0"/>
    <b v="0"/>
    <x v="3"/>
  </r>
  <r>
    <n v="416"/>
    <s v="Stewart-Coleman"/>
    <s v="Customer-focused disintermediate toolset"/>
    <n v="134600"/>
    <x v="410"/>
    <x v="0"/>
    <n v="1439"/>
    <s v="US"/>
    <s v="USD"/>
    <n v="1295244000"/>
    <d v="2011-01-17T06:00:00"/>
    <x v="2"/>
    <x v="8"/>
    <n v="1296021600"/>
    <b v="0"/>
    <b v="1"/>
    <x v="4"/>
  </r>
  <r>
    <n v="417"/>
    <s v="Bradshaw, Smith and Ryan"/>
    <s v="Upgradable 24/7 emulation"/>
    <n v="1700"/>
    <x v="411"/>
    <x v="0"/>
    <n v="15"/>
    <s v="US"/>
    <s v="USD"/>
    <n v="1541221200"/>
    <d v="2018-11-03T05:00:00"/>
    <x v="0"/>
    <x v="9"/>
    <n v="1543298400"/>
    <b v="0"/>
    <b v="0"/>
    <x v="3"/>
  </r>
  <r>
    <n v="418"/>
    <s v="Jackson PLC"/>
    <s v="Quality-focused client-server core"/>
    <n v="163700"/>
    <x v="412"/>
    <x v="0"/>
    <n v="1999"/>
    <s v="CA"/>
    <s v="CAD"/>
    <n v="1336280400"/>
    <d v="2012-05-06T05:00:00"/>
    <x v="11"/>
    <x v="4"/>
    <n v="1336366800"/>
    <b v="0"/>
    <b v="0"/>
    <x v="4"/>
  </r>
  <r>
    <n v="419"/>
    <s v="Ware-Arias"/>
    <s v="Upgradable maximized protocol"/>
    <n v="113800"/>
    <x v="413"/>
    <x v="1"/>
    <n v="5203"/>
    <s v="US"/>
    <s v="USD"/>
    <n v="1324533600"/>
    <d v="2011-12-22T06:00:00"/>
    <x v="7"/>
    <x v="8"/>
    <n v="1325052000"/>
    <b v="0"/>
    <b v="0"/>
    <x v="2"/>
  </r>
  <r>
    <n v="420"/>
    <s v="Blair, Reyes and Woods"/>
    <s v="Cross-platform interactive synergy"/>
    <n v="5000"/>
    <x v="414"/>
    <x v="1"/>
    <n v="94"/>
    <s v="US"/>
    <s v="USD"/>
    <n v="1498366800"/>
    <d v="2017-06-25T05:00:00"/>
    <x v="5"/>
    <x v="5"/>
    <n v="1499576400"/>
    <b v="0"/>
    <b v="0"/>
    <x v="3"/>
  </r>
  <r>
    <n v="421"/>
    <s v="Thomas-Lopez"/>
    <s v="User-centric fault-tolerant archive"/>
    <n v="9400"/>
    <x v="415"/>
    <x v="0"/>
    <n v="118"/>
    <s v="US"/>
    <s v="USD"/>
    <n v="1498712400"/>
    <d v="2017-06-29T05:00:00"/>
    <x v="5"/>
    <x v="5"/>
    <n v="1501304400"/>
    <b v="0"/>
    <b v="1"/>
    <x v="8"/>
  </r>
  <r>
    <n v="422"/>
    <s v="Brown, Davies and Pacheco"/>
    <s v="Reverse-engineered regional knowledge user"/>
    <n v="8700"/>
    <x v="416"/>
    <x v="1"/>
    <n v="205"/>
    <s v="US"/>
    <s v="USD"/>
    <n v="1271480400"/>
    <d v="2010-04-17T05:00:00"/>
    <x v="9"/>
    <x v="6"/>
    <n v="1273208400"/>
    <b v="0"/>
    <b v="1"/>
    <x v="3"/>
  </r>
  <r>
    <n v="423"/>
    <s v="Jones-Riddle"/>
    <s v="Self-enabling real-time definition"/>
    <n v="147800"/>
    <x v="417"/>
    <x v="0"/>
    <n v="162"/>
    <s v="US"/>
    <s v="USD"/>
    <n v="1316667600"/>
    <d v="2011-09-22T05:00:00"/>
    <x v="3"/>
    <x v="8"/>
    <n v="1316840400"/>
    <b v="0"/>
    <b v="1"/>
    <x v="0"/>
  </r>
  <r>
    <n v="424"/>
    <s v="Schmidt-Gomez"/>
    <s v="User-centric impactful projection"/>
    <n v="5100"/>
    <x v="418"/>
    <x v="0"/>
    <n v="83"/>
    <s v="US"/>
    <s v="USD"/>
    <n v="1524027600"/>
    <d v="2018-04-18T05:00:00"/>
    <x v="9"/>
    <x v="9"/>
    <n v="1524546000"/>
    <b v="0"/>
    <b v="0"/>
    <x v="7"/>
  </r>
  <r>
    <n v="425"/>
    <s v="Sullivan, Davis and Booth"/>
    <s v="Vision-oriented actuating hardware"/>
    <n v="2700"/>
    <x v="419"/>
    <x v="1"/>
    <n v="92"/>
    <s v="US"/>
    <s v="USD"/>
    <n v="1438059600"/>
    <d v="2015-07-28T05:00:00"/>
    <x v="8"/>
    <x v="0"/>
    <n v="1438578000"/>
    <b v="0"/>
    <b v="0"/>
    <x v="14"/>
  </r>
  <r>
    <n v="426"/>
    <s v="Edwards-Kane"/>
    <s v="Virtual leadingedge framework"/>
    <n v="1800"/>
    <x v="420"/>
    <x v="1"/>
    <n v="219"/>
    <s v="US"/>
    <s v="USD"/>
    <n v="1361944800"/>
    <d v="2013-02-27T06:00:00"/>
    <x v="10"/>
    <x v="2"/>
    <n v="1362549600"/>
    <b v="0"/>
    <b v="0"/>
    <x v="3"/>
  </r>
  <r>
    <n v="427"/>
    <s v="Hicks, Wall and Webb"/>
    <s v="Managed discrete framework"/>
    <n v="174500"/>
    <x v="421"/>
    <x v="1"/>
    <n v="2526"/>
    <s v="US"/>
    <s v="USD"/>
    <n v="1410584400"/>
    <d v="2014-09-13T05:00:00"/>
    <x v="3"/>
    <x v="1"/>
    <n v="1413349200"/>
    <b v="0"/>
    <b v="1"/>
    <x v="3"/>
  </r>
  <r>
    <n v="428"/>
    <s v="Mayer-Richmond"/>
    <s v="Progressive zero-defect capability"/>
    <n v="101400"/>
    <x v="422"/>
    <x v="0"/>
    <n v="747"/>
    <s v="US"/>
    <s v="USD"/>
    <n v="1297404000"/>
    <d v="2011-02-11T06:00:00"/>
    <x v="10"/>
    <x v="8"/>
    <n v="1298008800"/>
    <b v="0"/>
    <b v="0"/>
    <x v="10"/>
  </r>
  <r>
    <n v="429"/>
    <s v="Robles Ltd"/>
    <s v="Right-sized demand-driven adapter"/>
    <n v="191000"/>
    <x v="423"/>
    <x v="3"/>
    <n v="2138"/>
    <s v="US"/>
    <s v="USD"/>
    <n v="1392012000"/>
    <d v="2014-02-10T06:00:00"/>
    <x v="10"/>
    <x v="1"/>
    <n v="1394427600"/>
    <b v="0"/>
    <b v="1"/>
    <x v="14"/>
  </r>
  <r>
    <n v="430"/>
    <s v="Cochran Ltd"/>
    <s v="Re-engineered attitude-oriented frame"/>
    <n v="8100"/>
    <x v="424"/>
    <x v="0"/>
    <n v="84"/>
    <s v="US"/>
    <s v="USD"/>
    <n v="1569733200"/>
    <d v="2019-09-29T05:00:00"/>
    <x v="3"/>
    <x v="3"/>
    <n v="1572670800"/>
    <b v="0"/>
    <b v="0"/>
    <x v="3"/>
  </r>
  <r>
    <n v="431"/>
    <s v="Rosales LLC"/>
    <s v="Compatible multimedia utilization"/>
    <n v="5100"/>
    <x v="425"/>
    <x v="1"/>
    <n v="94"/>
    <s v="US"/>
    <s v="USD"/>
    <n v="1529643600"/>
    <d v="2018-06-22T05:00:00"/>
    <x v="5"/>
    <x v="9"/>
    <n v="1531112400"/>
    <b v="1"/>
    <b v="0"/>
    <x v="3"/>
  </r>
  <r>
    <n v="432"/>
    <s v="Harper-Bryan"/>
    <s v="Re-contextualized dedicated hardware"/>
    <n v="7700"/>
    <x v="426"/>
    <x v="0"/>
    <n v="91"/>
    <s v="US"/>
    <s v="USD"/>
    <n v="1399006800"/>
    <d v="2014-05-02T05:00:00"/>
    <x v="11"/>
    <x v="1"/>
    <n v="1400734800"/>
    <b v="0"/>
    <b v="0"/>
    <x v="3"/>
  </r>
  <r>
    <n v="433"/>
    <s v="Potter, Harper and Everett"/>
    <s v="Decentralized composite paradigm"/>
    <n v="121400"/>
    <x v="427"/>
    <x v="0"/>
    <n v="792"/>
    <s v="US"/>
    <s v="USD"/>
    <n v="1385359200"/>
    <d v="2013-11-25T06:00:00"/>
    <x v="0"/>
    <x v="2"/>
    <n v="1386741600"/>
    <b v="0"/>
    <b v="1"/>
    <x v="4"/>
  </r>
  <r>
    <n v="434"/>
    <s v="Floyd-Sims"/>
    <s v="Cloned transitional hierarchy"/>
    <n v="5400"/>
    <x v="315"/>
    <x v="3"/>
    <n v="10"/>
    <s v="CA"/>
    <s v="CAD"/>
    <n v="1480572000"/>
    <d v="2016-12-01T06:00:00"/>
    <x v="7"/>
    <x v="7"/>
    <n v="1481781600"/>
    <b v="1"/>
    <b v="0"/>
    <x v="3"/>
  </r>
  <r>
    <n v="435"/>
    <s v="Spence, Jackson and Kelly"/>
    <s v="Advanced discrete leverage"/>
    <n v="152400"/>
    <x v="428"/>
    <x v="1"/>
    <n v="1713"/>
    <s v="IT"/>
    <s v="EUR"/>
    <n v="1418623200"/>
    <d v="2014-12-15T06:00:00"/>
    <x v="7"/>
    <x v="1"/>
    <n v="1419660000"/>
    <b v="0"/>
    <b v="1"/>
    <x v="3"/>
  </r>
  <r>
    <n v="436"/>
    <s v="King-Nguyen"/>
    <s v="Open-source incremental throughput"/>
    <n v="1300"/>
    <x v="429"/>
    <x v="1"/>
    <n v="249"/>
    <s v="US"/>
    <s v="USD"/>
    <n v="1555736400"/>
    <d v="2019-04-20T05:00:00"/>
    <x v="9"/>
    <x v="3"/>
    <n v="1555822800"/>
    <b v="0"/>
    <b v="0"/>
    <x v="17"/>
  </r>
  <r>
    <n v="437"/>
    <s v="Hansen Group"/>
    <s v="Centralized regional interface"/>
    <n v="8100"/>
    <x v="430"/>
    <x v="1"/>
    <n v="192"/>
    <s v="US"/>
    <s v="USD"/>
    <n v="1442120400"/>
    <d v="2015-09-13T05:00:00"/>
    <x v="3"/>
    <x v="0"/>
    <n v="1442379600"/>
    <b v="0"/>
    <b v="1"/>
    <x v="10"/>
  </r>
  <r>
    <n v="438"/>
    <s v="Mathis, Hall and Hansen"/>
    <s v="Streamlined web-enabled knowledgebase"/>
    <n v="8300"/>
    <x v="431"/>
    <x v="1"/>
    <n v="247"/>
    <s v="US"/>
    <s v="USD"/>
    <n v="1362376800"/>
    <d v="2013-03-04T06:00:00"/>
    <x v="6"/>
    <x v="2"/>
    <n v="1364965200"/>
    <b v="0"/>
    <b v="0"/>
    <x v="3"/>
  </r>
  <r>
    <n v="439"/>
    <s v="Cummings Inc"/>
    <s v="Digitized transitional monitoring"/>
    <n v="28400"/>
    <x v="432"/>
    <x v="1"/>
    <n v="2293"/>
    <s v="US"/>
    <s v="USD"/>
    <n v="1478408400"/>
    <d v="2016-11-06T05:00:00"/>
    <x v="0"/>
    <x v="7"/>
    <n v="1479016800"/>
    <b v="0"/>
    <b v="0"/>
    <x v="22"/>
  </r>
  <r>
    <n v="440"/>
    <s v="Miller-Poole"/>
    <s v="Networked optimal adapter"/>
    <n v="102500"/>
    <x v="433"/>
    <x v="1"/>
    <n v="3131"/>
    <s v="US"/>
    <s v="USD"/>
    <n v="1498798800"/>
    <d v="2017-06-30T05:00:00"/>
    <x v="5"/>
    <x v="5"/>
    <n v="1499662800"/>
    <b v="0"/>
    <b v="0"/>
    <x v="19"/>
  </r>
  <r>
    <n v="441"/>
    <s v="Rodriguez-West"/>
    <s v="Automated optimal function"/>
    <n v="7000"/>
    <x v="434"/>
    <x v="0"/>
    <n v="32"/>
    <s v="US"/>
    <s v="USD"/>
    <n v="1335416400"/>
    <d v="2012-04-26T05:00:00"/>
    <x v="9"/>
    <x v="4"/>
    <n v="1337835600"/>
    <b v="0"/>
    <b v="0"/>
    <x v="8"/>
  </r>
  <r>
    <n v="442"/>
    <s v="Calderon, Bradford and Dean"/>
    <s v="Devolved system-worthy framework"/>
    <n v="5400"/>
    <x v="435"/>
    <x v="1"/>
    <n v="143"/>
    <s v="IT"/>
    <s v="EUR"/>
    <n v="1504328400"/>
    <d v="2017-09-02T05:00:00"/>
    <x v="3"/>
    <x v="5"/>
    <n v="1505710800"/>
    <b v="0"/>
    <b v="0"/>
    <x v="3"/>
  </r>
  <r>
    <n v="443"/>
    <s v="Clark-Bowman"/>
    <s v="Stand-alone user-facing service-desk"/>
    <n v="9300"/>
    <x v="436"/>
    <x v="3"/>
    <n v="90"/>
    <s v="US"/>
    <s v="USD"/>
    <n v="1285822800"/>
    <d v="2010-09-30T05:00:00"/>
    <x v="3"/>
    <x v="6"/>
    <n v="1287464400"/>
    <b v="0"/>
    <b v="0"/>
    <x v="3"/>
  </r>
  <r>
    <n v="444"/>
    <s v="Hensley Ltd"/>
    <s v="Versatile global attitude"/>
    <n v="6200"/>
    <x v="437"/>
    <x v="1"/>
    <n v="296"/>
    <s v="US"/>
    <s v="USD"/>
    <n v="1311483600"/>
    <d v="2011-07-24T05:00:00"/>
    <x v="8"/>
    <x v="8"/>
    <n v="1311656400"/>
    <b v="0"/>
    <b v="1"/>
    <x v="7"/>
  </r>
  <r>
    <n v="445"/>
    <s v="Anderson-Pearson"/>
    <s v="Intuitive demand-driven Local Area Network"/>
    <n v="2100"/>
    <x v="438"/>
    <x v="1"/>
    <n v="170"/>
    <s v="US"/>
    <s v="USD"/>
    <n v="1291356000"/>
    <d v="2010-12-03T06:00:00"/>
    <x v="7"/>
    <x v="6"/>
    <n v="1293170400"/>
    <b v="0"/>
    <b v="1"/>
    <x v="3"/>
  </r>
  <r>
    <n v="446"/>
    <s v="Martin, Martin and Solis"/>
    <s v="Assimilated uniform methodology"/>
    <n v="6800"/>
    <x v="439"/>
    <x v="0"/>
    <n v="186"/>
    <s v="US"/>
    <s v="USD"/>
    <n v="1355810400"/>
    <d v="2012-12-18T06:00:00"/>
    <x v="7"/>
    <x v="4"/>
    <n v="1355983200"/>
    <b v="0"/>
    <b v="0"/>
    <x v="8"/>
  </r>
  <r>
    <n v="447"/>
    <s v="Harrington-Harper"/>
    <s v="Self-enabling next generation algorithm"/>
    <n v="155200"/>
    <x v="440"/>
    <x v="3"/>
    <n v="439"/>
    <s v="GB"/>
    <s v="GBP"/>
    <n v="1513663200"/>
    <d v="2017-12-19T06:00:00"/>
    <x v="7"/>
    <x v="5"/>
    <n v="1515045600"/>
    <b v="0"/>
    <b v="0"/>
    <x v="19"/>
  </r>
  <r>
    <n v="448"/>
    <s v="Price and Sons"/>
    <s v="Object-based demand-driven strategy"/>
    <n v="89900"/>
    <x v="441"/>
    <x v="0"/>
    <n v="605"/>
    <s v="US"/>
    <s v="USD"/>
    <n v="1365915600"/>
    <d v="2013-04-14T05:00:00"/>
    <x v="9"/>
    <x v="2"/>
    <n v="1366088400"/>
    <b v="0"/>
    <b v="1"/>
    <x v="11"/>
  </r>
  <r>
    <n v="449"/>
    <s v="Cuevas-Morales"/>
    <s v="Public-key coherent ability"/>
    <n v="900"/>
    <x v="442"/>
    <x v="1"/>
    <n v="86"/>
    <s v="DK"/>
    <s v="DKK"/>
    <n v="1551852000"/>
    <d v="2019-03-06T06:00:00"/>
    <x v="6"/>
    <x v="3"/>
    <n v="1553317200"/>
    <b v="0"/>
    <b v="0"/>
    <x v="11"/>
  </r>
  <r>
    <n v="450"/>
    <s v="Delgado-Hatfield"/>
    <s v="Up-sized composite success"/>
    <n v="100"/>
    <x v="443"/>
    <x v="0"/>
    <n v="1"/>
    <s v="CA"/>
    <s v="CAD"/>
    <n v="1540098000"/>
    <d v="2018-10-21T05:00:00"/>
    <x v="4"/>
    <x v="9"/>
    <n v="1542088800"/>
    <b v="0"/>
    <b v="0"/>
    <x v="10"/>
  </r>
  <r>
    <n v="451"/>
    <s v="Padilla-Porter"/>
    <s v="Innovative exuding matrix"/>
    <n v="148400"/>
    <x v="444"/>
    <x v="1"/>
    <n v="6286"/>
    <s v="US"/>
    <s v="USD"/>
    <n v="1500440400"/>
    <d v="2017-07-19T05:00:00"/>
    <x v="8"/>
    <x v="5"/>
    <n v="1503118800"/>
    <b v="0"/>
    <b v="0"/>
    <x v="1"/>
  </r>
  <r>
    <n v="452"/>
    <s v="Morris Group"/>
    <s v="Realigned impactful artificial intelligence"/>
    <n v="4800"/>
    <x v="445"/>
    <x v="0"/>
    <n v="31"/>
    <s v="US"/>
    <s v="USD"/>
    <n v="1278392400"/>
    <d v="2010-07-06T05:00:00"/>
    <x v="8"/>
    <x v="6"/>
    <n v="1278478800"/>
    <b v="0"/>
    <b v="0"/>
    <x v="6"/>
  </r>
  <r>
    <n v="453"/>
    <s v="Saunders Ltd"/>
    <s v="Multi-layered multi-tasking secured line"/>
    <n v="182400"/>
    <x v="446"/>
    <x v="0"/>
    <n v="1181"/>
    <s v="US"/>
    <s v="USD"/>
    <n v="1480572000"/>
    <d v="2016-12-01T06:00:00"/>
    <x v="7"/>
    <x v="7"/>
    <n v="1484114400"/>
    <b v="0"/>
    <b v="0"/>
    <x v="22"/>
  </r>
  <r>
    <n v="454"/>
    <s v="Woods Inc"/>
    <s v="Upgradable upward-trending portal"/>
    <n v="4000"/>
    <x v="447"/>
    <x v="0"/>
    <n v="39"/>
    <s v="US"/>
    <s v="USD"/>
    <n v="1382331600"/>
    <d v="2013-10-21T05:00:00"/>
    <x v="4"/>
    <x v="2"/>
    <n v="1385445600"/>
    <b v="0"/>
    <b v="1"/>
    <x v="6"/>
  </r>
  <r>
    <n v="455"/>
    <s v="Villanueva, Wright and Richardson"/>
    <s v="Profit-focused global product"/>
    <n v="116500"/>
    <x v="448"/>
    <x v="1"/>
    <n v="3727"/>
    <s v="US"/>
    <s v="USD"/>
    <n v="1316754000"/>
    <d v="2011-09-23T05:00:00"/>
    <x v="3"/>
    <x v="8"/>
    <n v="1318741200"/>
    <b v="0"/>
    <b v="0"/>
    <x v="3"/>
  </r>
  <r>
    <n v="456"/>
    <s v="Wilson, Brooks and Clark"/>
    <s v="Operative well-modulated data-warehouse"/>
    <n v="146400"/>
    <x v="449"/>
    <x v="1"/>
    <n v="1605"/>
    <s v="US"/>
    <s v="USD"/>
    <n v="1518242400"/>
    <d v="2018-02-10T06:00:00"/>
    <x v="10"/>
    <x v="9"/>
    <n v="1518242400"/>
    <b v="0"/>
    <b v="1"/>
    <x v="7"/>
  </r>
  <r>
    <n v="457"/>
    <s v="Sheppard, Smith and Spence"/>
    <s v="Cloned asymmetric functionalities"/>
    <n v="5000"/>
    <x v="450"/>
    <x v="0"/>
    <n v="46"/>
    <s v="US"/>
    <s v="USD"/>
    <n v="1476421200"/>
    <d v="2016-10-14T05:00:00"/>
    <x v="4"/>
    <x v="7"/>
    <n v="1476594000"/>
    <b v="0"/>
    <b v="0"/>
    <x v="3"/>
  </r>
  <r>
    <n v="458"/>
    <s v="Wise, Thompson and Allen"/>
    <s v="Pre-emptive neutral portal"/>
    <n v="33800"/>
    <x v="451"/>
    <x v="1"/>
    <n v="2120"/>
    <s v="US"/>
    <s v="USD"/>
    <n v="1269752400"/>
    <d v="2010-03-28T05:00:00"/>
    <x v="6"/>
    <x v="6"/>
    <n v="1273554000"/>
    <b v="0"/>
    <b v="0"/>
    <x v="3"/>
  </r>
  <r>
    <n v="459"/>
    <s v="Lane, Ryan and Chapman"/>
    <s v="Switchable demand-driven help-desk"/>
    <n v="6300"/>
    <x v="452"/>
    <x v="0"/>
    <n v="105"/>
    <s v="US"/>
    <s v="USD"/>
    <n v="1419746400"/>
    <d v="2014-12-28T06:00:00"/>
    <x v="7"/>
    <x v="1"/>
    <n v="1421906400"/>
    <b v="0"/>
    <b v="0"/>
    <x v="4"/>
  </r>
  <r>
    <n v="460"/>
    <s v="Rich, Alvarez and King"/>
    <s v="Business-focused static ability"/>
    <n v="2400"/>
    <x v="453"/>
    <x v="1"/>
    <n v="50"/>
    <s v="US"/>
    <s v="USD"/>
    <n v="1281330000"/>
    <d v="2010-08-09T05:00:00"/>
    <x v="1"/>
    <x v="6"/>
    <n v="1281589200"/>
    <b v="0"/>
    <b v="0"/>
    <x v="3"/>
  </r>
  <r>
    <n v="461"/>
    <s v="Terry-Salinas"/>
    <s v="Networked secondary structure"/>
    <n v="98800"/>
    <x v="454"/>
    <x v="1"/>
    <n v="2080"/>
    <s v="US"/>
    <s v="USD"/>
    <n v="1398661200"/>
    <d v="2014-04-28T05:00:00"/>
    <x v="9"/>
    <x v="1"/>
    <n v="1400389200"/>
    <b v="0"/>
    <b v="0"/>
    <x v="6"/>
  </r>
  <r>
    <n v="462"/>
    <s v="Wang-Rodriguez"/>
    <s v="Total multimedia website"/>
    <n v="188800"/>
    <x v="455"/>
    <x v="0"/>
    <n v="535"/>
    <s v="US"/>
    <s v="USD"/>
    <n v="1359525600"/>
    <d v="2013-01-30T06:00:00"/>
    <x v="2"/>
    <x v="2"/>
    <n v="1362808800"/>
    <b v="0"/>
    <b v="0"/>
    <x v="20"/>
  </r>
  <r>
    <n v="463"/>
    <s v="Mckee-Hill"/>
    <s v="Cross-platform upward-trending parallelism"/>
    <n v="134300"/>
    <x v="456"/>
    <x v="1"/>
    <n v="2105"/>
    <s v="US"/>
    <s v="USD"/>
    <n v="1388469600"/>
    <d v="2013-12-31T06:00:00"/>
    <x v="7"/>
    <x v="2"/>
    <n v="1388815200"/>
    <b v="0"/>
    <b v="0"/>
    <x v="10"/>
  </r>
  <r>
    <n v="464"/>
    <s v="Gomez LLC"/>
    <s v="Pre-emptive mission-critical hardware"/>
    <n v="71200"/>
    <x v="457"/>
    <x v="1"/>
    <n v="2436"/>
    <s v="US"/>
    <s v="USD"/>
    <n v="1518328800"/>
    <d v="2018-02-11T06:00:00"/>
    <x v="10"/>
    <x v="9"/>
    <n v="1519538400"/>
    <b v="0"/>
    <b v="0"/>
    <x v="3"/>
  </r>
  <r>
    <n v="465"/>
    <s v="Gonzalez-Robbins"/>
    <s v="Up-sized responsive protocol"/>
    <n v="4700"/>
    <x v="458"/>
    <x v="1"/>
    <n v="80"/>
    <s v="US"/>
    <s v="USD"/>
    <n v="1517032800"/>
    <d v="2018-01-27T06:00:00"/>
    <x v="2"/>
    <x v="9"/>
    <n v="1517810400"/>
    <b v="0"/>
    <b v="0"/>
    <x v="18"/>
  </r>
  <r>
    <n v="466"/>
    <s v="Obrien and Sons"/>
    <s v="Pre-emptive transitional frame"/>
    <n v="1200"/>
    <x v="459"/>
    <x v="1"/>
    <n v="42"/>
    <s v="US"/>
    <s v="USD"/>
    <n v="1368594000"/>
    <d v="2013-05-15T05:00:00"/>
    <x v="11"/>
    <x v="2"/>
    <n v="1370581200"/>
    <b v="0"/>
    <b v="1"/>
    <x v="8"/>
  </r>
  <r>
    <n v="467"/>
    <s v="Shaw Ltd"/>
    <s v="Profit-focused content-based application"/>
    <n v="1400"/>
    <x v="460"/>
    <x v="1"/>
    <n v="139"/>
    <s v="CA"/>
    <s v="CAD"/>
    <n v="1448258400"/>
    <d v="2015-11-23T06:00:00"/>
    <x v="0"/>
    <x v="0"/>
    <n v="1448863200"/>
    <b v="0"/>
    <b v="1"/>
    <x v="2"/>
  </r>
  <r>
    <n v="468"/>
    <s v="Hughes Inc"/>
    <s v="Streamlined neutral analyzer"/>
    <n v="4000"/>
    <x v="461"/>
    <x v="0"/>
    <n v="16"/>
    <s v="US"/>
    <s v="USD"/>
    <n v="1555218000"/>
    <d v="2019-04-14T05:00:00"/>
    <x v="9"/>
    <x v="3"/>
    <n v="1556600400"/>
    <b v="0"/>
    <b v="0"/>
    <x v="3"/>
  </r>
  <r>
    <n v="469"/>
    <s v="Olsen-Ryan"/>
    <s v="Assimilated neutral utilization"/>
    <n v="5600"/>
    <x v="462"/>
    <x v="1"/>
    <n v="159"/>
    <s v="US"/>
    <s v="USD"/>
    <n v="1431925200"/>
    <d v="2015-05-18T05:00:00"/>
    <x v="11"/>
    <x v="0"/>
    <n v="1432098000"/>
    <b v="0"/>
    <b v="0"/>
    <x v="6"/>
  </r>
  <r>
    <n v="470"/>
    <s v="Grimes, Holland and Sloan"/>
    <s v="Extended dedicated archive"/>
    <n v="3600"/>
    <x v="463"/>
    <x v="1"/>
    <n v="381"/>
    <s v="US"/>
    <s v="USD"/>
    <n v="1481522400"/>
    <d v="2016-12-12T06:00:00"/>
    <x v="7"/>
    <x v="7"/>
    <n v="1482127200"/>
    <b v="0"/>
    <b v="0"/>
    <x v="8"/>
  </r>
  <r>
    <n v="471"/>
    <s v="Perry and Sons"/>
    <s v="Configurable static help-desk"/>
    <n v="3100"/>
    <x v="464"/>
    <x v="1"/>
    <n v="194"/>
    <s v="GB"/>
    <s v="GBP"/>
    <n v="1335934800"/>
    <d v="2012-05-02T05:00:00"/>
    <x v="11"/>
    <x v="4"/>
    <n v="1335934800"/>
    <b v="0"/>
    <b v="1"/>
    <x v="0"/>
  </r>
  <r>
    <n v="472"/>
    <s v="Turner, Young and Collins"/>
    <s v="Self-enabling clear-thinking framework"/>
    <n v="153800"/>
    <x v="465"/>
    <x v="0"/>
    <n v="575"/>
    <s v="US"/>
    <s v="USD"/>
    <n v="1552280400"/>
    <d v="2019-03-11T05:00:00"/>
    <x v="6"/>
    <x v="3"/>
    <n v="1556946000"/>
    <b v="0"/>
    <b v="0"/>
    <x v="1"/>
  </r>
  <r>
    <n v="473"/>
    <s v="Richardson Inc"/>
    <s v="Assimilated fault-tolerant capacity"/>
    <n v="5000"/>
    <x v="466"/>
    <x v="1"/>
    <n v="106"/>
    <s v="US"/>
    <s v="USD"/>
    <n v="1529989200"/>
    <d v="2018-06-26T05:00:00"/>
    <x v="5"/>
    <x v="9"/>
    <n v="1530075600"/>
    <b v="0"/>
    <b v="0"/>
    <x v="5"/>
  </r>
  <r>
    <n v="474"/>
    <s v="Santos-Young"/>
    <s v="Enhanced neutral ability"/>
    <n v="4000"/>
    <x v="75"/>
    <x v="1"/>
    <n v="142"/>
    <s v="US"/>
    <s v="USD"/>
    <n v="1418709600"/>
    <d v="2014-12-16T06:00:00"/>
    <x v="7"/>
    <x v="1"/>
    <n v="1418796000"/>
    <b v="0"/>
    <b v="0"/>
    <x v="19"/>
  </r>
  <r>
    <n v="475"/>
    <s v="Nichols Ltd"/>
    <s v="Function-based attitude-oriented groupware"/>
    <n v="7400"/>
    <x v="467"/>
    <x v="1"/>
    <n v="211"/>
    <s v="US"/>
    <s v="USD"/>
    <n v="1372136400"/>
    <d v="2013-06-25T05:00:00"/>
    <x v="5"/>
    <x v="2"/>
    <n v="1372482000"/>
    <b v="0"/>
    <b v="1"/>
    <x v="18"/>
  </r>
  <r>
    <n v="476"/>
    <s v="Murphy PLC"/>
    <s v="Optional solution-oriented instruction set"/>
    <n v="191500"/>
    <x v="468"/>
    <x v="0"/>
    <n v="1120"/>
    <s v="US"/>
    <s v="USD"/>
    <n v="1533877200"/>
    <d v="2018-08-10T05:00:00"/>
    <x v="1"/>
    <x v="9"/>
    <n v="1534395600"/>
    <b v="0"/>
    <b v="0"/>
    <x v="13"/>
  </r>
  <r>
    <n v="477"/>
    <s v="Hogan, Porter and Rivera"/>
    <s v="Organic object-oriented core"/>
    <n v="8500"/>
    <x v="469"/>
    <x v="0"/>
    <n v="113"/>
    <s v="US"/>
    <s v="USD"/>
    <n v="1309064400"/>
    <d v="2011-06-26T05:00:00"/>
    <x v="5"/>
    <x v="8"/>
    <n v="1311397200"/>
    <b v="0"/>
    <b v="0"/>
    <x v="22"/>
  </r>
  <r>
    <n v="478"/>
    <s v="Lyons LLC"/>
    <s v="Balanced impactful circuit"/>
    <n v="68800"/>
    <x v="470"/>
    <x v="1"/>
    <n v="2756"/>
    <s v="US"/>
    <s v="USD"/>
    <n v="1425877200"/>
    <d v="2015-03-09T05:00:00"/>
    <x v="6"/>
    <x v="0"/>
    <n v="1426914000"/>
    <b v="0"/>
    <b v="0"/>
    <x v="8"/>
  </r>
  <r>
    <n v="479"/>
    <s v="Long-Greene"/>
    <s v="Future-proofed heuristic encryption"/>
    <n v="2400"/>
    <x v="471"/>
    <x v="1"/>
    <n v="173"/>
    <s v="GB"/>
    <s v="GBP"/>
    <n v="1501304400"/>
    <d v="2017-07-29T05:00:00"/>
    <x v="8"/>
    <x v="5"/>
    <n v="1501477200"/>
    <b v="0"/>
    <b v="0"/>
    <x v="0"/>
  </r>
  <r>
    <n v="480"/>
    <s v="Robles-Hudson"/>
    <s v="Balanced bifurcated leverage"/>
    <n v="8600"/>
    <x v="472"/>
    <x v="1"/>
    <n v="87"/>
    <s v="US"/>
    <s v="USD"/>
    <n v="1268287200"/>
    <d v="2010-03-11T06:00:00"/>
    <x v="6"/>
    <x v="6"/>
    <n v="1269061200"/>
    <b v="0"/>
    <b v="1"/>
    <x v="14"/>
  </r>
  <r>
    <n v="481"/>
    <s v="Mcclure LLC"/>
    <s v="Sharable discrete budgetary management"/>
    <n v="196600"/>
    <x v="473"/>
    <x v="0"/>
    <n v="1538"/>
    <s v="US"/>
    <s v="USD"/>
    <n v="1412139600"/>
    <d v="2014-10-01T05:00:00"/>
    <x v="4"/>
    <x v="1"/>
    <n v="1415772000"/>
    <b v="0"/>
    <b v="1"/>
    <x v="3"/>
  </r>
  <r>
    <n v="482"/>
    <s v="Martin, Russell and Baker"/>
    <s v="Focused solution-oriented instruction set"/>
    <n v="4200"/>
    <x v="474"/>
    <x v="0"/>
    <n v="9"/>
    <s v="US"/>
    <s v="USD"/>
    <n v="1330063200"/>
    <d v="2012-02-24T06:00:00"/>
    <x v="10"/>
    <x v="4"/>
    <n v="1331013600"/>
    <b v="0"/>
    <b v="1"/>
    <x v="13"/>
  </r>
  <r>
    <n v="483"/>
    <s v="Rice-Parker"/>
    <s v="Down-sized actuating infrastructure"/>
    <n v="91400"/>
    <x v="475"/>
    <x v="0"/>
    <n v="554"/>
    <s v="US"/>
    <s v="USD"/>
    <n v="1576130400"/>
    <d v="2019-12-12T06:00:00"/>
    <x v="7"/>
    <x v="3"/>
    <n v="1576735200"/>
    <b v="0"/>
    <b v="0"/>
    <x v="3"/>
  </r>
  <r>
    <n v="484"/>
    <s v="Landry Inc"/>
    <s v="Synergistic cohesive adapter"/>
    <n v="29600"/>
    <x v="476"/>
    <x v="1"/>
    <n v="1572"/>
    <s v="GB"/>
    <s v="GBP"/>
    <n v="1407128400"/>
    <d v="2014-08-04T05:00:00"/>
    <x v="1"/>
    <x v="1"/>
    <n v="1411362000"/>
    <b v="0"/>
    <b v="1"/>
    <x v="0"/>
  </r>
  <r>
    <n v="485"/>
    <s v="Richards-Davis"/>
    <s v="Quality-focused mission-critical structure"/>
    <n v="90600"/>
    <x v="477"/>
    <x v="0"/>
    <n v="648"/>
    <s v="GB"/>
    <s v="GBP"/>
    <n v="1560142800"/>
    <d v="2019-06-10T05:00:00"/>
    <x v="5"/>
    <x v="3"/>
    <n v="1563685200"/>
    <b v="0"/>
    <b v="0"/>
    <x v="3"/>
  </r>
  <r>
    <n v="486"/>
    <s v="Davis, Cox and Fox"/>
    <s v="Compatible exuding Graphical User Interface"/>
    <n v="5200"/>
    <x v="478"/>
    <x v="0"/>
    <n v="21"/>
    <s v="GB"/>
    <s v="GBP"/>
    <n v="1520575200"/>
    <d v="2018-03-09T06:00:00"/>
    <x v="6"/>
    <x v="9"/>
    <n v="1521867600"/>
    <b v="0"/>
    <b v="1"/>
    <x v="18"/>
  </r>
  <r>
    <n v="487"/>
    <s v="Smith-Wallace"/>
    <s v="Monitored 24/7 time-frame"/>
    <n v="110300"/>
    <x v="479"/>
    <x v="1"/>
    <n v="2346"/>
    <s v="US"/>
    <s v="USD"/>
    <n v="1492664400"/>
    <d v="2017-04-20T05:00:00"/>
    <x v="9"/>
    <x v="5"/>
    <n v="1495515600"/>
    <b v="0"/>
    <b v="0"/>
    <x v="3"/>
  </r>
  <r>
    <n v="488"/>
    <s v="Cordova, Shaw and Wang"/>
    <s v="Virtual secondary open architecture"/>
    <n v="5300"/>
    <x v="480"/>
    <x v="1"/>
    <n v="115"/>
    <s v="US"/>
    <s v="USD"/>
    <n v="1454479200"/>
    <d v="2016-02-03T06:00:00"/>
    <x v="10"/>
    <x v="7"/>
    <n v="1455948000"/>
    <b v="0"/>
    <b v="0"/>
    <x v="3"/>
  </r>
  <r>
    <n v="489"/>
    <s v="Clark Inc"/>
    <s v="Down-sized mobile time-frame"/>
    <n v="9200"/>
    <x v="481"/>
    <x v="1"/>
    <n v="85"/>
    <s v="IT"/>
    <s v="EUR"/>
    <n v="1281934800"/>
    <d v="2010-08-16T05:00:00"/>
    <x v="1"/>
    <x v="6"/>
    <n v="1282366800"/>
    <b v="0"/>
    <b v="0"/>
    <x v="8"/>
  </r>
  <r>
    <n v="490"/>
    <s v="Young and Sons"/>
    <s v="Innovative disintermediate encryption"/>
    <n v="2400"/>
    <x v="482"/>
    <x v="1"/>
    <n v="144"/>
    <s v="US"/>
    <s v="USD"/>
    <n v="1573970400"/>
    <d v="2019-11-17T06:00:00"/>
    <x v="0"/>
    <x v="3"/>
    <n v="1574575200"/>
    <b v="0"/>
    <b v="0"/>
    <x v="23"/>
  </r>
  <r>
    <n v="491"/>
    <s v="Henson PLC"/>
    <s v="Universal contextually-based knowledgebase"/>
    <n v="56800"/>
    <x v="483"/>
    <x v="1"/>
    <n v="2443"/>
    <s v="US"/>
    <s v="USD"/>
    <n v="1372654800"/>
    <d v="2013-07-01T05:00:00"/>
    <x v="8"/>
    <x v="2"/>
    <n v="1374901200"/>
    <b v="0"/>
    <b v="1"/>
    <x v="0"/>
  </r>
  <r>
    <n v="492"/>
    <s v="Garcia Group"/>
    <s v="Persevering interactive matrix"/>
    <n v="191000"/>
    <x v="484"/>
    <x v="3"/>
    <n v="595"/>
    <s v="US"/>
    <s v="USD"/>
    <n v="1275886800"/>
    <d v="2010-06-07T05:00:00"/>
    <x v="5"/>
    <x v="6"/>
    <n v="1278910800"/>
    <b v="1"/>
    <b v="1"/>
    <x v="12"/>
  </r>
  <r>
    <n v="493"/>
    <s v="Adams, Walker and Wong"/>
    <s v="Seamless background framework"/>
    <n v="900"/>
    <x v="485"/>
    <x v="1"/>
    <n v="64"/>
    <s v="US"/>
    <s v="USD"/>
    <n v="1561784400"/>
    <d v="2019-06-29T05:00:00"/>
    <x v="5"/>
    <x v="3"/>
    <n v="1562907600"/>
    <b v="0"/>
    <b v="0"/>
    <x v="14"/>
  </r>
  <r>
    <n v="494"/>
    <s v="Hopkins-Browning"/>
    <s v="Balanced upward-trending productivity"/>
    <n v="2500"/>
    <x v="486"/>
    <x v="1"/>
    <n v="268"/>
    <s v="US"/>
    <s v="USD"/>
    <n v="1332392400"/>
    <d v="2012-03-22T05:00:00"/>
    <x v="6"/>
    <x v="4"/>
    <n v="1332478800"/>
    <b v="0"/>
    <b v="0"/>
    <x v="8"/>
  </r>
  <r>
    <n v="495"/>
    <s v="Bell, Edwards and Andersen"/>
    <s v="Centralized clear-thinking solution"/>
    <n v="3200"/>
    <x v="487"/>
    <x v="1"/>
    <n v="195"/>
    <s v="DK"/>
    <s v="DKK"/>
    <n v="1402376400"/>
    <d v="2014-06-10T05:00:00"/>
    <x v="5"/>
    <x v="1"/>
    <n v="1402722000"/>
    <b v="0"/>
    <b v="0"/>
    <x v="3"/>
  </r>
  <r>
    <n v="496"/>
    <s v="Morales Group"/>
    <s v="Optimized bi-directional extranet"/>
    <n v="183800"/>
    <x v="488"/>
    <x v="0"/>
    <n v="54"/>
    <s v="US"/>
    <s v="USD"/>
    <n v="1495342800"/>
    <d v="2017-05-21T05:00:00"/>
    <x v="11"/>
    <x v="5"/>
    <n v="1496811600"/>
    <b v="0"/>
    <b v="0"/>
    <x v="10"/>
  </r>
  <r>
    <n v="497"/>
    <s v="Lucero Group"/>
    <s v="Intuitive actuating benchmark"/>
    <n v="9800"/>
    <x v="489"/>
    <x v="0"/>
    <n v="120"/>
    <s v="US"/>
    <s v="USD"/>
    <n v="1482213600"/>
    <d v="2016-12-20T06:00:00"/>
    <x v="7"/>
    <x v="7"/>
    <n v="1482213600"/>
    <b v="0"/>
    <b v="1"/>
    <x v="8"/>
  </r>
  <r>
    <n v="498"/>
    <s v="Smith, Brown and Davis"/>
    <s v="Devolved background project"/>
    <n v="193400"/>
    <x v="490"/>
    <x v="0"/>
    <n v="579"/>
    <s v="DK"/>
    <s v="DKK"/>
    <n v="1420092000"/>
    <d v="2015-01-01T06:00:00"/>
    <x v="2"/>
    <x v="0"/>
    <n v="1420264800"/>
    <b v="0"/>
    <b v="0"/>
    <x v="2"/>
  </r>
  <r>
    <n v="499"/>
    <s v="Hunt Group"/>
    <s v="Reverse-engineered executive emulation"/>
    <n v="163800"/>
    <x v="491"/>
    <x v="0"/>
    <n v="2072"/>
    <s v="US"/>
    <s v="USD"/>
    <n v="1458018000"/>
    <d v="2016-03-15T05:00:00"/>
    <x v="6"/>
    <x v="7"/>
    <n v="1458450000"/>
    <b v="0"/>
    <b v="1"/>
    <x v="4"/>
  </r>
  <r>
    <n v="500"/>
    <s v="Valdez Ltd"/>
    <s v="Team-oriented clear-thinking matrix"/>
    <n v="100"/>
    <x v="0"/>
    <x v="0"/>
    <n v="0"/>
    <s v="US"/>
    <s v="USD"/>
    <n v="1367384400"/>
    <d v="2013-05-01T05:00:00"/>
    <x v="11"/>
    <x v="2"/>
    <n v="1369803600"/>
    <b v="0"/>
    <b v="1"/>
    <x v="3"/>
  </r>
  <r>
    <n v="501"/>
    <s v="Mccann-Le"/>
    <s v="Focused coherent methodology"/>
    <n v="153600"/>
    <x v="492"/>
    <x v="0"/>
    <n v="1796"/>
    <s v="US"/>
    <s v="USD"/>
    <n v="1363064400"/>
    <d v="2013-03-12T05:00:00"/>
    <x v="6"/>
    <x v="2"/>
    <n v="1363237200"/>
    <b v="0"/>
    <b v="0"/>
    <x v="4"/>
  </r>
  <r>
    <n v="502"/>
    <s v="Johnson Inc"/>
    <s v="Reduced context-sensitive complexity"/>
    <n v="1300"/>
    <x v="493"/>
    <x v="1"/>
    <n v="186"/>
    <s v="AU"/>
    <s v="AUD"/>
    <n v="1343365200"/>
    <d v="2012-07-27T05:00:00"/>
    <x v="8"/>
    <x v="4"/>
    <n v="1345870800"/>
    <b v="0"/>
    <b v="1"/>
    <x v="11"/>
  </r>
  <r>
    <n v="503"/>
    <s v="Collins LLC"/>
    <s v="Decentralized 4thgeneration time-frame"/>
    <n v="25500"/>
    <x v="494"/>
    <x v="1"/>
    <n v="460"/>
    <s v="US"/>
    <s v="USD"/>
    <n v="1435726800"/>
    <d v="2015-07-01T05:00:00"/>
    <x v="8"/>
    <x v="0"/>
    <n v="1437454800"/>
    <b v="0"/>
    <b v="0"/>
    <x v="6"/>
  </r>
  <r>
    <n v="504"/>
    <s v="Smith-Miller"/>
    <s v="De-engineered cohesive moderator"/>
    <n v="7500"/>
    <x v="495"/>
    <x v="0"/>
    <n v="62"/>
    <s v="IT"/>
    <s v="EUR"/>
    <n v="1431925200"/>
    <d v="2015-05-18T05:00:00"/>
    <x v="11"/>
    <x v="0"/>
    <n v="1432011600"/>
    <b v="0"/>
    <b v="0"/>
    <x v="1"/>
  </r>
  <r>
    <n v="505"/>
    <s v="Jensen-Vargas"/>
    <s v="Ameliorated explicit parallelism"/>
    <n v="89900"/>
    <x v="496"/>
    <x v="0"/>
    <n v="347"/>
    <s v="US"/>
    <s v="USD"/>
    <n v="1362722400"/>
    <d v="2013-03-08T06:00:00"/>
    <x v="6"/>
    <x v="2"/>
    <n v="1366347600"/>
    <b v="0"/>
    <b v="1"/>
    <x v="15"/>
  </r>
  <r>
    <n v="506"/>
    <s v="Robles, Bell and Gonzalez"/>
    <s v="Customizable background monitoring"/>
    <n v="18000"/>
    <x v="497"/>
    <x v="1"/>
    <n v="2528"/>
    <s v="US"/>
    <s v="USD"/>
    <n v="1511416800"/>
    <d v="2017-11-23T06:00:00"/>
    <x v="0"/>
    <x v="5"/>
    <n v="1512885600"/>
    <b v="0"/>
    <b v="1"/>
    <x v="3"/>
  </r>
  <r>
    <n v="507"/>
    <s v="Turner, Miller and Francis"/>
    <s v="Compatible well-modulated budgetary management"/>
    <n v="2100"/>
    <x v="498"/>
    <x v="0"/>
    <n v="19"/>
    <s v="US"/>
    <s v="USD"/>
    <n v="1365483600"/>
    <d v="2013-04-09T05:00:00"/>
    <x v="9"/>
    <x v="2"/>
    <n v="1369717200"/>
    <b v="0"/>
    <b v="1"/>
    <x v="2"/>
  </r>
  <r>
    <n v="508"/>
    <s v="Roberts Group"/>
    <s v="Up-sized radical pricing structure"/>
    <n v="172700"/>
    <x v="499"/>
    <x v="1"/>
    <n v="3657"/>
    <s v="US"/>
    <s v="USD"/>
    <n v="1532840400"/>
    <d v="2018-07-29T05:00:00"/>
    <x v="8"/>
    <x v="9"/>
    <n v="1534654800"/>
    <b v="0"/>
    <b v="0"/>
    <x v="3"/>
  </r>
  <r>
    <n v="509"/>
    <s v="White LLC"/>
    <s v="Robust zero-defect project"/>
    <n v="168500"/>
    <x v="500"/>
    <x v="0"/>
    <n v="1258"/>
    <s v="US"/>
    <s v="USD"/>
    <n v="1336194000"/>
    <d v="2012-05-05T05:00:00"/>
    <x v="11"/>
    <x v="4"/>
    <n v="1337058000"/>
    <b v="0"/>
    <b v="0"/>
    <x v="3"/>
  </r>
  <r>
    <n v="510"/>
    <s v="Best, Miller and Thomas"/>
    <s v="Re-engineered mobile task-force"/>
    <n v="7800"/>
    <x v="501"/>
    <x v="1"/>
    <n v="131"/>
    <s v="AU"/>
    <s v="AUD"/>
    <n v="1527742800"/>
    <d v="2018-05-31T05:00:00"/>
    <x v="11"/>
    <x v="9"/>
    <n v="1529816400"/>
    <b v="0"/>
    <b v="0"/>
    <x v="6"/>
  </r>
  <r>
    <n v="511"/>
    <s v="Smith-Mullins"/>
    <s v="User-centric intangible neural-net"/>
    <n v="147800"/>
    <x v="502"/>
    <x v="0"/>
    <n v="362"/>
    <s v="US"/>
    <s v="USD"/>
    <n v="1564030800"/>
    <d v="2019-07-25T05:00:00"/>
    <x v="8"/>
    <x v="3"/>
    <n v="1564894800"/>
    <b v="0"/>
    <b v="0"/>
    <x v="3"/>
  </r>
  <r>
    <n v="512"/>
    <s v="Williams-Walsh"/>
    <s v="Organized explicit core"/>
    <n v="9100"/>
    <x v="503"/>
    <x v="1"/>
    <n v="239"/>
    <s v="US"/>
    <s v="USD"/>
    <n v="1404536400"/>
    <d v="2014-07-05T05:00:00"/>
    <x v="8"/>
    <x v="1"/>
    <n v="1404622800"/>
    <b v="0"/>
    <b v="1"/>
    <x v="11"/>
  </r>
  <r>
    <n v="513"/>
    <s v="Harrison, Blackwell and Mendez"/>
    <s v="Synchronized 6thgeneration adapter"/>
    <n v="8300"/>
    <x v="504"/>
    <x v="3"/>
    <n v="35"/>
    <s v="US"/>
    <s v="USD"/>
    <n v="1284008400"/>
    <d v="2010-09-09T05:00:00"/>
    <x v="3"/>
    <x v="6"/>
    <n v="1284181200"/>
    <b v="0"/>
    <b v="0"/>
    <x v="19"/>
  </r>
  <r>
    <n v="514"/>
    <s v="Sanchez, Bradley and Flores"/>
    <s v="Centralized motivating capacity"/>
    <n v="138700"/>
    <x v="505"/>
    <x v="3"/>
    <n v="528"/>
    <s v="CH"/>
    <s v="CHF"/>
    <n v="1386309600"/>
    <d v="2013-12-06T06:00:00"/>
    <x v="7"/>
    <x v="2"/>
    <n v="1386741600"/>
    <b v="0"/>
    <b v="1"/>
    <x v="1"/>
  </r>
  <r>
    <n v="515"/>
    <s v="Cox LLC"/>
    <s v="Phased 24hour flexibility"/>
    <n v="8600"/>
    <x v="506"/>
    <x v="0"/>
    <n v="133"/>
    <s v="CA"/>
    <s v="CAD"/>
    <n v="1324620000"/>
    <d v="2011-12-23T06:00:00"/>
    <x v="7"/>
    <x v="8"/>
    <n v="1324792800"/>
    <b v="0"/>
    <b v="1"/>
    <x v="3"/>
  </r>
  <r>
    <n v="516"/>
    <s v="Morales-Odonnell"/>
    <s v="Exclusive 5thgeneration structure"/>
    <n v="125400"/>
    <x v="507"/>
    <x v="0"/>
    <n v="846"/>
    <s v="US"/>
    <s v="USD"/>
    <n v="1281070800"/>
    <d v="2010-08-06T05:00:00"/>
    <x v="1"/>
    <x v="6"/>
    <n v="1284354000"/>
    <b v="0"/>
    <b v="0"/>
    <x v="9"/>
  </r>
  <r>
    <n v="517"/>
    <s v="Ramirez LLC"/>
    <s v="Multi-tiered maximized orchestration"/>
    <n v="5900"/>
    <x v="508"/>
    <x v="1"/>
    <n v="78"/>
    <s v="US"/>
    <s v="USD"/>
    <n v="1493960400"/>
    <d v="2017-05-05T05:00:00"/>
    <x v="11"/>
    <x v="5"/>
    <n v="1494392400"/>
    <b v="0"/>
    <b v="0"/>
    <x v="0"/>
  </r>
  <r>
    <n v="518"/>
    <s v="Ramirez Group"/>
    <s v="Open-architected uniform instruction set"/>
    <n v="8800"/>
    <x v="509"/>
    <x v="0"/>
    <n v="10"/>
    <s v="US"/>
    <s v="USD"/>
    <n v="1519365600"/>
    <d v="2018-02-23T06:00:00"/>
    <x v="10"/>
    <x v="9"/>
    <n v="1519538400"/>
    <b v="0"/>
    <b v="1"/>
    <x v="10"/>
  </r>
  <r>
    <n v="519"/>
    <s v="Marsh-Coleman"/>
    <s v="Exclusive asymmetric analyzer"/>
    <n v="177700"/>
    <x v="510"/>
    <x v="1"/>
    <n v="1773"/>
    <s v="US"/>
    <s v="USD"/>
    <n v="1420696800"/>
    <d v="2015-01-08T06:00:00"/>
    <x v="2"/>
    <x v="0"/>
    <n v="1421906400"/>
    <b v="0"/>
    <b v="1"/>
    <x v="1"/>
  </r>
  <r>
    <n v="520"/>
    <s v="Frederick, Jenkins and Collins"/>
    <s v="Organic radical collaboration"/>
    <n v="800"/>
    <x v="511"/>
    <x v="1"/>
    <n v="32"/>
    <s v="US"/>
    <s v="USD"/>
    <n v="1555650000"/>
    <d v="2019-04-19T05:00:00"/>
    <x v="9"/>
    <x v="3"/>
    <n v="1555909200"/>
    <b v="0"/>
    <b v="0"/>
    <x v="3"/>
  </r>
  <r>
    <n v="521"/>
    <s v="Wilson Ltd"/>
    <s v="Function-based multi-state software"/>
    <n v="7600"/>
    <x v="512"/>
    <x v="1"/>
    <n v="369"/>
    <s v="US"/>
    <s v="USD"/>
    <n v="1471928400"/>
    <d v="2016-08-23T05:00:00"/>
    <x v="1"/>
    <x v="7"/>
    <n v="1472446800"/>
    <b v="0"/>
    <b v="1"/>
    <x v="6"/>
  </r>
  <r>
    <n v="522"/>
    <s v="Cline, Peterson and Lowery"/>
    <s v="Innovative static budgetary management"/>
    <n v="50500"/>
    <x v="513"/>
    <x v="0"/>
    <n v="191"/>
    <s v="US"/>
    <s v="USD"/>
    <n v="1341291600"/>
    <d v="2012-07-03T05:00:00"/>
    <x v="8"/>
    <x v="4"/>
    <n v="1342328400"/>
    <b v="0"/>
    <b v="0"/>
    <x v="12"/>
  </r>
  <r>
    <n v="523"/>
    <s v="Underwood, James and Jones"/>
    <s v="Triple-buffered holistic ability"/>
    <n v="900"/>
    <x v="514"/>
    <x v="1"/>
    <n v="89"/>
    <s v="US"/>
    <s v="USD"/>
    <n v="1267682400"/>
    <d v="2010-03-04T06:00:00"/>
    <x v="6"/>
    <x v="6"/>
    <n v="1268114400"/>
    <b v="0"/>
    <b v="0"/>
    <x v="12"/>
  </r>
  <r>
    <n v="524"/>
    <s v="Johnson-Contreras"/>
    <s v="Diverse scalable superstructure"/>
    <n v="96700"/>
    <x v="515"/>
    <x v="0"/>
    <n v="1979"/>
    <s v="US"/>
    <s v="USD"/>
    <n v="1272258000"/>
    <d v="2010-04-26T05:00:00"/>
    <x v="9"/>
    <x v="6"/>
    <n v="1273381200"/>
    <b v="0"/>
    <b v="0"/>
    <x v="3"/>
  </r>
  <r>
    <n v="525"/>
    <s v="Greene, Lloyd and Sims"/>
    <s v="Balanced leadingedge data-warehouse"/>
    <n v="2100"/>
    <x v="516"/>
    <x v="0"/>
    <n v="63"/>
    <s v="US"/>
    <s v="USD"/>
    <n v="1290492000"/>
    <d v="2010-11-23T06:00:00"/>
    <x v="0"/>
    <x v="6"/>
    <n v="1290837600"/>
    <b v="0"/>
    <b v="0"/>
    <x v="8"/>
  </r>
  <r>
    <n v="526"/>
    <s v="Smith-Sparks"/>
    <s v="Digitized bandwidth-monitored open architecture"/>
    <n v="8300"/>
    <x v="517"/>
    <x v="1"/>
    <n v="147"/>
    <s v="US"/>
    <s v="USD"/>
    <n v="1451109600"/>
    <d v="2015-12-26T06:00:00"/>
    <x v="7"/>
    <x v="0"/>
    <n v="1454306400"/>
    <b v="0"/>
    <b v="1"/>
    <x v="3"/>
  </r>
  <r>
    <n v="527"/>
    <s v="Rosario-Smith"/>
    <s v="Enterprise-wide intermediate portal"/>
    <n v="189200"/>
    <x v="518"/>
    <x v="0"/>
    <n v="6080"/>
    <s v="CA"/>
    <s v="CAD"/>
    <n v="1454652000"/>
    <d v="2016-02-05T06:00:00"/>
    <x v="10"/>
    <x v="7"/>
    <n v="1457762400"/>
    <b v="0"/>
    <b v="0"/>
    <x v="10"/>
  </r>
  <r>
    <n v="528"/>
    <s v="Avila, Ford and Welch"/>
    <s v="Focused leadingedge matrix"/>
    <n v="9000"/>
    <x v="519"/>
    <x v="0"/>
    <n v="80"/>
    <s v="GB"/>
    <s v="GBP"/>
    <n v="1385186400"/>
    <d v="2013-11-23T06:00:00"/>
    <x v="0"/>
    <x v="2"/>
    <n v="1389074400"/>
    <b v="0"/>
    <b v="0"/>
    <x v="7"/>
  </r>
  <r>
    <n v="529"/>
    <s v="Gallegos Inc"/>
    <s v="Seamless logistical encryption"/>
    <n v="5100"/>
    <x v="520"/>
    <x v="0"/>
    <n v="9"/>
    <s v="US"/>
    <s v="USD"/>
    <n v="1399698000"/>
    <d v="2014-05-10T05:00:00"/>
    <x v="11"/>
    <x v="1"/>
    <n v="1402117200"/>
    <b v="0"/>
    <b v="0"/>
    <x v="11"/>
  </r>
  <r>
    <n v="530"/>
    <s v="Morrow, Santiago and Soto"/>
    <s v="Stand-alone human-resource workforce"/>
    <n v="105000"/>
    <x v="521"/>
    <x v="0"/>
    <n v="1784"/>
    <s v="US"/>
    <s v="USD"/>
    <n v="1283230800"/>
    <d v="2010-08-31T05:00:00"/>
    <x v="1"/>
    <x v="6"/>
    <n v="1284440400"/>
    <b v="0"/>
    <b v="1"/>
    <x v="13"/>
  </r>
  <r>
    <n v="531"/>
    <s v="Berry-Richardson"/>
    <s v="Automated zero tolerance implementation"/>
    <n v="186700"/>
    <x v="522"/>
    <x v="2"/>
    <n v="3640"/>
    <s v="CH"/>
    <s v="CHF"/>
    <n v="1384149600"/>
    <d v="2013-11-11T06:00:00"/>
    <x v="0"/>
    <x v="2"/>
    <n v="1388988000"/>
    <b v="0"/>
    <b v="0"/>
    <x v="11"/>
  </r>
  <r>
    <n v="532"/>
    <s v="Cordova-Torres"/>
    <s v="Pre-emptive grid-enabled contingency"/>
    <n v="1600"/>
    <x v="523"/>
    <x v="1"/>
    <n v="126"/>
    <s v="CA"/>
    <s v="CAD"/>
    <n v="1516860000"/>
    <d v="2018-01-25T06:00:00"/>
    <x v="2"/>
    <x v="9"/>
    <n v="1516946400"/>
    <b v="0"/>
    <b v="0"/>
    <x v="3"/>
  </r>
  <r>
    <n v="533"/>
    <s v="Holt, Bernard and Johnson"/>
    <s v="Multi-lateral didactic encoding"/>
    <n v="115600"/>
    <x v="524"/>
    <x v="1"/>
    <n v="2218"/>
    <s v="GB"/>
    <s v="GBP"/>
    <n v="1374642000"/>
    <d v="2013-07-24T05:00:00"/>
    <x v="8"/>
    <x v="2"/>
    <n v="1377752400"/>
    <b v="0"/>
    <b v="0"/>
    <x v="7"/>
  </r>
  <r>
    <n v="534"/>
    <s v="Clark, Mccormick and Mendoza"/>
    <s v="Self-enabling didactic orchestration"/>
    <n v="89100"/>
    <x v="525"/>
    <x v="0"/>
    <n v="243"/>
    <s v="US"/>
    <s v="USD"/>
    <n v="1534482000"/>
    <d v="2018-08-17T05:00:00"/>
    <x v="1"/>
    <x v="9"/>
    <n v="1534568400"/>
    <b v="0"/>
    <b v="1"/>
    <x v="6"/>
  </r>
  <r>
    <n v="535"/>
    <s v="Garrison LLC"/>
    <s v="Profit-focused 24/7 data-warehouse"/>
    <n v="2600"/>
    <x v="526"/>
    <x v="1"/>
    <n v="202"/>
    <s v="IT"/>
    <s v="EUR"/>
    <n v="1528434000"/>
    <d v="2018-06-08T05:00:00"/>
    <x v="5"/>
    <x v="9"/>
    <n v="1528606800"/>
    <b v="0"/>
    <b v="1"/>
    <x v="3"/>
  </r>
  <r>
    <n v="536"/>
    <s v="Shannon-Olson"/>
    <s v="Enhanced methodical middleware"/>
    <n v="9800"/>
    <x v="527"/>
    <x v="1"/>
    <n v="140"/>
    <s v="IT"/>
    <s v="EUR"/>
    <n v="1282626000"/>
    <d v="2010-08-24T05:00:00"/>
    <x v="1"/>
    <x v="6"/>
    <n v="1284872400"/>
    <b v="0"/>
    <b v="0"/>
    <x v="13"/>
  </r>
  <r>
    <n v="537"/>
    <s v="Murillo-Mcfarland"/>
    <s v="Synchronized client-driven projection"/>
    <n v="84400"/>
    <x v="528"/>
    <x v="1"/>
    <n v="1052"/>
    <s v="DK"/>
    <s v="DKK"/>
    <n v="1535605200"/>
    <d v="2018-08-30T05:00:00"/>
    <x v="1"/>
    <x v="9"/>
    <n v="1537592400"/>
    <b v="1"/>
    <b v="1"/>
    <x v="4"/>
  </r>
  <r>
    <n v="538"/>
    <s v="Young, Gilbert and Escobar"/>
    <s v="Networked didactic time-frame"/>
    <n v="151300"/>
    <x v="529"/>
    <x v="0"/>
    <n v="1296"/>
    <s v="US"/>
    <s v="USD"/>
    <n v="1379826000"/>
    <d v="2013-09-22T05:00:00"/>
    <x v="3"/>
    <x v="2"/>
    <n v="1381208400"/>
    <b v="0"/>
    <b v="0"/>
    <x v="20"/>
  </r>
  <r>
    <n v="539"/>
    <s v="Thomas, Welch and Santana"/>
    <s v="Assimilated exuding toolset"/>
    <n v="9800"/>
    <x v="530"/>
    <x v="0"/>
    <n v="77"/>
    <s v="US"/>
    <s v="USD"/>
    <n v="1561957200"/>
    <d v="2019-07-01T05:00:00"/>
    <x v="8"/>
    <x v="3"/>
    <n v="1562475600"/>
    <b v="0"/>
    <b v="1"/>
    <x v="0"/>
  </r>
  <r>
    <n v="540"/>
    <s v="Brown-Pena"/>
    <s v="Front-line client-server secured line"/>
    <n v="5300"/>
    <x v="531"/>
    <x v="1"/>
    <n v="247"/>
    <s v="US"/>
    <s v="USD"/>
    <n v="1525496400"/>
    <d v="2018-05-05T05:00:00"/>
    <x v="11"/>
    <x v="9"/>
    <n v="1527397200"/>
    <b v="0"/>
    <b v="0"/>
    <x v="14"/>
  </r>
  <r>
    <n v="541"/>
    <s v="Holder, Caldwell and Vance"/>
    <s v="Polarized systemic Internet solution"/>
    <n v="178000"/>
    <x v="532"/>
    <x v="0"/>
    <n v="395"/>
    <s v="IT"/>
    <s v="EUR"/>
    <n v="1433912400"/>
    <d v="2015-06-10T05:00:00"/>
    <x v="5"/>
    <x v="0"/>
    <n v="1436158800"/>
    <b v="0"/>
    <b v="0"/>
    <x v="20"/>
  </r>
  <r>
    <n v="542"/>
    <s v="Harrison-Bridges"/>
    <s v="Profit-focused exuding moderator"/>
    <n v="77000"/>
    <x v="533"/>
    <x v="0"/>
    <n v="49"/>
    <s v="GB"/>
    <s v="GBP"/>
    <n v="1453442400"/>
    <d v="2016-01-22T06:00:00"/>
    <x v="2"/>
    <x v="7"/>
    <n v="1456034400"/>
    <b v="0"/>
    <b v="0"/>
    <x v="7"/>
  </r>
  <r>
    <n v="543"/>
    <s v="Johnson, Murphy and Peterson"/>
    <s v="Cross-group high-level moderator"/>
    <n v="84900"/>
    <x v="534"/>
    <x v="0"/>
    <n v="180"/>
    <s v="US"/>
    <s v="USD"/>
    <n v="1378875600"/>
    <d v="2013-09-11T05:00:00"/>
    <x v="3"/>
    <x v="2"/>
    <n v="1380171600"/>
    <b v="0"/>
    <b v="0"/>
    <x v="11"/>
  </r>
  <r>
    <n v="544"/>
    <s v="Taylor Inc"/>
    <s v="Public-key 3rdgeneration system engine"/>
    <n v="2800"/>
    <x v="535"/>
    <x v="1"/>
    <n v="84"/>
    <s v="US"/>
    <s v="USD"/>
    <n v="1452232800"/>
    <d v="2016-01-08T06:00:00"/>
    <x v="2"/>
    <x v="7"/>
    <n v="1453356000"/>
    <b v="0"/>
    <b v="0"/>
    <x v="1"/>
  </r>
  <r>
    <n v="545"/>
    <s v="Deleon and Sons"/>
    <s v="Organized value-added access"/>
    <n v="184800"/>
    <x v="536"/>
    <x v="0"/>
    <n v="2690"/>
    <s v="US"/>
    <s v="USD"/>
    <n v="1577253600"/>
    <d v="2019-12-25T06:00:00"/>
    <x v="7"/>
    <x v="3"/>
    <n v="1578981600"/>
    <b v="0"/>
    <b v="0"/>
    <x v="3"/>
  </r>
  <r>
    <n v="546"/>
    <s v="Benjamin, Paul and Ferguson"/>
    <s v="Cloned global Graphical User Interface"/>
    <n v="4200"/>
    <x v="537"/>
    <x v="1"/>
    <n v="88"/>
    <s v="US"/>
    <s v="USD"/>
    <n v="1537160400"/>
    <d v="2018-09-17T05:00:00"/>
    <x v="3"/>
    <x v="9"/>
    <n v="1537419600"/>
    <b v="0"/>
    <b v="1"/>
    <x v="3"/>
  </r>
  <r>
    <n v="547"/>
    <s v="Hardin-Dixon"/>
    <s v="Focused solution-oriented matrix"/>
    <n v="1300"/>
    <x v="538"/>
    <x v="1"/>
    <n v="156"/>
    <s v="US"/>
    <s v="USD"/>
    <n v="1422165600"/>
    <d v="2015-01-25T06:00:00"/>
    <x v="2"/>
    <x v="0"/>
    <n v="1423202400"/>
    <b v="0"/>
    <b v="0"/>
    <x v="6"/>
  </r>
  <r>
    <n v="548"/>
    <s v="York-Pitts"/>
    <s v="Monitored discrete toolset"/>
    <n v="66100"/>
    <x v="539"/>
    <x v="1"/>
    <n v="2985"/>
    <s v="US"/>
    <s v="USD"/>
    <n v="1459486800"/>
    <d v="2016-04-01T05:00:00"/>
    <x v="9"/>
    <x v="7"/>
    <n v="1460610000"/>
    <b v="0"/>
    <b v="0"/>
    <x v="3"/>
  </r>
  <r>
    <n v="549"/>
    <s v="Jarvis and Sons"/>
    <s v="Business-focused intermediate system engine"/>
    <n v="29500"/>
    <x v="540"/>
    <x v="1"/>
    <n v="762"/>
    <s v="US"/>
    <s v="USD"/>
    <n v="1369717200"/>
    <d v="2013-05-28T05:00:00"/>
    <x v="11"/>
    <x v="2"/>
    <n v="1370494800"/>
    <b v="0"/>
    <b v="0"/>
    <x v="8"/>
  </r>
  <r>
    <n v="550"/>
    <s v="Morrison-Henderson"/>
    <s v="De-engineered disintermediate encoding"/>
    <n v="100"/>
    <x v="443"/>
    <x v="3"/>
    <n v="1"/>
    <s v="CH"/>
    <s v="CHF"/>
    <n v="1330495200"/>
    <d v="2012-02-29T06:00:00"/>
    <x v="10"/>
    <x v="4"/>
    <n v="1332306000"/>
    <b v="0"/>
    <b v="0"/>
    <x v="7"/>
  </r>
  <r>
    <n v="551"/>
    <s v="Martin-James"/>
    <s v="Streamlined upward-trending analyzer"/>
    <n v="180100"/>
    <x v="541"/>
    <x v="0"/>
    <n v="2779"/>
    <s v="AU"/>
    <s v="AUD"/>
    <n v="1419055200"/>
    <d v="2014-12-20T06:00:00"/>
    <x v="7"/>
    <x v="1"/>
    <n v="1422511200"/>
    <b v="0"/>
    <b v="1"/>
    <x v="2"/>
  </r>
  <r>
    <n v="552"/>
    <s v="Mercer, Solomon and Singleton"/>
    <s v="Distributed human-resource policy"/>
    <n v="9000"/>
    <x v="542"/>
    <x v="0"/>
    <n v="92"/>
    <s v="US"/>
    <s v="USD"/>
    <n v="1480140000"/>
    <d v="2016-11-26T06:00:00"/>
    <x v="0"/>
    <x v="7"/>
    <n v="1480312800"/>
    <b v="0"/>
    <b v="0"/>
    <x v="3"/>
  </r>
  <r>
    <n v="553"/>
    <s v="Dougherty, Austin and Mills"/>
    <s v="De-engineered 5thgeneration contingency"/>
    <n v="170600"/>
    <x v="543"/>
    <x v="0"/>
    <n v="1028"/>
    <s v="US"/>
    <s v="USD"/>
    <n v="1293948000"/>
    <d v="2011-01-02T06:00:00"/>
    <x v="2"/>
    <x v="8"/>
    <n v="1294034400"/>
    <b v="0"/>
    <b v="0"/>
    <x v="1"/>
  </r>
  <r>
    <n v="554"/>
    <s v="Ritter PLC"/>
    <s v="Multi-channeled upward-trending application"/>
    <n v="9500"/>
    <x v="544"/>
    <x v="1"/>
    <n v="554"/>
    <s v="CA"/>
    <s v="CAD"/>
    <n v="1482127200"/>
    <d v="2016-12-19T06:00:00"/>
    <x v="7"/>
    <x v="7"/>
    <n v="1482645600"/>
    <b v="0"/>
    <b v="0"/>
    <x v="7"/>
  </r>
  <r>
    <n v="555"/>
    <s v="Anderson Group"/>
    <s v="Organic maximized database"/>
    <n v="6300"/>
    <x v="545"/>
    <x v="1"/>
    <n v="135"/>
    <s v="DK"/>
    <s v="DKK"/>
    <n v="1396414800"/>
    <d v="2014-04-02T05:00:00"/>
    <x v="9"/>
    <x v="1"/>
    <n v="1399093200"/>
    <b v="0"/>
    <b v="0"/>
    <x v="1"/>
  </r>
  <r>
    <n v="556"/>
    <s v="Smith and Sons"/>
    <s v="Grass-roots 24/7 attitude"/>
    <n v="5200"/>
    <x v="546"/>
    <x v="1"/>
    <n v="122"/>
    <s v="US"/>
    <s v="USD"/>
    <n v="1315285200"/>
    <d v="2011-09-06T05:00:00"/>
    <x v="3"/>
    <x v="8"/>
    <n v="1315890000"/>
    <b v="0"/>
    <b v="1"/>
    <x v="18"/>
  </r>
  <r>
    <n v="557"/>
    <s v="Lam-Hamilton"/>
    <s v="Team-oriented global strategy"/>
    <n v="6000"/>
    <x v="547"/>
    <x v="1"/>
    <n v="221"/>
    <s v="US"/>
    <s v="USD"/>
    <n v="1443762000"/>
    <d v="2015-10-02T05:00:00"/>
    <x v="4"/>
    <x v="0"/>
    <n v="1444021200"/>
    <b v="0"/>
    <b v="1"/>
    <x v="22"/>
  </r>
  <r>
    <n v="558"/>
    <s v="Ho Ltd"/>
    <s v="Enhanced client-driven capacity"/>
    <n v="5800"/>
    <x v="548"/>
    <x v="1"/>
    <n v="126"/>
    <s v="US"/>
    <s v="USD"/>
    <n v="1456293600"/>
    <d v="2016-02-24T06:00:00"/>
    <x v="10"/>
    <x v="7"/>
    <n v="1460005200"/>
    <b v="0"/>
    <b v="0"/>
    <x v="3"/>
  </r>
  <r>
    <n v="559"/>
    <s v="Brown, Estrada and Jensen"/>
    <s v="Exclusive systematic productivity"/>
    <n v="105300"/>
    <x v="549"/>
    <x v="1"/>
    <n v="1022"/>
    <s v="US"/>
    <s v="USD"/>
    <n v="1470114000"/>
    <d v="2016-08-02T05:00:00"/>
    <x v="1"/>
    <x v="7"/>
    <n v="1470718800"/>
    <b v="0"/>
    <b v="0"/>
    <x v="3"/>
  </r>
  <r>
    <n v="560"/>
    <s v="Hunt LLC"/>
    <s v="Re-engineered radical policy"/>
    <n v="20000"/>
    <x v="550"/>
    <x v="1"/>
    <n v="3177"/>
    <s v="US"/>
    <s v="USD"/>
    <n v="1321596000"/>
    <d v="2011-11-18T06:00:00"/>
    <x v="0"/>
    <x v="8"/>
    <n v="1325052000"/>
    <b v="0"/>
    <b v="0"/>
    <x v="10"/>
  </r>
  <r>
    <n v="561"/>
    <s v="Fowler-Smith"/>
    <s v="Down-sized logistical adapter"/>
    <n v="3000"/>
    <x v="551"/>
    <x v="1"/>
    <n v="198"/>
    <s v="CH"/>
    <s v="CHF"/>
    <n v="1318827600"/>
    <d v="2011-10-17T05:00:00"/>
    <x v="4"/>
    <x v="8"/>
    <n v="1319000400"/>
    <b v="0"/>
    <b v="0"/>
    <x v="3"/>
  </r>
  <r>
    <n v="562"/>
    <s v="Blair Inc"/>
    <s v="Configurable bandwidth-monitored throughput"/>
    <n v="9900"/>
    <x v="314"/>
    <x v="0"/>
    <n v="26"/>
    <s v="CH"/>
    <s v="CHF"/>
    <n v="1552366800"/>
    <d v="2019-03-12T05:00:00"/>
    <x v="6"/>
    <x v="3"/>
    <n v="1552539600"/>
    <b v="0"/>
    <b v="0"/>
    <x v="1"/>
  </r>
  <r>
    <n v="563"/>
    <s v="Kelley, Stanton and Sanchez"/>
    <s v="Optional tangible pricing structure"/>
    <n v="3700"/>
    <x v="552"/>
    <x v="1"/>
    <n v="85"/>
    <s v="AU"/>
    <s v="AUD"/>
    <n v="1542088800"/>
    <d v="2018-11-13T06:00:00"/>
    <x v="0"/>
    <x v="9"/>
    <n v="1543816800"/>
    <b v="0"/>
    <b v="0"/>
    <x v="4"/>
  </r>
  <r>
    <n v="564"/>
    <s v="Hernandez-Macdonald"/>
    <s v="Organic high-level implementation"/>
    <n v="168700"/>
    <x v="553"/>
    <x v="0"/>
    <n v="1790"/>
    <s v="US"/>
    <s v="USD"/>
    <n v="1426395600"/>
    <d v="2015-03-15T05:00:00"/>
    <x v="6"/>
    <x v="0"/>
    <n v="1427086800"/>
    <b v="0"/>
    <b v="0"/>
    <x v="3"/>
  </r>
  <r>
    <n v="565"/>
    <s v="Joseph LLC"/>
    <s v="Decentralized logistical collaboration"/>
    <n v="94900"/>
    <x v="554"/>
    <x v="1"/>
    <n v="3596"/>
    <s v="US"/>
    <s v="USD"/>
    <n v="1321336800"/>
    <d v="2011-11-15T06:00:00"/>
    <x v="0"/>
    <x v="8"/>
    <n v="1323064800"/>
    <b v="0"/>
    <b v="0"/>
    <x v="3"/>
  </r>
  <r>
    <n v="566"/>
    <s v="Webb-Smith"/>
    <s v="Advanced content-based installation"/>
    <n v="9300"/>
    <x v="555"/>
    <x v="0"/>
    <n v="37"/>
    <s v="US"/>
    <s v="USD"/>
    <n v="1456293600"/>
    <d v="2016-02-24T06:00:00"/>
    <x v="10"/>
    <x v="7"/>
    <n v="1458277200"/>
    <b v="0"/>
    <b v="1"/>
    <x v="5"/>
  </r>
  <r>
    <n v="567"/>
    <s v="Johns PLC"/>
    <s v="Distributed high-level open architecture"/>
    <n v="6800"/>
    <x v="556"/>
    <x v="1"/>
    <n v="244"/>
    <s v="US"/>
    <s v="USD"/>
    <n v="1404968400"/>
    <d v="2014-07-10T05:00:00"/>
    <x v="8"/>
    <x v="1"/>
    <n v="1405141200"/>
    <b v="0"/>
    <b v="0"/>
    <x v="1"/>
  </r>
  <r>
    <n v="568"/>
    <s v="Hardin-Foley"/>
    <s v="Synergized zero tolerance help-desk"/>
    <n v="72400"/>
    <x v="557"/>
    <x v="1"/>
    <n v="5180"/>
    <s v="US"/>
    <s v="USD"/>
    <n v="1279170000"/>
    <d v="2010-07-15T05:00:00"/>
    <x v="8"/>
    <x v="6"/>
    <n v="1283058000"/>
    <b v="0"/>
    <b v="0"/>
    <x v="3"/>
  </r>
  <r>
    <n v="569"/>
    <s v="Fischer, Fowler and Arnold"/>
    <s v="Extended multi-tasking definition"/>
    <n v="20100"/>
    <x v="558"/>
    <x v="1"/>
    <n v="589"/>
    <s v="IT"/>
    <s v="EUR"/>
    <n v="1294725600"/>
    <d v="2011-01-11T06:00:00"/>
    <x v="2"/>
    <x v="8"/>
    <n v="1295762400"/>
    <b v="0"/>
    <b v="0"/>
    <x v="10"/>
  </r>
  <r>
    <n v="570"/>
    <s v="Martinez-Juarez"/>
    <s v="Realigned uniform knowledge user"/>
    <n v="31200"/>
    <x v="559"/>
    <x v="1"/>
    <n v="2725"/>
    <s v="US"/>
    <s v="USD"/>
    <n v="1419055200"/>
    <d v="2014-12-20T06:00:00"/>
    <x v="7"/>
    <x v="1"/>
    <n v="1419573600"/>
    <b v="0"/>
    <b v="1"/>
    <x v="1"/>
  </r>
  <r>
    <n v="571"/>
    <s v="Wilson and Sons"/>
    <s v="Monitored grid-enabled model"/>
    <n v="3500"/>
    <x v="560"/>
    <x v="0"/>
    <n v="35"/>
    <s v="IT"/>
    <s v="EUR"/>
    <n v="1434690000"/>
    <d v="2015-06-19T05:00:00"/>
    <x v="5"/>
    <x v="0"/>
    <n v="1438750800"/>
    <b v="0"/>
    <b v="0"/>
    <x v="12"/>
  </r>
  <r>
    <n v="572"/>
    <s v="Clements Group"/>
    <s v="Assimilated actuating policy"/>
    <n v="9000"/>
    <x v="561"/>
    <x v="3"/>
    <n v="94"/>
    <s v="US"/>
    <s v="USD"/>
    <n v="1443416400"/>
    <d v="2015-09-28T05:00:00"/>
    <x v="3"/>
    <x v="0"/>
    <n v="1444798800"/>
    <b v="0"/>
    <b v="1"/>
    <x v="1"/>
  </r>
  <r>
    <n v="573"/>
    <s v="Valenzuela-Cook"/>
    <s v="Total incremental productivity"/>
    <n v="6700"/>
    <x v="562"/>
    <x v="1"/>
    <n v="300"/>
    <s v="US"/>
    <s v="USD"/>
    <n v="1399006800"/>
    <d v="2014-05-02T05:00:00"/>
    <x v="11"/>
    <x v="1"/>
    <n v="1399179600"/>
    <b v="0"/>
    <b v="0"/>
    <x v="23"/>
  </r>
  <r>
    <n v="574"/>
    <s v="Parker, Haley and Foster"/>
    <s v="Adaptive local task-force"/>
    <n v="2700"/>
    <x v="563"/>
    <x v="1"/>
    <n v="144"/>
    <s v="US"/>
    <s v="USD"/>
    <n v="1575698400"/>
    <d v="2019-12-07T06:00:00"/>
    <x v="7"/>
    <x v="3"/>
    <n v="1576562400"/>
    <b v="0"/>
    <b v="1"/>
    <x v="0"/>
  </r>
  <r>
    <n v="575"/>
    <s v="Fuentes LLC"/>
    <s v="Universal zero-defect concept"/>
    <n v="83300"/>
    <x v="564"/>
    <x v="0"/>
    <n v="558"/>
    <s v="US"/>
    <s v="USD"/>
    <n v="1400562000"/>
    <d v="2014-05-20T05:00:00"/>
    <x v="11"/>
    <x v="1"/>
    <n v="1400821200"/>
    <b v="0"/>
    <b v="1"/>
    <x v="3"/>
  </r>
  <r>
    <n v="576"/>
    <s v="Moran and Sons"/>
    <s v="Object-based bottom-line superstructure"/>
    <n v="9700"/>
    <x v="565"/>
    <x v="0"/>
    <n v="64"/>
    <s v="US"/>
    <s v="USD"/>
    <n v="1509512400"/>
    <d v="2017-11-01T05:00:00"/>
    <x v="0"/>
    <x v="5"/>
    <n v="1510984800"/>
    <b v="0"/>
    <b v="0"/>
    <x v="3"/>
  </r>
  <r>
    <n v="577"/>
    <s v="Stevens Inc"/>
    <s v="Adaptive 24hour projection"/>
    <n v="8200"/>
    <x v="566"/>
    <x v="3"/>
    <n v="37"/>
    <s v="US"/>
    <s v="USD"/>
    <n v="1299823200"/>
    <d v="2011-03-11T06:00:00"/>
    <x v="6"/>
    <x v="8"/>
    <n v="1302066000"/>
    <b v="0"/>
    <b v="0"/>
    <x v="17"/>
  </r>
  <r>
    <n v="578"/>
    <s v="Martinez-Johnson"/>
    <s v="Sharable radical toolset"/>
    <n v="96500"/>
    <x v="567"/>
    <x v="0"/>
    <n v="245"/>
    <s v="US"/>
    <s v="USD"/>
    <n v="1322719200"/>
    <d v="2011-12-01T06:00:00"/>
    <x v="7"/>
    <x v="8"/>
    <n v="1322978400"/>
    <b v="0"/>
    <b v="0"/>
    <x v="22"/>
  </r>
  <r>
    <n v="579"/>
    <s v="Franklin Inc"/>
    <s v="Focused multimedia knowledgebase"/>
    <n v="6200"/>
    <x v="568"/>
    <x v="1"/>
    <n v="87"/>
    <s v="US"/>
    <s v="USD"/>
    <n v="1312693200"/>
    <d v="2011-08-07T05:00:00"/>
    <x v="1"/>
    <x v="8"/>
    <n v="1313730000"/>
    <b v="0"/>
    <b v="0"/>
    <x v="17"/>
  </r>
  <r>
    <n v="580"/>
    <s v="Perez PLC"/>
    <s v="Seamless 6thgeneration extranet"/>
    <n v="43800"/>
    <x v="569"/>
    <x v="1"/>
    <n v="3116"/>
    <s v="US"/>
    <s v="USD"/>
    <n v="1393394400"/>
    <d v="2014-02-26T06:00:00"/>
    <x v="10"/>
    <x v="1"/>
    <n v="1394085600"/>
    <b v="0"/>
    <b v="0"/>
    <x v="3"/>
  </r>
  <r>
    <n v="581"/>
    <s v="Sanchez, Cross and Savage"/>
    <s v="Sharable mobile knowledgebase"/>
    <n v="6000"/>
    <x v="570"/>
    <x v="0"/>
    <n v="71"/>
    <s v="US"/>
    <s v="USD"/>
    <n v="1304053200"/>
    <d v="2011-04-29T05:00:00"/>
    <x v="9"/>
    <x v="8"/>
    <n v="1305349200"/>
    <b v="0"/>
    <b v="0"/>
    <x v="2"/>
  </r>
  <r>
    <n v="582"/>
    <s v="Pineda Ltd"/>
    <s v="Cross-group global system engine"/>
    <n v="8700"/>
    <x v="571"/>
    <x v="0"/>
    <n v="42"/>
    <s v="US"/>
    <s v="USD"/>
    <n v="1433912400"/>
    <d v="2015-06-10T05:00:00"/>
    <x v="5"/>
    <x v="0"/>
    <n v="1434344400"/>
    <b v="0"/>
    <b v="1"/>
    <x v="11"/>
  </r>
  <r>
    <n v="583"/>
    <s v="Powell and Sons"/>
    <s v="Centralized clear-thinking conglomeration"/>
    <n v="18900"/>
    <x v="572"/>
    <x v="1"/>
    <n v="909"/>
    <s v="US"/>
    <s v="USD"/>
    <n v="1329717600"/>
    <d v="2012-02-20T06:00:00"/>
    <x v="10"/>
    <x v="4"/>
    <n v="1331186400"/>
    <b v="0"/>
    <b v="0"/>
    <x v="4"/>
  </r>
  <r>
    <n v="584"/>
    <s v="Nunez-Richards"/>
    <s v="De-engineered cohesive system engine"/>
    <n v="86400"/>
    <x v="573"/>
    <x v="1"/>
    <n v="1613"/>
    <s v="US"/>
    <s v="USD"/>
    <n v="1335330000"/>
    <d v="2012-04-25T05:00:00"/>
    <x v="9"/>
    <x v="4"/>
    <n v="1336539600"/>
    <b v="0"/>
    <b v="0"/>
    <x v="2"/>
  </r>
  <r>
    <n v="585"/>
    <s v="Pugh LLC"/>
    <s v="Reactive analyzing function"/>
    <n v="8900"/>
    <x v="574"/>
    <x v="1"/>
    <n v="136"/>
    <s v="US"/>
    <s v="USD"/>
    <n v="1268888400"/>
    <d v="2010-03-18T05:00:00"/>
    <x v="6"/>
    <x v="6"/>
    <n v="1269752400"/>
    <b v="0"/>
    <b v="0"/>
    <x v="18"/>
  </r>
  <r>
    <n v="586"/>
    <s v="Rowe-Wong"/>
    <s v="Robust hybrid budgetary management"/>
    <n v="700"/>
    <x v="575"/>
    <x v="1"/>
    <n v="130"/>
    <s v="US"/>
    <s v="USD"/>
    <n v="1289973600"/>
    <d v="2010-11-17T06:00:00"/>
    <x v="0"/>
    <x v="6"/>
    <n v="1291615200"/>
    <b v="0"/>
    <b v="0"/>
    <x v="1"/>
  </r>
  <r>
    <n v="587"/>
    <s v="Williams-Santos"/>
    <s v="Open-source analyzing monitoring"/>
    <n v="9400"/>
    <x v="576"/>
    <x v="0"/>
    <n v="156"/>
    <s v="CA"/>
    <s v="CAD"/>
    <n v="1547877600"/>
    <d v="2019-01-19T06:00:00"/>
    <x v="2"/>
    <x v="3"/>
    <n v="1552366800"/>
    <b v="0"/>
    <b v="1"/>
    <x v="0"/>
  </r>
  <r>
    <n v="588"/>
    <s v="Weber Inc"/>
    <s v="Up-sized discrete firmware"/>
    <n v="157600"/>
    <x v="577"/>
    <x v="0"/>
    <n v="1368"/>
    <s v="GB"/>
    <s v="GBP"/>
    <n v="1269493200"/>
    <d v="2010-03-25T05:00:00"/>
    <x v="6"/>
    <x v="6"/>
    <n v="1272171600"/>
    <b v="0"/>
    <b v="0"/>
    <x v="3"/>
  </r>
  <r>
    <n v="589"/>
    <s v="Avery, Brown and Parker"/>
    <s v="Exclusive intangible extranet"/>
    <n v="7900"/>
    <x v="578"/>
    <x v="0"/>
    <n v="102"/>
    <s v="US"/>
    <s v="USD"/>
    <n v="1436072400"/>
    <d v="2015-07-05T05:00:00"/>
    <x v="8"/>
    <x v="0"/>
    <n v="1436677200"/>
    <b v="0"/>
    <b v="0"/>
    <x v="4"/>
  </r>
  <r>
    <n v="590"/>
    <s v="Cox Group"/>
    <s v="Synergized analyzing process improvement"/>
    <n v="7100"/>
    <x v="579"/>
    <x v="0"/>
    <n v="86"/>
    <s v="AU"/>
    <s v="AUD"/>
    <n v="1419141600"/>
    <d v="2014-12-21T06:00:00"/>
    <x v="7"/>
    <x v="1"/>
    <n v="1420092000"/>
    <b v="0"/>
    <b v="0"/>
    <x v="15"/>
  </r>
  <r>
    <n v="591"/>
    <s v="Jensen LLC"/>
    <s v="Realigned dedicated system engine"/>
    <n v="600"/>
    <x v="580"/>
    <x v="1"/>
    <n v="102"/>
    <s v="US"/>
    <s v="USD"/>
    <n v="1279083600"/>
    <d v="2010-07-14T05:00:00"/>
    <x v="8"/>
    <x v="6"/>
    <n v="1279947600"/>
    <b v="0"/>
    <b v="0"/>
    <x v="11"/>
  </r>
  <r>
    <n v="592"/>
    <s v="Brown Inc"/>
    <s v="Object-based bandwidth-monitored concept"/>
    <n v="156800"/>
    <x v="581"/>
    <x v="0"/>
    <n v="253"/>
    <s v="US"/>
    <s v="USD"/>
    <n v="1401426000"/>
    <d v="2014-05-30T05:00:00"/>
    <x v="11"/>
    <x v="1"/>
    <n v="1402203600"/>
    <b v="0"/>
    <b v="0"/>
    <x v="3"/>
  </r>
  <r>
    <n v="593"/>
    <s v="Hale-Hayes"/>
    <s v="Ameliorated client-driven open system"/>
    <n v="121600"/>
    <x v="582"/>
    <x v="1"/>
    <n v="4006"/>
    <s v="US"/>
    <s v="USD"/>
    <n v="1395810000"/>
    <d v="2014-03-26T05:00:00"/>
    <x v="6"/>
    <x v="1"/>
    <n v="1396933200"/>
    <b v="0"/>
    <b v="0"/>
    <x v="10"/>
  </r>
  <r>
    <n v="594"/>
    <s v="Mcbride PLC"/>
    <s v="Upgradable leadingedge Local Area Network"/>
    <n v="157300"/>
    <x v="583"/>
    <x v="0"/>
    <n v="157"/>
    <s v="US"/>
    <s v="USD"/>
    <n v="1467003600"/>
    <d v="2016-06-27T05:00:00"/>
    <x v="5"/>
    <x v="7"/>
    <n v="1467262800"/>
    <b v="0"/>
    <b v="1"/>
    <x v="3"/>
  </r>
  <r>
    <n v="595"/>
    <s v="Harris-Jennings"/>
    <s v="Customizable intermediate data-warehouse"/>
    <n v="70300"/>
    <x v="584"/>
    <x v="1"/>
    <n v="1629"/>
    <s v="US"/>
    <s v="USD"/>
    <n v="1268715600"/>
    <d v="2010-03-16T05:00:00"/>
    <x v="6"/>
    <x v="6"/>
    <n v="1270530000"/>
    <b v="0"/>
    <b v="1"/>
    <x v="3"/>
  </r>
  <r>
    <n v="596"/>
    <s v="Becker-Scott"/>
    <s v="Managed optimizing archive"/>
    <n v="7900"/>
    <x v="585"/>
    <x v="0"/>
    <n v="183"/>
    <s v="US"/>
    <s v="USD"/>
    <n v="1457157600"/>
    <d v="2016-03-05T06:00:00"/>
    <x v="6"/>
    <x v="7"/>
    <n v="1457762400"/>
    <b v="0"/>
    <b v="1"/>
    <x v="6"/>
  </r>
  <r>
    <n v="597"/>
    <s v="Todd, Freeman and Henry"/>
    <s v="Diverse systematic projection"/>
    <n v="73800"/>
    <x v="586"/>
    <x v="1"/>
    <n v="2188"/>
    <s v="US"/>
    <s v="USD"/>
    <n v="1573970400"/>
    <d v="2019-11-17T06:00:00"/>
    <x v="0"/>
    <x v="3"/>
    <n v="1575525600"/>
    <b v="0"/>
    <b v="0"/>
    <x v="3"/>
  </r>
  <r>
    <n v="598"/>
    <s v="Martinez, Garza and Young"/>
    <s v="Up-sized web-enabled info-mediaries"/>
    <n v="108500"/>
    <x v="587"/>
    <x v="1"/>
    <n v="2409"/>
    <s v="IT"/>
    <s v="EUR"/>
    <n v="1276578000"/>
    <d v="2010-06-15T05:00:00"/>
    <x v="5"/>
    <x v="6"/>
    <n v="1279083600"/>
    <b v="0"/>
    <b v="0"/>
    <x v="1"/>
  </r>
  <r>
    <n v="599"/>
    <s v="Smith-Ramos"/>
    <s v="Persevering optimizing Graphical User Interface"/>
    <n v="140300"/>
    <x v="588"/>
    <x v="0"/>
    <n v="82"/>
    <s v="DK"/>
    <s v="DKK"/>
    <n v="1423720800"/>
    <d v="2015-02-12T06:00:00"/>
    <x v="10"/>
    <x v="0"/>
    <n v="1424412000"/>
    <b v="0"/>
    <b v="0"/>
    <x v="4"/>
  </r>
  <r>
    <n v="600"/>
    <s v="Brown-George"/>
    <s v="Cross-platform tertiary array"/>
    <n v="100"/>
    <x v="297"/>
    <x v="0"/>
    <n v="1"/>
    <s v="GB"/>
    <s v="GBP"/>
    <n v="1375160400"/>
    <d v="2013-07-30T05:00:00"/>
    <x v="8"/>
    <x v="2"/>
    <n v="1376197200"/>
    <b v="0"/>
    <b v="0"/>
    <x v="0"/>
  </r>
  <r>
    <n v="601"/>
    <s v="Waters and Sons"/>
    <s v="Inverse neutral structure"/>
    <n v="6300"/>
    <x v="589"/>
    <x v="1"/>
    <n v="194"/>
    <s v="US"/>
    <s v="USD"/>
    <n v="1401426000"/>
    <d v="2014-05-30T05:00:00"/>
    <x v="11"/>
    <x v="1"/>
    <n v="1402894800"/>
    <b v="1"/>
    <b v="0"/>
    <x v="8"/>
  </r>
  <r>
    <n v="602"/>
    <s v="Brown Ltd"/>
    <s v="Quality-focused system-worthy support"/>
    <n v="71100"/>
    <x v="590"/>
    <x v="1"/>
    <n v="1140"/>
    <s v="US"/>
    <s v="USD"/>
    <n v="1433480400"/>
    <d v="2015-06-05T05:00:00"/>
    <x v="5"/>
    <x v="0"/>
    <n v="1434430800"/>
    <b v="0"/>
    <b v="0"/>
    <x v="3"/>
  </r>
  <r>
    <n v="603"/>
    <s v="Christian, Yates and Greer"/>
    <s v="Vision-oriented 5thgeneration array"/>
    <n v="5300"/>
    <x v="591"/>
    <x v="1"/>
    <n v="102"/>
    <s v="US"/>
    <s v="USD"/>
    <n v="1555563600"/>
    <d v="2019-04-18T05:00:00"/>
    <x v="9"/>
    <x v="3"/>
    <n v="1557896400"/>
    <b v="0"/>
    <b v="0"/>
    <x v="3"/>
  </r>
  <r>
    <n v="604"/>
    <s v="Cole, Hernandez and Rodriguez"/>
    <s v="Cross-platform logistical circuit"/>
    <n v="88700"/>
    <x v="592"/>
    <x v="1"/>
    <n v="2857"/>
    <s v="US"/>
    <s v="USD"/>
    <n v="1295676000"/>
    <d v="2011-01-22T06:00:00"/>
    <x v="2"/>
    <x v="8"/>
    <n v="1297490400"/>
    <b v="0"/>
    <b v="0"/>
    <x v="3"/>
  </r>
  <r>
    <n v="605"/>
    <s v="Ortiz, Valenzuela and Collins"/>
    <s v="Profound solution-oriented matrix"/>
    <n v="3300"/>
    <x v="593"/>
    <x v="1"/>
    <n v="107"/>
    <s v="US"/>
    <s v="USD"/>
    <n v="1443848400"/>
    <d v="2015-10-03T05:00:00"/>
    <x v="4"/>
    <x v="0"/>
    <n v="1447394400"/>
    <b v="0"/>
    <b v="0"/>
    <x v="9"/>
  </r>
  <r>
    <n v="606"/>
    <s v="Valencia PLC"/>
    <s v="Extended asynchronous initiative"/>
    <n v="3400"/>
    <x v="594"/>
    <x v="1"/>
    <n v="160"/>
    <s v="GB"/>
    <s v="GBP"/>
    <n v="1457330400"/>
    <d v="2016-03-07T06:00:00"/>
    <x v="6"/>
    <x v="7"/>
    <n v="1458277200"/>
    <b v="0"/>
    <b v="0"/>
    <x v="1"/>
  </r>
  <r>
    <n v="607"/>
    <s v="Gordon, Mendez and Johnson"/>
    <s v="Fundamental needs-based frame"/>
    <n v="137600"/>
    <x v="595"/>
    <x v="1"/>
    <n v="2230"/>
    <s v="US"/>
    <s v="USD"/>
    <n v="1395550800"/>
    <d v="2014-03-23T05:00:00"/>
    <x v="6"/>
    <x v="1"/>
    <n v="1395723600"/>
    <b v="0"/>
    <b v="0"/>
    <x v="0"/>
  </r>
  <r>
    <n v="608"/>
    <s v="Johnson Group"/>
    <s v="Compatible full-range leverage"/>
    <n v="3900"/>
    <x v="416"/>
    <x v="1"/>
    <n v="316"/>
    <s v="US"/>
    <s v="USD"/>
    <n v="1551852000"/>
    <d v="2019-03-06T06:00:00"/>
    <x v="6"/>
    <x v="3"/>
    <n v="1552197600"/>
    <b v="0"/>
    <b v="1"/>
    <x v="17"/>
  </r>
  <r>
    <n v="609"/>
    <s v="Rose-Fuller"/>
    <s v="Upgradable holistic system engine"/>
    <n v="10000"/>
    <x v="596"/>
    <x v="1"/>
    <n v="117"/>
    <s v="US"/>
    <s v="USD"/>
    <n v="1547618400"/>
    <d v="2019-01-16T06:00:00"/>
    <x v="2"/>
    <x v="3"/>
    <n v="1549087200"/>
    <b v="0"/>
    <b v="0"/>
    <x v="22"/>
  </r>
  <r>
    <n v="610"/>
    <s v="Hughes, Mendez and Patterson"/>
    <s v="Stand-alone multi-state data-warehouse"/>
    <n v="42800"/>
    <x v="597"/>
    <x v="1"/>
    <n v="6406"/>
    <s v="US"/>
    <s v="USD"/>
    <n v="1355637600"/>
    <d v="2012-12-16T06:00:00"/>
    <x v="7"/>
    <x v="4"/>
    <n v="1356847200"/>
    <b v="0"/>
    <b v="0"/>
    <x v="3"/>
  </r>
  <r>
    <n v="611"/>
    <s v="Brady, Cortez and Rodriguez"/>
    <s v="Multi-lateral maximized core"/>
    <n v="8200"/>
    <x v="598"/>
    <x v="3"/>
    <n v="15"/>
    <s v="US"/>
    <s v="USD"/>
    <n v="1374728400"/>
    <d v="2013-07-25T05:00:00"/>
    <x v="8"/>
    <x v="2"/>
    <n v="1375765200"/>
    <b v="0"/>
    <b v="0"/>
    <x v="3"/>
  </r>
  <r>
    <n v="612"/>
    <s v="Wang, Nguyen and Horton"/>
    <s v="Innovative holistic hub"/>
    <n v="6200"/>
    <x v="599"/>
    <x v="1"/>
    <n v="192"/>
    <s v="US"/>
    <s v="USD"/>
    <n v="1287810000"/>
    <d v="2010-10-23T05:00:00"/>
    <x v="4"/>
    <x v="6"/>
    <n v="1289800800"/>
    <b v="0"/>
    <b v="0"/>
    <x v="5"/>
  </r>
  <r>
    <n v="613"/>
    <s v="Santos, Williams and Brown"/>
    <s v="Reverse-engineered 24/7 methodology"/>
    <n v="1100"/>
    <x v="600"/>
    <x v="1"/>
    <n v="26"/>
    <s v="CA"/>
    <s v="CAD"/>
    <n v="1503723600"/>
    <d v="2017-08-26T05:00:00"/>
    <x v="1"/>
    <x v="5"/>
    <n v="1504501200"/>
    <b v="0"/>
    <b v="0"/>
    <x v="3"/>
  </r>
  <r>
    <n v="614"/>
    <s v="Barnett and Sons"/>
    <s v="Business-focused dynamic info-mediaries"/>
    <n v="26500"/>
    <x v="601"/>
    <x v="1"/>
    <n v="723"/>
    <s v="US"/>
    <s v="USD"/>
    <n v="1484114400"/>
    <d v="2017-01-11T06:00:00"/>
    <x v="2"/>
    <x v="5"/>
    <n v="1485669600"/>
    <b v="0"/>
    <b v="0"/>
    <x v="3"/>
  </r>
  <r>
    <n v="615"/>
    <s v="Petersen-Rodriguez"/>
    <s v="Digitized clear-thinking installation"/>
    <n v="8500"/>
    <x v="602"/>
    <x v="1"/>
    <n v="170"/>
    <s v="IT"/>
    <s v="EUR"/>
    <n v="1461906000"/>
    <d v="2016-04-29T05:00:00"/>
    <x v="9"/>
    <x v="7"/>
    <n v="1462770000"/>
    <b v="0"/>
    <b v="0"/>
    <x v="3"/>
  </r>
  <r>
    <n v="616"/>
    <s v="Burnett-Mora"/>
    <s v="Quality-focused 24/7 superstructure"/>
    <n v="6400"/>
    <x v="402"/>
    <x v="1"/>
    <n v="238"/>
    <s v="GB"/>
    <s v="GBP"/>
    <n v="1379653200"/>
    <d v="2013-09-20T05:00:00"/>
    <x v="3"/>
    <x v="2"/>
    <n v="1379739600"/>
    <b v="0"/>
    <b v="1"/>
    <x v="7"/>
  </r>
  <r>
    <n v="617"/>
    <s v="King LLC"/>
    <s v="Multi-channeled local intranet"/>
    <n v="1400"/>
    <x v="203"/>
    <x v="1"/>
    <n v="55"/>
    <s v="US"/>
    <s v="USD"/>
    <n v="1401858000"/>
    <d v="2014-06-04T05:00:00"/>
    <x v="5"/>
    <x v="1"/>
    <n v="1402722000"/>
    <b v="0"/>
    <b v="0"/>
    <x v="3"/>
  </r>
  <r>
    <n v="618"/>
    <s v="Miller Ltd"/>
    <s v="Open-architected mobile emulation"/>
    <n v="198600"/>
    <x v="603"/>
    <x v="0"/>
    <n v="1198"/>
    <s v="US"/>
    <s v="USD"/>
    <n v="1367470800"/>
    <d v="2013-05-02T05:00:00"/>
    <x v="11"/>
    <x v="2"/>
    <n v="1369285200"/>
    <b v="0"/>
    <b v="0"/>
    <x v="9"/>
  </r>
  <r>
    <n v="619"/>
    <s v="Case LLC"/>
    <s v="Ameliorated foreground methodology"/>
    <n v="195900"/>
    <x v="604"/>
    <x v="0"/>
    <n v="648"/>
    <s v="US"/>
    <s v="USD"/>
    <n v="1304658000"/>
    <d v="2011-05-06T05:00:00"/>
    <x v="11"/>
    <x v="8"/>
    <n v="1304744400"/>
    <b v="1"/>
    <b v="1"/>
    <x v="3"/>
  </r>
  <r>
    <n v="620"/>
    <s v="Swanson, Wilson and Baker"/>
    <s v="Synergized well-modulated project"/>
    <n v="4300"/>
    <x v="605"/>
    <x v="1"/>
    <n v="128"/>
    <s v="AU"/>
    <s v="AUD"/>
    <n v="1467954000"/>
    <d v="2016-07-08T05:00:00"/>
    <x v="8"/>
    <x v="7"/>
    <n v="1468299600"/>
    <b v="0"/>
    <b v="0"/>
    <x v="14"/>
  </r>
  <r>
    <n v="621"/>
    <s v="Dean, Fox and Phillips"/>
    <s v="Extended context-sensitive forecast"/>
    <n v="25600"/>
    <x v="606"/>
    <x v="1"/>
    <n v="2144"/>
    <s v="US"/>
    <s v="USD"/>
    <n v="1473742800"/>
    <d v="2016-09-13T05:00:00"/>
    <x v="3"/>
    <x v="7"/>
    <n v="1474174800"/>
    <b v="0"/>
    <b v="0"/>
    <x v="3"/>
  </r>
  <r>
    <n v="622"/>
    <s v="Smith-Smith"/>
    <s v="Total leadingedge neural-net"/>
    <n v="189000"/>
    <x v="607"/>
    <x v="0"/>
    <n v="64"/>
    <s v="US"/>
    <s v="USD"/>
    <n v="1523768400"/>
    <d v="2018-04-15T05:00:00"/>
    <x v="9"/>
    <x v="9"/>
    <n v="1526014800"/>
    <b v="0"/>
    <b v="0"/>
    <x v="7"/>
  </r>
  <r>
    <n v="623"/>
    <s v="Smith, Scott and Rodriguez"/>
    <s v="Organic actuating protocol"/>
    <n v="94300"/>
    <x v="608"/>
    <x v="1"/>
    <n v="2693"/>
    <s v="GB"/>
    <s v="GBP"/>
    <n v="1437022800"/>
    <d v="2015-07-16T05:00:00"/>
    <x v="8"/>
    <x v="0"/>
    <n v="1437454800"/>
    <b v="0"/>
    <b v="0"/>
    <x v="3"/>
  </r>
  <r>
    <n v="624"/>
    <s v="White, Robertson and Roberts"/>
    <s v="Down-sized national software"/>
    <n v="5100"/>
    <x v="609"/>
    <x v="1"/>
    <n v="432"/>
    <s v="US"/>
    <s v="USD"/>
    <n v="1422165600"/>
    <d v="2015-01-25T06:00:00"/>
    <x v="2"/>
    <x v="0"/>
    <n v="1422684000"/>
    <b v="0"/>
    <b v="0"/>
    <x v="14"/>
  </r>
  <r>
    <n v="625"/>
    <s v="Martinez Inc"/>
    <s v="Organic upward-trending Graphical User Interface"/>
    <n v="7500"/>
    <x v="377"/>
    <x v="0"/>
    <n v="62"/>
    <s v="US"/>
    <s v="USD"/>
    <n v="1580104800"/>
    <d v="2020-01-27T06:00:00"/>
    <x v="2"/>
    <x v="10"/>
    <n v="1581314400"/>
    <b v="0"/>
    <b v="0"/>
    <x v="3"/>
  </r>
  <r>
    <n v="626"/>
    <s v="Tucker, Mccoy and Marquez"/>
    <s v="Synergistic tertiary budgetary management"/>
    <n v="6400"/>
    <x v="610"/>
    <x v="1"/>
    <n v="189"/>
    <s v="US"/>
    <s v="USD"/>
    <n v="1285650000"/>
    <d v="2010-09-28T05:00:00"/>
    <x v="3"/>
    <x v="6"/>
    <n v="1286427600"/>
    <b v="0"/>
    <b v="1"/>
    <x v="3"/>
  </r>
  <r>
    <n v="627"/>
    <s v="Martin, Lee and Armstrong"/>
    <s v="Open-architected incremental ability"/>
    <n v="1600"/>
    <x v="611"/>
    <x v="1"/>
    <n v="154"/>
    <s v="GB"/>
    <s v="GBP"/>
    <n v="1276664400"/>
    <d v="2010-06-16T05:00:00"/>
    <x v="5"/>
    <x v="6"/>
    <n v="1278738000"/>
    <b v="1"/>
    <b v="0"/>
    <x v="0"/>
  </r>
  <r>
    <n v="628"/>
    <s v="Dunn, Moreno and Green"/>
    <s v="Intuitive object-oriented task-force"/>
    <n v="1900"/>
    <x v="612"/>
    <x v="1"/>
    <n v="96"/>
    <s v="US"/>
    <s v="USD"/>
    <n v="1286168400"/>
    <d v="2010-10-04T05:00:00"/>
    <x v="4"/>
    <x v="6"/>
    <n v="1286427600"/>
    <b v="0"/>
    <b v="0"/>
    <x v="7"/>
  </r>
  <r>
    <n v="629"/>
    <s v="Jackson, Martinez and Ray"/>
    <s v="Multi-tiered executive toolset"/>
    <n v="85900"/>
    <x v="613"/>
    <x v="0"/>
    <n v="750"/>
    <s v="US"/>
    <s v="USD"/>
    <n v="1467781200"/>
    <d v="2016-07-06T05:00:00"/>
    <x v="8"/>
    <x v="7"/>
    <n v="1467954000"/>
    <b v="0"/>
    <b v="1"/>
    <x v="3"/>
  </r>
  <r>
    <n v="630"/>
    <s v="Patterson-Johnson"/>
    <s v="Grass-roots directional workforce"/>
    <n v="9500"/>
    <x v="614"/>
    <x v="3"/>
    <n v="87"/>
    <s v="US"/>
    <s v="USD"/>
    <n v="1556686800"/>
    <d v="2019-05-01T05:00:00"/>
    <x v="11"/>
    <x v="3"/>
    <n v="1557637200"/>
    <b v="0"/>
    <b v="1"/>
    <x v="3"/>
  </r>
  <r>
    <n v="631"/>
    <s v="Carlson-Hernandez"/>
    <s v="Quality-focused real-time solution"/>
    <n v="59200"/>
    <x v="615"/>
    <x v="1"/>
    <n v="3063"/>
    <s v="US"/>
    <s v="USD"/>
    <n v="1553576400"/>
    <d v="2019-03-26T05:00:00"/>
    <x v="6"/>
    <x v="3"/>
    <n v="1553922000"/>
    <b v="0"/>
    <b v="0"/>
    <x v="3"/>
  </r>
  <r>
    <n v="632"/>
    <s v="Parker PLC"/>
    <s v="Reduced interactive matrix"/>
    <n v="72100"/>
    <x v="616"/>
    <x v="2"/>
    <n v="278"/>
    <s v="US"/>
    <s v="USD"/>
    <n v="1414904400"/>
    <d v="2014-11-02T05:00:00"/>
    <x v="0"/>
    <x v="1"/>
    <n v="1416463200"/>
    <b v="0"/>
    <b v="0"/>
    <x v="3"/>
  </r>
  <r>
    <n v="633"/>
    <s v="Yu and Sons"/>
    <s v="Adaptive context-sensitive architecture"/>
    <n v="6700"/>
    <x v="617"/>
    <x v="0"/>
    <n v="105"/>
    <s v="US"/>
    <s v="USD"/>
    <n v="1446876000"/>
    <d v="2015-11-07T06:00:00"/>
    <x v="0"/>
    <x v="0"/>
    <n v="1447221600"/>
    <b v="0"/>
    <b v="0"/>
    <x v="10"/>
  </r>
  <r>
    <n v="634"/>
    <s v="Taylor, Johnson and Hernandez"/>
    <s v="Polarized incremental portal"/>
    <n v="118200"/>
    <x v="618"/>
    <x v="3"/>
    <n v="1658"/>
    <s v="US"/>
    <s v="USD"/>
    <n v="1490418000"/>
    <d v="2017-03-25T05:00:00"/>
    <x v="6"/>
    <x v="5"/>
    <n v="1491627600"/>
    <b v="0"/>
    <b v="0"/>
    <x v="19"/>
  </r>
  <r>
    <n v="635"/>
    <s v="Mack Ltd"/>
    <s v="Reactive regional access"/>
    <n v="139000"/>
    <x v="619"/>
    <x v="1"/>
    <n v="2266"/>
    <s v="US"/>
    <s v="USD"/>
    <n v="1360389600"/>
    <d v="2013-02-09T06:00:00"/>
    <x v="10"/>
    <x v="2"/>
    <n v="1363150800"/>
    <b v="0"/>
    <b v="0"/>
    <x v="19"/>
  </r>
  <r>
    <n v="636"/>
    <s v="Lamb-Sanders"/>
    <s v="Stand-alone reciprocal frame"/>
    <n v="197700"/>
    <x v="620"/>
    <x v="0"/>
    <n v="2604"/>
    <s v="DK"/>
    <s v="DKK"/>
    <n v="1326866400"/>
    <d v="2012-01-18T06:00:00"/>
    <x v="2"/>
    <x v="4"/>
    <n v="1330754400"/>
    <b v="0"/>
    <b v="1"/>
    <x v="10"/>
  </r>
  <r>
    <n v="637"/>
    <s v="Williams-Ramirez"/>
    <s v="Open-architected 24/7 throughput"/>
    <n v="8500"/>
    <x v="621"/>
    <x v="0"/>
    <n v="65"/>
    <s v="US"/>
    <s v="USD"/>
    <n v="1479103200"/>
    <d v="2016-11-14T06:00:00"/>
    <x v="0"/>
    <x v="7"/>
    <n v="1479794400"/>
    <b v="0"/>
    <b v="0"/>
    <x v="3"/>
  </r>
  <r>
    <n v="638"/>
    <s v="Weaver Ltd"/>
    <s v="Monitored 24/7 approach"/>
    <n v="81600"/>
    <x v="622"/>
    <x v="0"/>
    <n v="94"/>
    <s v="US"/>
    <s v="USD"/>
    <n v="1280206800"/>
    <d v="2010-07-27T05:00:00"/>
    <x v="8"/>
    <x v="6"/>
    <n v="1281243600"/>
    <b v="0"/>
    <b v="1"/>
    <x v="3"/>
  </r>
  <r>
    <n v="639"/>
    <s v="Barnes-Williams"/>
    <s v="Upgradable explicit forecast"/>
    <n v="8600"/>
    <x v="623"/>
    <x v="2"/>
    <n v="45"/>
    <s v="US"/>
    <s v="USD"/>
    <n v="1532754000"/>
    <d v="2018-07-28T05:00:00"/>
    <x v="8"/>
    <x v="9"/>
    <n v="1532754000"/>
    <b v="0"/>
    <b v="1"/>
    <x v="6"/>
  </r>
  <r>
    <n v="640"/>
    <s v="Richardson, Woodward and Hansen"/>
    <s v="Pre-emptive context-sensitive support"/>
    <n v="119800"/>
    <x v="624"/>
    <x v="0"/>
    <n v="257"/>
    <s v="US"/>
    <s v="USD"/>
    <n v="1453096800"/>
    <d v="2016-01-18T06:00:00"/>
    <x v="2"/>
    <x v="7"/>
    <n v="1453356000"/>
    <b v="0"/>
    <b v="0"/>
    <x v="3"/>
  </r>
  <r>
    <n v="641"/>
    <s v="Hunt, Barker and Baker"/>
    <s v="Business-focused leadingedge instruction set"/>
    <n v="9400"/>
    <x v="625"/>
    <x v="1"/>
    <n v="194"/>
    <s v="CH"/>
    <s v="CHF"/>
    <n v="1487570400"/>
    <d v="2017-02-20T06:00:00"/>
    <x v="10"/>
    <x v="5"/>
    <n v="1489986000"/>
    <b v="0"/>
    <b v="0"/>
    <x v="3"/>
  </r>
  <r>
    <n v="642"/>
    <s v="Ramos, Moreno and Lewis"/>
    <s v="Extended multi-state knowledge user"/>
    <n v="9200"/>
    <x v="626"/>
    <x v="1"/>
    <n v="129"/>
    <s v="CA"/>
    <s v="CAD"/>
    <n v="1545026400"/>
    <d v="2018-12-17T06:00:00"/>
    <x v="7"/>
    <x v="9"/>
    <n v="1545804000"/>
    <b v="0"/>
    <b v="0"/>
    <x v="8"/>
  </r>
  <r>
    <n v="643"/>
    <s v="Harris Inc"/>
    <s v="Future-proofed modular groupware"/>
    <n v="14900"/>
    <x v="627"/>
    <x v="1"/>
    <n v="375"/>
    <s v="US"/>
    <s v="USD"/>
    <n v="1488348000"/>
    <d v="2017-03-01T06:00:00"/>
    <x v="6"/>
    <x v="5"/>
    <n v="1489899600"/>
    <b v="0"/>
    <b v="0"/>
    <x v="3"/>
  </r>
  <r>
    <n v="644"/>
    <s v="Peters-Nelson"/>
    <s v="Distributed real-time algorithm"/>
    <n v="169400"/>
    <x v="628"/>
    <x v="0"/>
    <n v="2928"/>
    <s v="CA"/>
    <s v="CAD"/>
    <n v="1545112800"/>
    <d v="2018-12-18T06:00:00"/>
    <x v="7"/>
    <x v="9"/>
    <n v="1546495200"/>
    <b v="0"/>
    <b v="0"/>
    <x v="3"/>
  </r>
  <r>
    <n v="645"/>
    <s v="Ferguson, Murphy and Bright"/>
    <s v="Multi-lateral heuristic throughput"/>
    <n v="192100"/>
    <x v="629"/>
    <x v="0"/>
    <n v="4697"/>
    <s v="US"/>
    <s v="USD"/>
    <n v="1537938000"/>
    <d v="2018-09-26T05:00:00"/>
    <x v="3"/>
    <x v="9"/>
    <n v="1539752400"/>
    <b v="0"/>
    <b v="1"/>
    <x v="1"/>
  </r>
  <r>
    <n v="646"/>
    <s v="Robinson Group"/>
    <s v="Switchable reciprocal middleware"/>
    <n v="98700"/>
    <x v="630"/>
    <x v="0"/>
    <n v="2915"/>
    <s v="US"/>
    <s v="USD"/>
    <n v="1363150800"/>
    <d v="2013-03-13T05:00:00"/>
    <x v="6"/>
    <x v="2"/>
    <n v="1364101200"/>
    <b v="0"/>
    <b v="0"/>
    <x v="11"/>
  </r>
  <r>
    <n v="647"/>
    <s v="Jordan-Wolfe"/>
    <s v="Inverse multimedia Graphic Interface"/>
    <n v="4500"/>
    <x v="631"/>
    <x v="0"/>
    <n v="18"/>
    <s v="US"/>
    <s v="USD"/>
    <n v="1523250000"/>
    <d v="2018-04-09T05:00:00"/>
    <x v="9"/>
    <x v="9"/>
    <n v="1525323600"/>
    <b v="0"/>
    <b v="0"/>
    <x v="18"/>
  </r>
  <r>
    <n v="648"/>
    <s v="Vargas-Cox"/>
    <s v="Vision-oriented local contingency"/>
    <n v="98600"/>
    <x v="632"/>
    <x v="3"/>
    <n v="723"/>
    <s v="US"/>
    <s v="USD"/>
    <n v="1499317200"/>
    <d v="2017-07-06T05:00:00"/>
    <x v="8"/>
    <x v="5"/>
    <n v="1500872400"/>
    <b v="1"/>
    <b v="0"/>
    <x v="0"/>
  </r>
  <r>
    <n v="649"/>
    <s v="Yang and Sons"/>
    <s v="Reactive 6thgeneration hub"/>
    <n v="121700"/>
    <x v="633"/>
    <x v="0"/>
    <n v="602"/>
    <s v="CH"/>
    <s v="CHF"/>
    <n v="1287550800"/>
    <d v="2010-10-20T05:00:00"/>
    <x v="4"/>
    <x v="6"/>
    <n v="1288501200"/>
    <b v="1"/>
    <b v="1"/>
    <x v="3"/>
  </r>
  <r>
    <n v="650"/>
    <s v="Wilson, Wilson and Mathis"/>
    <s v="Optional asymmetric success"/>
    <n v="100"/>
    <x v="50"/>
    <x v="0"/>
    <n v="1"/>
    <s v="US"/>
    <s v="USD"/>
    <n v="1404795600"/>
    <d v="2014-07-08T05:00:00"/>
    <x v="8"/>
    <x v="1"/>
    <n v="1407128400"/>
    <b v="0"/>
    <b v="0"/>
    <x v="17"/>
  </r>
  <r>
    <n v="651"/>
    <s v="Wang, Koch and Weaver"/>
    <s v="Digitized analyzing capacity"/>
    <n v="196700"/>
    <x v="634"/>
    <x v="0"/>
    <n v="3868"/>
    <s v="IT"/>
    <s v="EUR"/>
    <n v="1393048800"/>
    <d v="2014-02-22T06:00:00"/>
    <x v="10"/>
    <x v="1"/>
    <n v="1394344800"/>
    <b v="0"/>
    <b v="0"/>
    <x v="12"/>
  </r>
  <r>
    <n v="652"/>
    <s v="Cisneros Ltd"/>
    <s v="Vision-oriented regional hub"/>
    <n v="10000"/>
    <x v="635"/>
    <x v="1"/>
    <n v="409"/>
    <s v="US"/>
    <s v="USD"/>
    <n v="1470373200"/>
    <d v="2016-08-05T05:00:00"/>
    <x v="1"/>
    <x v="7"/>
    <n v="1474088400"/>
    <b v="0"/>
    <b v="0"/>
    <x v="2"/>
  </r>
  <r>
    <n v="653"/>
    <s v="Williams-Jones"/>
    <s v="Monitored incremental info-mediaries"/>
    <n v="600"/>
    <x v="636"/>
    <x v="1"/>
    <n v="234"/>
    <s v="US"/>
    <s v="USD"/>
    <n v="1460091600"/>
    <d v="2016-04-08T05:00:00"/>
    <x v="9"/>
    <x v="7"/>
    <n v="1460264400"/>
    <b v="0"/>
    <b v="0"/>
    <x v="2"/>
  </r>
  <r>
    <n v="654"/>
    <s v="Roberts, Hinton and Williams"/>
    <s v="Programmable static middleware"/>
    <n v="35000"/>
    <x v="637"/>
    <x v="1"/>
    <n v="3016"/>
    <s v="US"/>
    <s v="USD"/>
    <n v="1440392400"/>
    <d v="2015-08-24T05:00:00"/>
    <x v="1"/>
    <x v="0"/>
    <n v="1440824400"/>
    <b v="0"/>
    <b v="0"/>
    <x v="16"/>
  </r>
  <r>
    <n v="655"/>
    <s v="Gonzalez, Williams and Benson"/>
    <s v="Multi-layered bottom-line encryption"/>
    <n v="6900"/>
    <x v="638"/>
    <x v="1"/>
    <n v="264"/>
    <s v="US"/>
    <s v="USD"/>
    <n v="1488434400"/>
    <d v="2017-03-02T06:00:00"/>
    <x v="6"/>
    <x v="5"/>
    <n v="1489554000"/>
    <b v="1"/>
    <b v="0"/>
    <x v="14"/>
  </r>
  <r>
    <n v="656"/>
    <s v="Hobbs, Brown and Lee"/>
    <s v="Vision-oriented systematic Graphical User Interface"/>
    <n v="118400"/>
    <x v="639"/>
    <x v="0"/>
    <n v="504"/>
    <s v="AU"/>
    <s v="AUD"/>
    <n v="1514440800"/>
    <d v="2017-12-28T06:00:00"/>
    <x v="7"/>
    <x v="5"/>
    <n v="1514872800"/>
    <b v="0"/>
    <b v="0"/>
    <x v="0"/>
  </r>
  <r>
    <n v="657"/>
    <s v="Russo, Kim and Mccoy"/>
    <s v="Balanced optimal hardware"/>
    <n v="10000"/>
    <x v="640"/>
    <x v="0"/>
    <n v="14"/>
    <s v="US"/>
    <s v="USD"/>
    <n v="1514354400"/>
    <d v="2017-12-27T06:00:00"/>
    <x v="7"/>
    <x v="5"/>
    <n v="1515736800"/>
    <b v="0"/>
    <b v="0"/>
    <x v="22"/>
  </r>
  <r>
    <n v="658"/>
    <s v="Howell, Myers and Olson"/>
    <s v="Self-enabling mission-critical success"/>
    <n v="52600"/>
    <x v="641"/>
    <x v="3"/>
    <n v="390"/>
    <s v="US"/>
    <s v="USD"/>
    <n v="1440910800"/>
    <d v="2015-08-30T05:00:00"/>
    <x v="1"/>
    <x v="0"/>
    <n v="1442898000"/>
    <b v="0"/>
    <b v="0"/>
    <x v="1"/>
  </r>
  <r>
    <n v="659"/>
    <s v="Bailey and Sons"/>
    <s v="Grass-roots dynamic emulation"/>
    <n v="120700"/>
    <x v="642"/>
    <x v="0"/>
    <n v="750"/>
    <s v="GB"/>
    <s v="GBP"/>
    <n v="1296108000"/>
    <d v="2011-01-27T06:00:00"/>
    <x v="2"/>
    <x v="8"/>
    <n v="1296194400"/>
    <b v="0"/>
    <b v="0"/>
    <x v="4"/>
  </r>
  <r>
    <n v="660"/>
    <s v="Jensen-Brown"/>
    <s v="Fundamental disintermediate matrix"/>
    <n v="9100"/>
    <x v="643"/>
    <x v="0"/>
    <n v="77"/>
    <s v="US"/>
    <s v="USD"/>
    <n v="1440133200"/>
    <d v="2015-08-21T05:00:00"/>
    <x v="1"/>
    <x v="0"/>
    <n v="1440910800"/>
    <b v="1"/>
    <b v="0"/>
    <x v="3"/>
  </r>
  <r>
    <n v="661"/>
    <s v="Smith Group"/>
    <s v="Right-sized secondary challenge"/>
    <n v="106800"/>
    <x v="644"/>
    <x v="0"/>
    <n v="752"/>
    <s v="DK"/>
    <s v="DKK"/>
    <n v="1332910800"/>
    <d v="2012-03-28T05:00:00"/>
    <x v="6"/>
    <x v="4"/>
    <n v="1335502800"/>
    <b v="0"/>
    <b v="0"/>
    <x v="17"/>
  </r>
  <r>
    <n v="662"/>
    <s v="Murphy-Farrell"/>
    <s v="Implemented exuding software"/>
    <n v="9100"/>
    <x v="645"/>
    <x v="0"/>
    <n v="131"/>
    <s v="US"/>
    <s v="USD"/>
    <n v="1544335200"/>
    <d v="2018-12-09T06:00:00"/>
    <x v="7"/>
    <x v="9"/>
    <n v="1544680800"/>
    <b v="0"/>
    <b v="0"/>
    <x v="3"/>
  </r>
  <r>
    <n v="663"/>
    <s v="Everett-Wolfe"/>
    <s v="Total optimizing software"/>
    <n v="10000"/>
    <x v="646"/>
    <x v="0"/>
    <n v="87"/>
    <s v="US"/>
    <s v="USD"/>
    <n v="1286427600"/>
    <d v="2010-10-07T05:00:00"/>
    <x v="4"/>
    <x v="6"/>
    <n v="1288414800"/>
    <b v="0"/>
    <b v="0"/>
    <x v="3"/>
  </r>
  <r>
    <n v="664"/>
    <s v="Young PLC"/>
    <s v="Optional maximized attitude"/>
    <n v="79400"/>
    <x v="647"/>
    <x v="0"/>
    <n v="1063"/>
    <s v="US"/>
    <s v="USD"/>
    <n v="1329717600"/>
    <d v="2012-02-20T06:00:00"/>
    <x v="10"/>
    <x v="4"/>
    <n v="1330581600"/>
    <b v="0"/>
    <b v="0"/>
    <x v="17"/>
  </r>
  <r>
    <n v="665"/>
    <s v="Park-Goodman"/>
    <s v="Customer-focused impactful extranet"/>
    <n v="5100"/>
    <x v="648"/>
    <x v="1"/>
    <n v="272"/>
    <s v="US"/>
    <s v="USD"/>
    <n v="1310187600"/>
    <d v="2011-07-09T05:00:00"/>
    <x v="8"/>
    <x v="8"/>
    <n v="1311397200"/>
    <b v="0"/>
    <b v="1"/>
    <x v="4"/>
  </r>
  <r>
    <n v="666"/>
    <s v="York, Barr and Grant"/>
    <s v="Cloned bottom-line success"/>
    <n v="3100"/>
    <x v="649"/>
    <x v="3"/>
    <n v="25"/>
    <s v="US"/>
    <s v="USD"/>
    <n v="1377838800"/>
    <d v="2013-08-30T05:00:00"/>
    <x v="1"/>
    <x v="2"/>
    <n v="1378357200"/>
    <b v="0"/>
    <b v="1"/>
    <x v="3"/>
  </r>
  <r>
    <n v="667"/>
    <s v="Little Ltd"/>
    <s v="Decentralized bandwidth-monitored ability"/>
    <n v="6900"/>
    <x v="650"/>
    <x v="1"/>
    <n v="419"/>
    <s v="US"/>
    <s v="USD"/>
    <n v="1410325200"/>
    <d v="2014-09-10T05:00:00"/>
    <x v="3"/>
    <x v="1"/>
    <n v="1411102800"/>
    <b v="0"/>
    <b v="0"/>
    <x v="23"/>
  </r>
  <r>
    <n v="668"/>
    <s v="Brown and Sons"/>
    <s v="Programmable leadingedge budgetary management"/>
    <n v="27500"/>
    <x v="651"/>
    <x v="0"/>
    <n v="76"/>
    <s v="US"/>
    <s v="USD"/>
    <n v="1343797200"/>
    <d v="2012-08-01T05:00:00"/>
    <x v="1"/>
    <x v="4"/>
    <n v="1344834000"/>
    <b v="0"/>
    <b v="0"/>
    <x v="3"/>
  </r>
  <r>
    <n v="669"/>
    <s v="Payne, Garrett and Thomas"/>
    <s v="Upgradable bi-directional concept"/>
    <n v="48800"/>
    <x v="652"/>
    <x v="1"/>
    <n v="1621"/>
    <s v="IT"/>
    <s v="EUR"/>
    <n v="1498453200"/>
    <d v="2017-06-26T05:00:00"/>
    <x v="5"/>
    <x v="5"/>
    <n v="1499230800"/>
    <b v="0"/>
    <b v="0"/>
    <x v="3"/>
  </r>
  <r>
    <n v="670"/>
    <s v="Robinson Group"/>
    <s v="Re-contextualized homogeneous flexibility"/>
    <n v="16200"/>
    <x v="653"/>
    <x v="1"/>
    <n v="1101"/>
    <s v="US"/>
    <s v="USD"/>
    <n v="1456380000"/>
    <d v="2016-02-25T06:00:00"/>
    <x v="10"/>
    <x v="7"/>
    <n v="1457416800"/>
    <b v="0"/>
    <b v="0"/>
    <x v="7"/>
  </r>
  <r>
    <n v="671"/>
    <s v="Robinson-Kelly"/>
    <s v="Monitored bi-directional standardization"/>
    <n v="97600"/>
    <x v="654"/>
    <x v="1"/>
    <n v="1073"/>
    <s v="US"/>
    <s v="USD"/>
    <n v="1280552400"/>
    <d v="2010-07-31T05:00:00"/>
    <x v="8"/>
    <x v="6"/>
    <n v="1280898000"/>
    <b v="0"/>
    <b v="1"/>
    <x v="3"/>
  </r>
  <r>
    <n v="672"/>
    <s v="Kelly-Colon"/>
    <s v="Stand-alone grid-enabled leverage"/>
    <n v="197900"/>
    <x v="655"/>
    <x v="0"/>
    <n v="4428"/>
    <s v="AU"/>
    <s v="AUD"/>
    <n v="1521608400"/>
    <d v="2018-03-21T05:00:00"/>
    <x v="6"/>
    <x v="9"/>
    <n v="1522472400"/>
    <b v="0"/>
    <b v="0"/>
    <x v="3"/>
  </r>
  <r>
    <n v="673"/>
    <s v="Turner, Scott and Gentry"/>
    <s v="Assimilated regional groupware"/>
    <n v="5600"/>
    <x v="656"/>
    <x v="0"/>
    <n v="58"/>
    <s v="IT"/>
    <s v="EUR"/>
    <n v="1460696400"/>
    <d v="2016-04-15T05:00:00"/>
    <x v="9"/>
    <x v="7"/>
    <n v="1462510800"/>
    <b v="0"/>
    <b v="0"/>
    <x v="7"/>
  </r>
  <r>
    <n v="674"/>
    <s v="Sanchez Ltd"/>
    <s v="Up-sized 24hour instruction set"/>
    <n v="170700"/>
    <x v="657"/>
    <x v="3"/>
    <n v="1218"/>
    <s v="US"/>
    <s v="USD"/>
    <n v="1313730000"/>
    <d v="2011-08-19T05:00:00"/>
    <x v="1"/>
    <x v="8"/>
    <n v="1317790800"/>
    <b v="0"/>
    <b v="0"/>
    <x v="14"/>
  </r>
  <r>
    <n v="675"/>
    <s v="Giles-Smith"/>
    <s v="Right-sized web-enabled intranet"/>
    <n v="9700"/>
    <x v="658"/>
    <x v="1"/>
    <n v="331"/>
    <s v="US"/>
    <s v="USD"/>
    <n v="1568178000"/>
    <d v="2019-09-11T05:00:00"/>
    <x v="3"/>
    <x v="3"/>
    <n v="1568782800"/>
    <b v="0"/>
    <b v="0"/>
    <x v="23"/>
  </r>
  <r>
    <n v="676"/>
    <s v="Thompson-Moreno"/>
    <s v="Expanded needs-based orchestration"/>
    <n v="62300"/>
    <x v="659"/>
    <x v="1"/>
    <n v="1170"/>
    <s v="US"/>
    <s v="USD"/>
    <n v="1348635600"/>
    <d v="2012-09-26T05:00:00"/>
    <x v="3"/>
    <x v="4"/>
    <n v="1349413200"/>
    <b v="0"/>
    <b v="0"/>
    <x v="14"/>
  </r>
  <r>
    <n v="677"/>
    <s v="Murphy-Fox"/>
    <s v="Organic system-worthy orchestration"/>
    <n v="5300"/>
    <x v="660"/>
    <x v="0"/>
    <n v="111"/>
    <s v="US"/>
    <s v="USD"/>
    <n v="1468126800"/>
    <d v="2016-07-10T05:00:00"/>
    <x v="8"/>
    <x v="7"/>
    <n v="1472446800"/>
    <b v="0"/>
    <b v="0"/>
    <x v="13"/>
  </r>
  <r>
    <n v="678"/>
    <s v="Rodriguez-Patterson"/>
    <s v="Inverse static standardization"/>
    <n v="99500"/>
    <x v="661"/>
    <x v="3"/>
    <n v="215"/>
    <s v="US"/>
    <s v="USD"/>
    <n v="1547877600"/>
    <d v="2019-01-19T06:00:00"/>
    <x v="2"/>
    <x v="3"/>
    <n v="1548050400"/>
    <b v="0"/>
    <b v="0"/>
    <x v="6"/>
  </r>
  <r>
    <n v="679"/>
    <s v="Davis Ltd"/>
    <s v="Synchronized motivating solution"/>
    <n v="1400"/>
    <x v="662"/>
    <x v="1"/>
    <n v="363"/>
    <s v="US"/>
    <s v="USD"/>
    <n v="1571374800"/>
    <d v="2019-10-18T05:00:00"/>
    <x v="4"/>
    <x v="3"/>
    <n v="1571806800"/>
    <b v="0"/>
    <b v="1"/>
    <x v="0"/>
  </r>
  <r>
    <n v="680"/>
    <s v="Nelson-Valdez"/>
    <s v="Open-source 4thgeneration open system"/>
    <n v="145600"/>
    <x v="663"/>
    <x v="0"/>
    <n v="2955"/>
    <s v="US"/>
    <s v="USD"/>
    <n v="1576303200"/>
    <d v="2019-12-14T06:00:00"/>
    <x v="7"/>
    <x v="3"/>
    <n v="1576476000"/>
    <b v="0"/>
    <b v="1"/>
    <x v="20"/>
  </r>
  <r>
    <n v="681"/>
    <s v="Kelly PLC"/>
    <s v="Decentralized context-sensitive superstructure"/>
    <n v="184100"/>
    <x v="664"/>
    <x v="0"/>
    <n v="1657"/>
    <s v="US"/>
    <s v="USD"/>
    <n v="1324447200"/>
    <d v="2011-12-21T06:00:00"/>
    <x v="7"/>
    <x v="8"/>
    <n v="1324965600"/>
    <b v="0"/>
    <b v="0"/>
    <x v="3"/>
  </r>
  <r>
    <n v="682"/>
    <s v="Nguyen and Sons"/>
    <s v="Compatible 5thgeneration concept"/>
    <n v="5400"/>
    <x v="665"/>
    <x v="1"/>
    <n v="103"/>
    <s v="US"/>
    <s v="USD"/>
    <n v="1386741600"/>
    <d v="2013-12-11T06:00:00"/>
    <x v="7"/>
    <x v="2"/>
    <n v="1387519200"/>
    <b v="0"/>
    <b v="0"/>
    <x v="3"/>
  </r>
  <r>
    <n v="683"/>
    <s v="Jones PLC"/>
    <s v="Virtual systemic intranet"/>
    <n v="2300"/>
    <x v="666"/>
    <x v="1"/>
    <n v="147"/>
    <s v="US"/>
    <s v="USD"/>
    <n v="1537074000"/>
    <d v="2018-09-16T05:00:00"/>
    <x v="3"/>
    <x v="9"/>
    <n v="1537246800"/>
    <b v="0"/>
    <b v="0"/>
    <x v="3"/>
  </r>
  <r>
    <n v="684"/>
    <s v="Gilmore LLC"/>
    <s v="Optimized systemic algorithm"/>
    <n v="1400"/>
    <x v="667"/>
    <x v="1"/>
    <n v="110"/>
    <s v="CA"/>
    <s v="CAD"/>
    <n v="1277787600"/>
    <d v="2010-06-29T05:00:00"/>
    <x v="5"/>
    <x v="6"/>
    <n v="1279515600"/>
    <b v="0"/>
    <b v="0"/>
    <x v="9"/>
  </r>
  <r>
    <n v="685"/>
    <s v="Lee-Cobb"/>
    <s v="Customizable homogeneous firmware"/>
    <n v="140000"/>
    <x v="668"/>
    <x v="0"/>
    <n v="926"/>
    <s v="CA"/>
    <s v="CAD"/>
    <n v="1440306000"/>
    <d v="2015-08-23T05:00:00"/>
    <x v="1"/>
    <x v="0"/>
    <n v="1442379600"/>
    <b v="0"/>
    <b v="0"/>
    <x v="3"/>
  </r>
  <r>
    <n v="686"/>
    <s v="Jones, Wiley and Robbins"/>
    <s v="Front-line cohesive extranet"/>
    <n v="7500"/>
    <x v="669"/>
    <x v="1"/>
    <n v="134"/>
    <s v="US"/>
    <s v="USD"/>
    <n v="1522126800"/>
    <d v="2018-03-27T05:00:00"/>
    <x v="6"/>
    <x v="9"/>
    <n v="1523077200"/>
    <b v="0"/>
    <b v="0"/>
    <x v="8"/>
  </r>
  <r>
    <n v="687"/>
    <s v="Martin, Gates and Holt"/>
    <s v="Distributed holistic neural-net"/>
    <n v="1500"/>
    <x v="670"/>
    <x v="1"/>
    <n v="269"/>
    <s v="US"/>
    <s v="USD"/>
    <n v="1489298400"/>
    <d v="2017-03-12T06:00:00"/>
    <x v="6"/>
    <x v="5"/>
    <n v="1489554000"/>
    <b v="0"/>
    <b v="0"/>
    <x v="3"/>
  </r>
  <r>
    <n v="688"/>
    <s v="Bowen, Davies and Burns"/>
    <s v="Devolved client-server monitoring"/>
    <n v="2900"/>
    <x v="671"/>
    <x v="1"/>
    <n v="175"/>
    <s v="US"/>
    <s v="USD"/>
    <n v="1547100000"/>
    <d v="2019-01-10T06:00:00"/>
    <x v="2"/>
    <x v="3"/>
    <n v="1548482400"/>
    <b v="0"/>
    <b v="1"/>
    <x v="19"/>
  </r>
  <r>
    <n v="689"/>
    <s v="Nguyen Inc"/>
    <s v="Seamless directional capacity"/>
    <n v="7300"/>
    <x v="672"/>
    <x v="1"/>
    <n v="69"/>
    <s v="US"/>
    <s v="USD"/>
    <n v="1383022800"/>
    <d v="2013-10-29T05:00:00"/>
    <x v="4"/>
    <x v="2"/>
    <n v="1384063200"/>
    <b v="0"/>
    <b v="0"/>
    <x v="2"/>
  </r>
  <r>
    <n v="690"/>
    <s v="Walsh-Watts"/>
    <s v="Polarized actuating implementation"/>
    <n v="3600"/>
    <x v="673"/>
    <x v="1"/>
    <n v="190"/>
    <s v="US"/>
    <s v="USD"/>
    <n v="1322373600"/>
    <d v="2011-11-27T06:00:00"/>
    <x v="0"/>
    <x v="8"/>
    <n v="1322892000"/>
    <b v="0"/>
    <b v="1"/>
    <x v="4"/>
  </r>
  <r>
    <n v="691"/>
    <s v="Ray, Li and Li"/>
    <s v="Front-line disintermediate hub"/>
    <n v="5000"/>
    <x v="674"/>
    <x v="1"/>
    <n v="237"/>
    <s v="US"/>
    <s v="USD"/>
    <n v="1349240400"/>
    <d v="2012-10-03T05:00:00"/>
    <x v="4"/>
    <x v="4"/>
    <n v="1350709200"/>
    <b v="1"/>
    <b v="1"/>
    <x v="4"/>
  </r>
  <r>
    <n v="692"/>
    <s v="Murray Ltd"/>
    <s v="Decentralized 4thgeneration challenge"/>
    <n v="6000"/>
    <x v="675"/>
    <x v="0"/>
    <n v="77"/>
    <s v="GB"/>
    <s v="GBP"/>
    <n v="1562648400"/>
    <d v="2019-07-09T05:00:00"/>
    <x v="8"/>
    <x v="3"/>
    <n v="1564203600"/>
    <b v="0"/>
    <b v="0"/>
    <x v="1"/>
  </r>
  <r>
    <n v="693"/>
    <s v="Bradford-Silva"/>
    <s v="Reverse-engineered composite hierarchy"/>
    <n v="180400"/>
    <x v="676"/>
    <x v="0"/>
    <n v="1748"/>
    <s v="US"/>
    <s v="USD"/>
    <n v="1508216400"/>
    <d v="2017-10-17T05:00:00"/>
    <x v="4"/>
    <x v="5"/>
    <n v="1509685200"/>
    <b v="0"/>
    <b v="0"/>
    <x v="3"/>
  </r>
  <r>
    <n v="694"/>
    <s v="Mora-Bradley"/>
    <s v="Programmable tangible ability"/>
    <n v="9100"/>
    <x v="677"/>
    <x v="0"/>
    <n v="79"/>
    <s v="US"/>
    <s v="USD"/>
    <n v="1511762400"/>
    <d v="2017-11-27T06:00:00"/>
    <x v="0"/>
    <x v="5"/>
    <n v="1514959200"/>
    <b v="0"/>
    <b v="0"/>
    <x v="3"/>
  </r>
  <r>
    <n v="695"/>
    <s v="Cardenas, Thompson and Carey"/>
    <s v="Configurable full-range emulation"/>
    <n v="9200"/>
    <x v="678"/>
    <x v="1"/>
    <n v="196"/>
    <s v="IT"/>
    <s v="EUR"/>
    <n v="1447480800"/>
    <d v="2015-11-14T06:00:00"/>
    <x v="0"/>
    <x v="0"/>
    <n v="1448863200"/>
    <b v="1"/>
    <b v="0"/>
    <x v="1"/>
  </r>
  <r>
    <n v="696"/>
    <s v="Lopez, Reid and Johnson"/>
    <s v="Total real-time hardware"/>
    <n v="164100"/>
    <x v="679"/>
    <x v="0"/>
    <n v="889"/>
    <s v="US"/>
    <s v="USD"/>
    <n v="1429506000"/>
    <d v="2015-04-20T05:00:00"/>
    <x v="9"/>
    <x v="0"/>
    <n v="1429592400"/>
    <b v="0"/>
    <b v="1"/>
    <x v="3"/>
  </r>
  <r>
    <n v="697"/>
    <s v="Fox-Williams"/>
    <s v="Profound system-worthy functionalities"/>
    <n v="128900"/>
    <x v="680"/>
    <x v="1"/>
    <n v="7295"/>
    <s v="US"/>
    <s v="USD"/>
    <n v="1522472400"/>
    <d v="2018-03-31T05:00:00"/>
    <x v="6"/>
    <x v="9"/>
    <n v="1522645200"/>
    <b v="0"/>
    <b v="0"/>
    <x v="5"/>
  </r>
  <r>
    <n v="698"/>
    <s v="Taylor, Wood and Taylor"/>
    <s v="Cloned hybrid focus group"/>
    <n v="42100"/>
    <x v="681"/>
    <x v="1"/>
    <n v="2893"/>
    <s v="CA"/>
    <s v="CAD"/>
    <n v="1322114400"/>
    <d v="2011-11-24T06:00:00"/>
    <x v="0"/>
    <x v="8"/>
    <n v="1323324000"/>
    <b v="0"/>
    <b v="0"/>
    <x v="8"/>
  </r>
  <r>
    <n v="699"/>
    <s v="King Inc"/>
    <s v="Ergonomic dedicated focus group"/>
    <n v="7400"/>
    <x v="682"/>
    <x v="0"/>
    <n v="56"/>
    <s v="US"/>
    <s v="USD"/>
    <n v="1561438800"/>
    <d v="2019-06-25T05:00:00"/>
    <x v="5"/>
    <x v="3"/>
    <n v="1561525200"/>
    <b v="0"/>
    <b v="0"/>
    <x v="6"/>
  </r>
  <r>
    <n v="700"/>
    <s v="Cole, Petty and Cameron"/>
    <s v="Realigned zero administration paradigm"/>
    <n v="100"/>
    <x v="247"/>
    <x v="0"/>
    <n v="1"/>
    <s v="US"/>
    <s v="USD"/>
    <n v="1264399200"/>
    <d v="2010-01-25T06:00:00"/>
    <x v="2"/>
    <x v="6"/>
    <n v="1265695200"/>
    <b v="0"/>
    <b v="0"/>
    <x v="8"/>
  </r>
  <r>
    <n v="701"/>
    <s v="Mcclain LLC"/>
    <s v="Open-source multi-tasking methodology"/>
    <n v="52000"/>
    <x v="683"/>
    <x v="1"/>
    <n v="820"/>
    <s v="US"/>
    <s v="USD"/>
    <n v="1301202000"/>
    <d v="2011-03-27T05:00:00"/>
    <x v="6"/>
    <x v="8"/>
    <n v="1301806800"/>
    <b v="1"/>
    <b v="0"/>
    <x v="3"/>
  </r>
  <r>
    <n v="702"/>
    <s v="Sims-Gross"/>
    <s v="Object-based attitude-oriented analyzer"/>
    <n v="8700"/>
    <x v="684"/>
    <x v="0"/>
    <n v="83"/>
    <s v="US"/>
    <s v="USD"/>
    <n v="1374469200"/>
    <d v="2013-07-22T05:00:00"/>
    <x v="8"/>
    <x v="2"/>
    <n v="1374901200"/>
    <b v="0"/>
    <b v="0"/>
    <x v="8"/>
  </r>
  <r>
    <n v="703"/>
    <s v="Perez Group"/>
    <s v="Cross-platform tertiary hub"/>
    <n v="63400"/>
    <x v="685"/>
    <x v="1"/>
    <n v="2038"/>
    <s v="US"/>
    <s v="USD"/>
    <n v="1334984400"/>
    <d v="2012-04-21T05:00:00"/>
    <x v="9"/>
    <x v="4"/>
    <n v="1336453200"/>
    <b v="1"/>
    <b v="1"/>
    <x v="18"/>
  </r>
  <r>
    <n v="704"/>
    <s v="Haynes-Williams"/>
    <s v="Seamless clear-thinking artificial intelligence"/>
    <n v="8700"/>
    <x v="686"/>
    <x v="1"/>
    <n v="116"/>
    <s v="US"/>
    <s v="USD"/>
    <n v="1467608400"/>
    <d v="2016-07-04T05:00:00"/>
    <x v="8"/>
    <x v="7"/>
    <n v="1468904400"/>
    <b v="0"/>
    <b v="0"/>
    <x v="10"/>
  </r>
  <r>
    <n v="705"/>
    <s v="Ford LLC"/>
    <s v="Centralized tangible success"/>
    <n v="169700"/>
    <x v="687"/>
    <x v="0"/>
    <n v="2025"/>
    <s v="GB"/>
    <s v="GBP"/>
    <n v="1386741600"/>
    <d v="2013-12-11T06:00:00"/>
    <x v="7"/>
    <x v="2"/>
    <n v="1387087200"/>
    <b v="0"/>
    <b v="0"/>
    <x v="9"/>
  </r>
  <r>
    <n v="706"/>
    <s v="Moreno Ltd"/>
    <s v="Customer-focused multimedia methodology"/>
    <n v="108400"/>
    <x v="688"/>
    <x v="1"/>
    <n v="1345"/>
    <s v="AU"/>
    <s v="AUD"/>
    <n v="1546754400"/>
    <d v="2019-01-06T06:00:00"/>
    <x v="2"/>
    <x v="3"/>
    <n v="1547445600"/>
    <b v="0"/>
    <b v="1"/>
    <x v="2"/>
  </r>
  <r>
    <n v="707"/>
    <s v="Moore, Cook and Wright"/>
    <s v="Visionary maximized Local Area Network"/>
    <n v="7300"/>
    <x v="689"/>
    <x v="1"/>
    <n v="168"/>
    <s v="US"/>
    <s v="USD"/>
    <n v="1544248800"/>
    <d v="2018-12-08T06:00:00"/>
    <x v="7"/>
    <x v="9"/>
    <n v="1547359200"/>
    <b v="0"/>
    <b v="0"/>
    <x v="6"/>
  </r>
  <r>
    <n v="708"/>
    <s v="Ortega LLC"/>
    <s v="Secured bifurcated intranet"/>
    <n v="1700"/>
    <x v="690"/>
    <x v="1"/>
    <n v="137"/>
    <s v="CH"/>
    <s v="CHF"/>
    <n v="1495429200"/>
    <d v="2017-05-22T05:00:00"/>
    <x v="11"/>
    <x v="5"/>
    <n v="1496293200"/>
    <b v="0"/>
    <b v="0"/>
    <x v="3"/>
  </r>
  <r>
    <n v="709"/>
    <s v="Silva, Walker and Martin"/>
    <s v="Grass-roots 4thgeneration product"/>
    <n v="9800"/>
    <x v="691"/>
    <x v="1"/>
    <n v="186"/>
    <s v="IT"/>
    <s v="EUR"/>
    <n v="1334811600"/>
    <d v="2012-04-19T05:00:00"/>
    <x v="9"/>
    <x v="4"/>
    <n v="1335416400"/>
    <b v="0"/>
    <b v="0"/>
    <x v="3"/>
  </r>
  <r>
    <n v="710"/>
    <s v="Huynh, Gallegos and Mills"/>
    <s v="Reduced next generation info-mediaries"/>
    <n v="4300"/>
    <x v="692"/>
    <x v="1"/>
    <n v="125"/>
    <s v="US"/>
    <s v="USD"/>
    <n v="1531544400"/>
    <d v="2018-07-14T05:00:00"/>
    <x v="8"/>
    <x v="9"/>
    <n v="1532149200"/>
    <b v="0"/>
    <b v="1"/>
    <x v="3"/>
  </r>
  <r>
    <n v="711"/>
    <s v="Anderson LLC"/>
    <s v="Customizable full-range artificial intelligence"/>
    <n v="6200"/>
    <x v="693"/>
    <x v="0"/>
    <n v="14"/>
    <s v="IT"/>
    <s v="EUR"/>
    <n v="1453615200"/>
    <d v="2016-01-24T06:00:00"/>
    <x v="2"/>
    <x v="7"/>
    <n v="1453788000"/>
    <b v="1"/>
    <b v="1"/>
    <x v="3"/>
  </r>
  <r>
    <n v="712"/>
    <s v="Garza-Bryant"/>
    <s v="Programmable leadingedge contingency"/>
    <n v="800"/>
    <x v="694"/>
    <x v="1"/>
    <n v="202"/>
    <s v="US"/>
    <s v="USD"/>
    <n v="1467954000"/>
    <d v="2016-07-08T05:00:00"/>
    <x v="8"/>
    <x v="7"/>
    <n v="1471496400"/>
    <b v="0"/>
    <b v="0"/>
    <x v="3"/>
  </r>
  <r>
    <n v="713"/>
    <s v="Mays LLC"/>
    <s v="Multi-layered global groupware"/>
    <n v="6900"/>
    <x v="695"/>
    <x v="1"/>
    <n v="103"/>
    <s v="US"/>
    <s v="USD"/>
    <n v="1471842000"/>
    <d v="2016-08-22T05:00:00"/>
    <x v="1"/>
    <x v="7"/>
    <n v="1472878800"/>
    <b v="0"/>
    <b v="0"/>
    <x v="15"/>
  </r>
  <r>
    <n v="714"/>
    <s v="Evans-Jones"/>
    <s v="Switchable methodical superstructure"/>
    <n v="38500"/>
    <x v="696"/>
    <x v="1"/>
    <n v="1785"/>
    <s v="US"/>
    <s v="USD"/>
    <n v="1408424400"/>
    <d v="2014-08-19T05:00:00"/>
    <x v="1"/>
    <x v="1"/>
    <n v="1408510800"/>
    <b v="0"/>
    <b v="0"/>
    <x v="1"/>
  </r>
  <r>
    <n v="715"/>
    <s v="Fischer, Torres and Walker"/>
    <s v="Expanded even-keeled portal"/>
    <n v="118000"/>
    <x v="697"/>
    <x v="0"/>
    <n v="656"/>
    <s v="US"/>
    <s v="USD"/>
    <n v="1281157200"/>
    <d v="2010-08-07T05:00:00"/>
    <x v="1"/>
    <x v="6"/>
    <n v="1281589200"/>
    <b v="0"/>
    <b v="0"/>
    <x v="20"/>
  </r>
  <r>
    <n v="716"/>
    <s v="Tapia, Kramer and Hicks"/>
    <s v="Advanced modular moderator"/>
    <n v="2000"/>
    <x v="698"/>
    <x v="1"/>
    <n v="157"/>
    <s v="US"/>
    <s v="USD"/>
    <n v="1373432400"/>
    <d v="2013-07-10T05:00:00"/>
    <x v="8"/>
    <x v="2"/>
    <n v="1375851600"/>
    <b v="0"/>
    <b v="1"/>
    <x v="3"/>
  </r>
  <r>
    <n v="717"/>
    <s v="Barnes, Wilcox and Riley"/>
    <s v="Reverse-engineered well-modulated ability"/>
    <n v="5600"/>
    <x v="699"/>
    <x v="1"/>
    <n v="555"/>
    <s v="US"/>
    <s v="USD"/>
    <n v="1313989200"/>
    <d v="2011-08-22T05:00:00"/>
    <x v="1"/>
    <x v="8"/>
    <n v="1315803600"/>
    <b v="0"/>
    <b v="0"/>
    <x v="4"/>
  </r>
  <r>
    <n v="718"/>
    <s v="Reyes PLC"/>
    <s v="Expanded optimal pricing structure"/>
    <n v="8300"/>
    <x v="700"/>
    <x v="1"/>
    <n v="297"/>
    <s v="US"/>
    <s v="USD"/>
    <n v="1371445200"/>
    <d v="2013-06-17T05:00:00"/>
    <x v="5"/>
    <x v="2"/>
    <n v="1373691600"/>
    <b v="0"/>
    <b v="0"/>
    <x v="8"/>
  </r>
  <r>
    <n v="719"/>
    <s v="Pace, Simpson and Watkins"/>
    <s v="Down-sized uniform ability"/>
    <n v="6900"/>
    <x v="701"/>
    <x v="1"/>
    <n v="123"/>
    <s v="US"/>
    <s v="USD"/>
    <n v="1338267600"/>
    <d v="2012-05-29T05:00:00"/>
    <x v="11"/>
    <x v="4"/>
    <n v="1339218000"/>
    <b v="0"/>
    <b v="0"/>
    <x v="13"/>
  </r>
  <r>
    <n v="720"/>
    <s v="Valenzuela, Davidson and Castro"/>
    <s v="Multi-layered upward-trending conglomeration"/>
    <n v="8700"/>
    <x v="702"/>
    <x v="3"/>
    <n v="38"/>
    <s v="DK"/>
    <s v="DKK"/>
    <n v="1519192800"/>
    <d v="2018-02-21T06:00:00"/>
    <x v="10"/>
    <x v="9"/>
    <n v="1520402400"/>
    <b v="0"/>
    <b v="1"/>
    <x v="3"/>
  </r>
  <r>
    <n v="721"/>
    <s v="Dominguez-Owens"/>
    <s v="Open-architected systematic intranet"/>
    <n v="123600"/>
    <x v="703"/>
    <x v="3"/>
    <n v="60"/>
    <s v="US"/>
    <s v="USD"/>
    <n v="1522818000"/>
    <d v="2018-04-04T05:00:00"/>
    <x v="9"/>
    <x v="9"/>
    <n v="1523336400"/>
    <b v="0"/>
    <b v="0"/>
    <x v="1"/>
  </r>
  <r>
    <n v="722"/>
    <s v="Thomas-Simmons"/>
    <s v="Proactive 24hour frame"/>
    <n v="48500"/>
    <x v="704"/>
    <x v="1"/>
    <n v="3036"/>
    <s v="US"/>
    <s v="USD"/>
    <n v="1509948000"/>
    <d v="2017-11-06T06:00:00"/>
    <x v="0"/>
    <x v="5"/>
    <n v="1512280800"/>
    <b v="0"/>
    <b v="0"/>
    <x v="4"/>
  </r>
  <r>
    <n v="723"/>
    <s v="Beck-Knight"/>
    <s v="Exclusive fresh-thinking model"/>
    <n v="4900"/>
    <x v="705"/>
    <x v="1"/>
    <n v="144"/>
    <s v="AU"/>
    <s v="AUD"/>
    <n v="1456898400"/>
    <d v="2016-03-02T06:00:00"/>
    <x v="6"/>
    <x v="7"/>
    <n v="1458709200"/>
    <b v="0"/>
    <b v="0"/>
    <x v="3"/>
  </r>
  <r>
    <n v="724"/>
    <s v="Mccoy Ltd"/>
    <s v="Business-focused encompassing intranet"/>
    <n v="8400"/>
    <x v="706"/>
    <x v="1"/>
    <n v="121"/>
    <s v="GB"/>
    <s v="GBP"/>
    <n v="1413954000"/>
    <d v="2014-10-22T05:00:00"/>
    <x v="4"/>
    <x v="1"/>
    <n v="1414126800"/>
    <b v="0"/>
    <b v="1"/>
    <x v="3"/>
  </r>
  <r>
    <n v="725"/>
    <s v="Dawson-Tyler"/>
    <s v="Optional 6thgeneration access"/>
    <n v="193200"/>
    <x v="707"/>
    <x v="0"/>
    <n v="1596"/>
    <s v="US"/>
    <s v="USD"/>
    <n v="1416031200"/>
    <d v="2014-11-15T06:00:00"/>
    <x v="0"/>
    <x v="1"/>
    <n v="1416204000"/>
    <b v="0"/>
    <b v="0"/>
    <x v="20"/>
  </r>
  <r>
    <n v="726"/>
    <s v="Johns-Thomas"/>
    <s v="Realigned web-enabled functionalities"/>
    <n v="54300"/>
    <x v="708"/>
    <x v="3"/>
    <n v="524"/>
    <s v="US"/>
    <s v="USD"/>
    <n v="1287982800"/>
    <d v="2010-10-25T05:00:00"/>
    <x v="4"/>
    <x v="6"/>
    <n v="1288501200"/>
    <b v="0"/>
    <b v="1"/>
    <x v="3"/>
  </r>
  <r>
    <n v="727"/>
    <s v="Quinn, Cruz and Schmidt"/>
    <s v="Enterprise-wide multimedia software"/>
    <n v="8900"/>
    <x v="709"/>
    <x v="1"/>
    <n v="181"/>
    <s v="US"/>
    <s v="USD"/>
    <n v="1547964000"/>
    <d v="2019-01-20T06:00:00"/>
    <x v="2"/>
    <x v="3"/>
    <n v="1552971600"/>
    <b v="0"/>
    <b v="0"/>
    <x v="2"/>
  </r>
  <r>
    <n v="728"/>
    <s v="Stewart Inc"/>
    <s v="Versatile mission-critical knowledgebase"/>
    <n v="4200"/>
    <x v="710"/>
    <x v="0"/>
    <n v="10"/>
    <s v="US"/>
    <s v="USD"/>
    <n v="1464152400"/>
    <d v="2016-05-25T05:00:00"/>
    <x v="11"/>
    <x v="7"/>
    <n v="1465102800"/>
    <b v="0"/>
    <b v="0"/>
    <x v="3"/>
  </r>
  <r>
    <n v="729"/>
    <s v="Moore Group"/>
    <s v="Multi-lateral object-oriented open system"/>
    <n v="5600"/>
    <x v="711"/>
    <x v="1"/>
    <n v="122"/>
    <s v="US"/>
    <s v="USD"/>
    <n v="1359957600"/>
    <d v="2013-02-04T06:00:00"/>
    <x v="10"/>
    <x v="2"/>
    <n v="1360130400"/>
    <b v="0"/>
    <b v="0"/>
    <x v="6"/>
  </r>
  <r>
    <n v="730"/>
    <s v="Carson PLC"/>
    <s v="Visionary system-worthy attitude"/>
    <n v="28800"/>
    <x v="712"/>
    <x v="1"/>
    <n v="1071"/>
    <s v="CA"/>
    <s v="CAD"/>
    <n v="1432357200"/>
    <d v="2015-05-23T05:00:00"/>
    <x v="11"/>
    <x v="0"/>
    <n v="1432875600"/>
    <b v="0"/>
    <b v="0"/>
    <x v="8"/>
  </r>
  <r>
    <n v="731"/>
    <s v="Cruz, Hall and Mason"/>
    <s v="Synergized content-based hierarchy"/>
    <n v="8000"/>
    <x v="713"/>
    <x v="3"/>
    <n v="219"/>
    <s v="US"/>
    <s v="USD"/>
    <n v="1500786000"/>
    <d v="2017-07-23T05:00:00"/>
    <x v="8"/>
    <x v="5"/>
    <n v="1500872400"/>
    <b v="0"/>
    <b v="0"/>
    <x v="2"/>
  </r>
  <r>
    <n v="732"/>
    <s v="Glass, Baker and Jones"/>
    <s v="Business-focused 24hour access"/>
    <n v="117000"/>
    <x v="714"/>
    <x v="0"/>
    <n v="1121"/>
    <s v="US"/>
    <s v="USD"/>
    <n v="1490158800"/>
    <d v="2017-03-22T05:00:00"/>
    <x v="6"/>
    <x v="5"/>
    <n v="1492146000"/>
    <b v="0"/>
    <b v="1"/>
    <x v="1"/>
  </r>
  <r>
    <n v="733"/>
    <s v="Marquez-Kerr"/>
    <s v="Automated hybrid orchestration"/>
    <n v="15800"/>
    <x v="715"/>
    <x v="1"/>
    <n v="980"/>
    <s v="US"/>
    <s v="USD"/>
    <n v="1406178000"/>
    <d v="2014-07-24T05:00:00"/>
    <x v="8"/>
    <x v="1"/>
    <n v="1407301200"/>
    <b v="0"/>
    <b v="0"/>
    <x v="16"/>
  </r>
  <r>
    <n v="734"/>
    <s v="Stone PLC"/>
    <s v="Exclusive 5thgeneration leverage"/>
    <n v="4200"/>
    <x v="716"/>
    <x v="1"/>
    <n v="536"/>
    <s v="US"/>
    <s v="USD"/>
    <n v="1485583200"/>
    <d v="2017-01-28T06:00:00"/>
    <x v="2"/>
    <x v="5"/>
    <n v="1486620000"/>
    <b v="0"/>
    <b v="1"/>
    <x v="3"/>
  </r>
  <r>
    <n v="735"/>
    <s v="Caldwell PLC"/>
    <s v="Grass-roots zero administration alliance"/>
    <n v="37100"/>
    <x v="717"/>
    <x v="1"/>
    <n v="1991"/>
    <s v="US"/>
    <s v="USD"/>
    <n v="1459314000"/>
    <d v="2016-03-30T05:00:00"/>
    <x v="6"/>
    <x v="7"/>
    <n v="1459918800"/>
    <b v="0"/>
    <b v="0"/>
    <x v="14"/>
  </r>
  <r>
    <n v="736"/>
    <s v="Silva-Hawkins"/>
    <s v="Proactive heuristic orchestration"/>
    <n v="7700"/>
    <x v="718"/>
    <x v="3"/>
    <n v="29"/>
    <s v="US"/>
    <s v="USD"/>
    <n v="1424412000"/>
    <d v="2015-02-20T06:00:00"/>
    <x v="10"/>
    <x v="0"/>
    <n v="1424757600"/>
    <b v="0"/>
    <b v="0"/>
    <x v="9"/>
  </r>
  <r>
    <n v="737"/>
    <s v="Gardner Inc"/>
    <s v="Function-based systematic Graphical User Interface"/>
    <n v="3700"/>
    <x v="719"/>
    <x v="1"/>
    <n v="180"/>
    <s v="US"/>
    <s v="USD"/>
    <n v="1478844000"/>
    <d v="2016-11-11T06:00:00"/>
    <x v="0"/>
    <x v="7"/>
    <n v="1479880800"/>
    <b v="0"/>
    <b v="0"/>
    <x v="7"/>
  </r>
  <r>
    <n v="738"/>
    <s v="Garcia Group"/>
    <s v="Extended zero administration software"/>
    <n v="74700"/>
    <x v="720"/>
    <x v="0"/>
    <n v="15"/>
    <s v="US"/>
    <s v="USD"/>
    <n v="1416117600"/>
    <d v="2014-11-16T06:00:00"/>
    <x v="0"/>
    <x v="1"/>
    <n v="1418018400"/>
    <b v="0"/>
    <b v="1"/>
    <x v="3"/>
  </r>
  <r>
    <n v="739"/>
    <s v="Meyer-Avila"/>
    <s v="Multi-tiered discrete support"/>
    <n v="10000"/>
    <x v="721"/>
    <x v="0"/>
    <n v="191"/>
    <s v="US"/>
    <s v="USD"/>
    <n v="1340946000"/>
    <d v="2012-06-29T05:00:00"/>
    <x v="5"/>
    <x v="4"/>
    <n v="1341032400"/>
    <b v="0"/>
    <b v="0"/>
    <x v="7"/>
  </r>
  <r>
    <n v="740"/>
    <s v="Nelson, Smith and Graham"/>
    <s v="Phased system-worthy conglomeration"/>
    <n v="5300"/>
    <x v="722"/>
    <x v="0"/>
    <n v="16"/>
    <s v="US"/>
    <s v="USD"/>
    <n v="1486101600"/>
    <d v="2017-02-03T06:00:00"/>
    <x v="10"/>
    <x v="5"/>
    <n v="1486360800"/>
    <b v="0"/>
    <b v="0"/>
    <x v="3"/>
  </r>
  <r>
    <n v="741"/>
    <s v="Garcia Ltd"/>
    <s v="Balanced mobile alliance"/>
    <n v="1200"/>
    <x v="723"/>
    <x v="1"/>
    <n v="130"/>
    <s v="US"/>
    <s v="USD"/>
    <n v="1274590800"/>
    <d v="2010-05-23T05:00:00"/>
    <x v="11"/>
    <x v="6"/>
    <n v="1274677200"/>
    <b v="0"/>
    <b v="0"/>
    <x v="3"/>
  </r>
  <r>
    <n v="742"/>
    <s v="West-Stevens"/>
    <s v="Reactive solution-oriented groupware"/>
    <n v="1200"/>
    <x v="724"/>
    <x v="1"/>
    <n v="122"/>
    <s v="US"/>
    <s v="USD"/>
    <n v="1263880800"/>
    <d v="2010-01-19T06:00:00"/>
    <x v="2"/>
    <x v="6"/>
    <n v="1267509600"/>
    <b v="0"/>
    <b v="0"/>
    <x v="5"/>
  </r>
  <r>
    <n v="743"/>
    <s v="Clark-Conrad"/>
    <s v="Exclusive bandwidth-monitored orchestration"/>
    <n v="3900"/>
    <x v="725"/>
    <x v="0"/>
    <n v="17"/>
    <s v="US"/>
    <s v="USD"/>
    <n v="1445403600"/>
    <d v="2015-10-21T05:00:00"/>
    <x v="4"/>
    <x v="0"/>
    <n v="1445922000"/>
    <b v="0"/>
    <b v="1"/>
    <x v="3"/>
  </r>
  <r>
    <n v="744"/>
    <s v="Fitzgerald Group"/>
    <s v="Intuitive exuding initiative"/>
    <n v="2000"/>
    <x v="726"/>
    <x v="1"/>
    <n v="140"/>
    <s v="US"/>
    <s v="USD"/>
    <n v="1533877200"/>
    <d v="2018-08-10T05:00:00"/>
    <x v="1"/>
    <x v="9"/>
    <n v="1534050000"/>
    <b v="0"/>
    <b v="1"/>
    <x v="3"/>
  </r>
  <r>
    <n v="745"/>
    <s v="Hill, Mccann and Moore"/>
    <s v="Streamlined needs-based knowledge user"/>
    <n v="6900"/>
    <x v="727"/>
    <x v="0"/>
    <n v="34"/>
    <s v="US"/>
    <s v="USD"/>
    <n v="1275195600"/>
    <d v="2010-05-30T05:00:00"/>
    <x v="11"/>
    <x v="6"/>
    <n v="1277528400"/>
    <b v="0"/>
    <b v="0"/>
    <x v="8"/>
  </r>
  <r>
    <n v="746"/>
    <s v="Edwards LLC"/>
    <s v="Automated system-worthy structure"/>
    <n v="55800"/>
    <x v="728"/>
    <x v="1"/>
    <n v="3388"/>
    <s v="US"/>
    <s v="USD"/>
    <n v="1318136400"/>
    <d v="2011-10-09T05:00:00"/>
    <x v="4"/>
    <x v="8"/>
    <n v="1318568400"/>
    <b v="0"/>
    <b v="0"/>
    <x v="2"/>
  </r>
  <r>
    <n v="747"/>
    <s v="Greer and Sons"/>
    <s v="Secured clear-thinking intranet"/>
    <n v="4900"/>
    <x v="729"/>
    <x v="1"/>
    <n v="280"/>
    <s v="US"/>
    <s v="USD"/>
    <n v="1283403600"/>
    <d v="2010-09-02T05:00:00"/>
    <x v="3"/>
    <x v="6"/>
    <n v="1284354000"/>
    <b v="0"/>
    <b v="0"/>
    <x v="3"/>
  </r>
  <r>
    <n v="748"/>
    <s v="Martinez PLC"/>
    <s v="Cloned actuating architecture"/>
    <n v="194900"/>
    <x v="730"/>
    <x v="3"/>
    <n v="614"/>
    <s v="US"/>
    <s v="USD"/>
    <n v="1267423200"/>
    <d v="2010-03-01T06:00:00"/>
    <x v="6"/>
    <x v="6"/>
    <n v="1269579600"/>
    <b v="0"/>
    <b v="1"/>
    <x v="10"/>
  </r>
  <r>
    <n v="749"/>
    <s v="Hunter-Logan"/>
    <s v="Down-sized needs-based task-force"/>
    <n v="8600"/>
    <x v="731"/>
    <x v="1"/>
    <n v="366"/>
    <s v="IT"/>
    <s v="EUR"/>
    <n v="1412744400"/>
    <d v="2014-10-08T05:00:00"/>
    <x v="4"/>
    <x v="1"/>
    <n v="1413781200"/>
    <b v="0"/>
    <b v="1"/>
    <x v="8"/>
  </r>
  <r>
    <n v="750"/>
    <s v="Ramos and Sons"/>
    <s v="Extended responsive Internet solution"/>
    <n v="100"/>
    <x v="99"/>
    <x v="0"/>
    <n v="1"/>
    <s v="GB"/>
    <s v="GBP"/>
    <n v="1277960400"/>
    <d v="2010-07-01T05:00:00"/>
    <x v="8"/>
    <x v="6"/>
    <n v="1280120400"/>
    <b v="0"/>
    <b v="0"/>
    <x v="5"/>
  </r>
  <r>
    <n v="751"/>
    <s v="Lane-Barber"/>
    <s v="Universal value-added moderator"/>
    <n v="3600"/>
    <x v="732"/>
    <x v="1"/>
    <n v="270"/>
    <s v="US"/>
    <s v="USD"/>
    <n v="1458190800"/>
    <d v="2016-03-17T05:00:00"/>
    <x v="6"/>
    <x v="7"/>
    <n v="1459486800"/>
    <b v="1"/>
    <b v="1"/>
    <x v="9"/>
  </r>
  <r>
    <n v="752"/>
    <s v="Lowery Group"/>
    <s v="Sharable motivating emulation"/>
    <n v="5800"/>
    <x v="733"/>
    <x v="3"/>
    <n v="114"/>
    <s v="US"/>
    <s v="USD"/>
    <n v="1280984400"/>
    <d v="2010-08-05T05:00:00"/>
    <x v="1"/>
    <x v="6"/>
    <n v="1282539600"/>
    <b v="0"/>
    <b v="1"/>
    <x v="3"/>
  </r>
  <r>
    <n v="753"/>
    <s v="Guerrero-Griffin"/>
    <s v="Networked web-enabled product"/>
    <n v="4700"/>
    <x v="734"/>
    <x v="1"/>
    <n v="137"/>
    <s v="US"/>
    <s v="USD"/>
    <n v="1274590800"/>
    <d v="2010-05-23T05:00:00"/>
    <x v="11"/>
    <x v="6"/>
    <n v="1275886800"/>
    <b v="0"/>
    <b v="0"/>
    <x v="14"/>
  </r>
  <r>
    <n v="754"/>
    <s v="Perez, Reed and Lee"/>
    <s v="Advanced dedicated encoding"/>
    <n v="70400"/>
    <x v="735"/>
    <x v="1"/>
    <n v="3205"/>
    <s v="US"/>
    <s v="USD"/>
    <n v="1351400400"/>
    <d v="2012-10-28T05:00:00"/>
    <x v="4"/>
    <x v="4"/>
    <n v="1355983200"/>
    <b v="0"/>
    <b v="0"/>
    <x v="3"/>
  </r>
  <r>
    <n v="755"/>
    <s v="Chen, Pollard and Clarke"/>
    <s v="Stand-alone multi-state project"/>
    <n v="4500"/>
    <x v="562"/>
    <x v="1"/>
    <n v="288"/>
    <s v="DK"/>
    <s v="DKK"/>
    <n v="1514354400"/>
    <d v="2017-12-27T06:00:00"/>
    <x v="7"/>
    <x v="5"/>
    <n v="1515391200"/>
    <b v="0"/>
    <b v="1"/>
    <x v="3"/>
  </r>
  <r>
    <n v="756"/>
    <s v="Serrano, Gallagher and Griffith"/>
    <s v="Customizable bi-directional monitoring"/>
    <n v="1300"/>
    <x v="736"/>
    <x v="1"/>
    <n v="148"/>
    <s v="US"/>
    <s v="USD"/>
    <n v="1421733600"/>
    <d v="2015-01-20T06:00:00"/>
    <x v="2"/>
    <x v="0"/>
    <n v="1422252000"/>
    <b v="0"/>
    <b v="0"/>
    <x v="3"/>
  </r>
  <r>
    <n v="757"/>
    <s v="Callahan-Gilbert"/>
    <s v="Profit-focused motivating function"/>
    <n v="1400"/>
    <x v="737"/>
    <x v="1"/>
    <n v="114"/>
    <s v="US"/>
    <s v="USD"/>
    <n v="1305176400"/>
    <d v="2011-05-12T05:00:00"/>
    <x v="11"/>
    <x v="8"/>
    <n v="1305522000"/>
    <b v="0"/>
    <b v="0"/>
    <x v="6"/>
  </r>
  <r>
    <n v="758"/>
    <s v="Logan-Miranda"/>
    <s v="Proactive systemic firmware"/>
    <n v="29600"/>
    <x v="738"/>
    <x v="1"/>
    <n v="1518"/>
    <s v="CA"/>
    <s v="CAD"/>
    <n v="1414126800"/>
    <d v="2014-10-24T05:00:00"/>
    <x v="4"/>
    <x v="1"/>
    <n v="1414904400"/>
    <b v="0"/>
    <b v="0"/>
    <x v="1"/>
  </r>
  <r>
    <n v="759"/>
    <s v="Rodriguez PLC"/>
    <s v="Grass-roots upward-trending installation"/>
    <n v="167500"/>
    <x v="739"/>
    <x v="0"/>
    <n v="1274"/>
    <s v="US"/>
    <s v="USD"/>
    <n v="1517810400"/>
    <d v="2018-02-05T06:00:00"/>
    <x v="10"/>
    <x v="9"/>
    <n v="1520402400"/>
    <b v="0"/>
    <b v="0"/>
    <x v="5"/>
  </r>
  <r>
    <n v="760"/>
    <s v="Smith-Kennedy"/>
    <s v="Virtual heuristic hub"/>
    <n v="48300"/>
    <x v="740"/>
    <x v="0"/>
    <n v="210"/>
    <s v="IT"/>
    <s v="EUR"/>
    <n v="1564635600"/>
    <d v="2019-08-01T05:00:00"/>
    <x v="1"/>
    <x v="3"/>
    <n v="1567141200"/>
    <b v="0"/>
    <b v="1"/>
    <x v="11"/>
  </r>
  <r>
    <n v="761"/>
    <s v="Mitchell-Lee"/>
    <s v="Customizable leadingedge model"/>
    <n v="2200"/>
    <x v="741"/>
    <x v="1"/>
    <n v="166"/>
    <s v="US"/>
    <s v="USD"/>
    <n v="1500699600"/>
    <d v="2017-07-22T05:00:00"/>
    <x v="8"/>
    <x v="5"/>
    <n v="1501131600"/>
    <b v="0"/>
    <b v="0"/>
    <x v="1"/>
  </r>
  <r>
    <n v="762"/>
    <s v="Davis Ltd"/>
    <s v="Upgradable uniform service-desk"/>
    <n v="3500"/>
    <x v="742"/>
    <x v="1"/>
    <n v="100"/>
    <s v="AU"/>
    <s v="AUD"/>
    <n v="1354082400"/>
    <d v="2012-11-28T06:00:00"/>
    <x v="0"/>
    <x v="4"/>
    <n v="1355032800"/>
    <b v="0"/>
    <b v="0"/>
    <x v="17"/>
  </r>
  <r>
    <n v="763"/>
    <s v="Rowland PLC"/>
    <s v="Inverse client-driven product"/>
    <n v="5600"/>
    <x v="207"/>
    <x v="1"/>
    <n v="235"/>
    <s v="US"/>
    <s v="USD"/>
    <n v="1336453200"/>
    <d v="2012-05-08T05:00:00"/>
    <x v="11"/>
    <x v="4"/>
    <n v="1339477200"/>
    <b v="0"/>
    <b v="1"/>
    <x v="3"/>
  </r>
  <r>
    <n v="764"/>
    <s v="Shaffer-Mason"/>
    <s v="Managed bandwidth-monitored system engine"/>
    <n v="1100"/>
    <x v="743"/>
    <x v="1"/>
    <n v="148"/>
    <s v="US"/>
    <s v="USD"/>
    <n v="1305262800"/>
    <d v="2011-05-13T05:00:00"/>
    <x v="11"/>
    <x v="8"/>
    <n v="1305954000"/>
    <b v="0"/>
    <b v="0"/>
    <x v="1"/>
  </r>
  <r>
    <n v="765"/>
    <s v="Matthews LLC"/>
    <s v="Advanced transitional help-desk"/>
    <n v="3900"/>
    <x v="744"/>
    <x v="1"/>
    <n v="198"/>
    <s v="US"/>
    <s v="USD"/>
    <n v="1492232400"/>
    <d v="2017-04-15T05:00:00"/>
    <x v="9"/>
    <x v="5"/>
    <n v="1494392400"/>
    <b v="1"/>
    <b v="1"/>
    <x v="7"/>
  </r>
  <r>
    <n v="766"/>
    <s v="Montgomery-Castro"/>
    <s v="De-engineered disintermediate encryption"/>
    <n v="43800"/>
    <x v="49"/>
    <x v="0"/>
    <n v="248"/>
    <s v="AU"/>
    <s v="AUD"/>
    <n v="1537333200"/>
    <d v="2018-09-19T05:00:00"/>
    <x v="3"/>
    <x v="9"/>
    <n v="1537419600"/>
    <b v="0"/>
    <b v="0"/>
    <x v="22"/>
  </r>
  <r>
    <n v="767"/>
    <s v="Hale, Pearson and Jenkins"/>
    <s v="Upgradable attitude-oriented project"/>
    <n v="97200"/>
    <x v="745"/>
    <x v="0"/>
    <n v="513"/>
    <s v="US"/>
    <s v="USD"/>
    <n v="1444107600"/>
    <d v="2015-10-06T05:00:00"/>
    <x v="4"/>
    <x v="0"/>
    <n v="1447999200"/>
    <b v="0"/>
    <b v="0"/>
    <x v="18"/>
  </r>
  <r>
    <n v="768"/>
    <s v="Ramirez-Calderon"/>
    <s v="Fundamental zero tolerance alliance"/>
    <n v="4800"/>
    <x v="746"/>
    <x v="1"/>
    <n v="150"/>
    <s v="US"/>
    <s v="USD"/>
    <n v="1386741600"/>
    <d v="2013-12-11T06:00:00"/>
    <x v="7"/>
    <x v="2"/>
    <n v="1388037600"/>
    <b v="0"/>
    <b v="0"/>
    <x v="3"/>
  </r>
  <r>
    <n v="769"/>
    <s v="Johnson-Morales"/>
    <s v="Devolved 24hour forecast"/>
    <n v="125600"/>
    <x v="747"/>
    <x v="0"/>
    <n v="3410"/>
    <s v="US"/>
    <s v="USD"/>
    <n v="1376542800"/>
    <d v="2013-08-15T05:00:00"/>
    <x v="1"/>
    <x v="2"/>
    <n v="1378789200"/>
    <b v="0"/>
    <b v="0"/>
    <x v="11"/>
  </r>
  <r>
    <n v="770"/>
    <s v="Mathis-Rodriguez"/>
    <s v="User-centric attitude-oriented intranet"/>
    <n v="4300"/>
    <x v="748"/>
    <x v="1"/>
    <n v="216"/>
    <s v="IT"/>
    <s v="EUR"/>
    <n v="1397451600"/>
    <d v="2014-04-14T05:00:00"/>
    <x v="9"/>
    <x v="1"/>
    <n v="1398056400"/>
    <b v="0"/>
    <b v="1"/>
    <x v="3"/>
  </r>
  <r>
    <n v="771"/>
    <s v="Smith, Mack and Williams"/>
    <s v="Self-enabling 5thgeneration paradigm"/>
    <n v="5600"/>
    <x v="749"/>
    <x v="3"/>
    <n v="26"/>
    <s v="US"/>
    <s v="USD"/>
    <n v="1548482400"/>
    <d v="2019-01-26T06:00:00"/>
    <x v="2"/>
    <x v="3"/>
    <n v="1550815200"/>
    <b v="0"/>
    <b v="0"/>
    <x v="3"/>
  </r>
  <r>
    <n v="772"/>
    <s v="Johnson-Pace"/>
    <s v="Persistent 3rdgeneration moratorium"/>
    <n v="149600"/>
    <x v="750"/>
    <x v="1"/>
    <n v="5139"/>
    <s v="US"/>
    <s v="USD"/>
    <n v="1549692000"/>
    <d v="2019-02-09T06:00:00"/>
    <x v="10"/>
    <x v="3"/>
    <n v="1550037600"/>
    <b v="0"/>
    <b v="0"/>
    <x v="7"/>
  </r>
  <r>
    <n v="773"/>
    <s v="Meza, Kirby and Patel"/>
    <s v="Cross-platform empowering project"/>
    <n v="53100"/>
    <x v="751"/>
    <x v="1"/>
    <n v="2353"/>
    <s v="US"/>
    <s v="USD"/>
    <n v="1492059600"/>
    <d v="2017-04-13T05:00:00"/>
    <x v="9"/>
    <x v="5"/>
    <n v="1492923600"/>
    <b v="0"/>
    <b v="0"/>
    <x v="3"/>
  </r>
  <r>
    <n v="774"/>
    <s v="Gonzalez-Snow"/>
    <s v="Polarized user-facing interface"/>
    <n v="5000"/>
    <x v="752"/>
    <x v="1"/>
    <n v="78"/>
    <s v="IT"/>
    <s v="EUR"/>
    <n v="1463979600"/>
    <d v="2016-05-23T05:00:00"/>
    <x v="11"/>
    <x v="7"/>
    <n v="1467522000"/>
    <b v="0"/>
    <b v="0"/>
    <x v="2"/>
  </r>
  <r>
    <n v="775"/>
    <s v="Murphy LLC"/>
    <s v="Customer-focused non-volatile framework"/>
    <n v="9400"/>
    <x v="197"/>
    <x v="0"/>
    <n v="10"/>
    <s v="US"/>
    <s v="USD"/>
    <n v="1415253600"/>
    <d v="2014-11-06T06:00:00"/>
    <x v="0"/>
    <x v="1"/>
    <n v="1416117600"/>
    <b v="0"/>
    <b v="0"/>
    <x v="1"/>
  </r>
  <r>
    <n v="776"/>
    <s v="Taylor-Rowe"/>
    <s v="Synchronized multimedia frame"/>
    <n v="110800"/>
    <x v="753"/>
    <x v="0"/>
    <n v="2201"/>
    <s v="US"/>
    <s v="USD"/>
    <n v="1562216400"/>
    <d v="2019-07-04T05:00:00"/>
    <x v="8"/>
    <x v="3"/>
    <n v="1563771600"/>
    <b v="0"/>
    <b v="0"/>
    <x v="3"/>
  </r>
  <r>
    <n v="777"/>
    <s v="Henderson Ltd"/>
    <s v="Open-architected stable algorithm"/>
    <n v="93800"/>
    <x v="754"/>
    <x v="0"/>
    <n v="676"/>
    <s v="US"/>
    <s v="USD"/>
    <n v="1316754000"/>
    <d v="2011-09-23T05:00:00"/>
    <x v="3"/>
    <x v="8"/>
    <n v="1319259600"/>
    <b v="0"/>
    <b v="0"/>
    <x v="3"/>
  </r>
  <r>
    <n v="778"/>
    <s v="Moss-Guzman"/>
    <s v="Cross-platform optimizing website"/>
    <n v="1300"/>
    <x v="755"/>
    <x v="1"/>
    <n v="174"/>
    <s v="CH"/>
    <s v="CHF"/>
    <n v="1313211600"/>
    <d v="2011-08-13T05:00:00"/>
    <x v="1"/>
    <x v="8"/>
    <n v="1313643600"/>
    <b v="0"/>
    <b v="0"/>
    <x v="10"/>
  </r>
  <r>
    <n v="779"/>
    <s v="Webb Group"/>
    <s v="Public-key actuating projection"/>
    <n v="108700"/>
    <x v="756"/>
    <x v="0"/>
    <n v="831"/>
    <s v="US"/>
    <s v="USD"/>
    <n v="1439528400"/>
    <d v="2015-08-14T05:00:00"/>
    <x v="1"/>
    <x v="0"/>
    <n v="1440306000"/>
    <b v="0"/>
    <b v="1"/>
    <x v="3"/>
  </r>
  <r>
    <n v="780"/>
    <s v="Brooks-Rodriguez"/>
    <s v="Implemented intangible instruction set"/>
    <n v="5100"/>
    <x v="757"/>
    <x v="1"/>
    <n v="164"/>
    <s v="US"/>
    <s v="USD"/>
    <n v="1469163600"/>
    <d v="2016-07-22T05:00:00"/>
    <x v="8"/>
    <x v="7"/>
    <n v="1470805200"/>
    <b v="0"/>
    <b v="1"/>
    <x v="6"/>
  </r>
  <r>
    <n v="781"/>
    <s v="Thomas Ltd"/>
    <s v="Cross-group interactive architecture"/>
    <n v="8700"/>
    <x v="758"/>
    <x v="3"/>
    <n v="56"/>
    <s v="CH"/>
    <s v="CHF"/>
    <n v="1288501200"/>
    <d v="2010-10-31T05:00:00"/>
    <x v="4"/>
    <x v="6"/>
    <n v="1292911200"/>
    <b v="0"/>
    <b v="0"/>
    <x v="3"/>
  </r>
  <r>
    <n v="782"/>
    <s v="Williams and Sons"/>
    <s v="Centralized asymmetric framework"/>
    <n v="5100"/>
    <x v="759"/>
    <x v="1"/>
    <n v="161"/>
    <s v="US"/>
    <s v="USD"/>
    <n v="1298959200"/>
    <d v="2011-03-01T06:00:00"/>
    <x v="6"/>
    <x v="8"/>
    <n v="1301374800"/>
    <b v="0"/>
    <b v="1"/>
    <x v="10"/>
  </r>
  <r>
    <n v="783"/>
    <s v="Vega, Chan and Carney"/>
    <s v="Down-sized systematic utilization"/>
    <n v="7400"/>
    <x v="760"/>
    <x v="1"/>
    <n v="138"/>
    <s v="US"/>
    <s v="USD"/>
    <n v="1387260000"/>
    <d v="2013-12-17T06:00:00"/>
    <x v="7"/>
    <x v="2"/>
    <n v="1387864800"/>
    <b v="0"/>
    <b v="0"/>
    <x v="1"/>
  </r>
  <r>
    <n v="784"/>
    <s v="Byrd Group"/>
    <s v="Profound fault-tolerant model"/>
    <n v="88900"/>
    <x v="761"/>
    <x v="1"/>
    <n v="3308"/>
    <s v="US"/>
    <s v="USD"/>
    <n v="1457244000"/>
    <d v="2016-03-06T06:00:00"/>
    <x v="6"/>
    <x v="7"/>
    <n v="1458190800"/>
    <b v="0"/>
    <b v="0"/>
    <x v="2"/>
  </r>
  <r>
    <n v="785"/>
    <s v="Peterson, Fletcher and Sanchez"/>
    <s v="Multi-channeled bi-directional moratorium"/>
    <n v="6700"/>
    <x v="762"/>
    <x v="1"/>
    <n v="127"/>
    <s v="AU"/>
    <s v="AUD"/>
    <n v="1556341200"/>
    <d v="2019-04-27T05:00:00"/>
    <x v="9"/>
    <x v="3"/>
    <n v="1559278800"/>
    <b v="0"/>
    <b v="1"/>
    <x v="10"/>
  </r>
  <r>
    <n v="786"/>
    <s v="Smith-Brown"/>
    <s v="Object-based content-based ability"/>
    <n v="1500"/>
    <x v="763"/>
    <x v="1"/>
    <n v="207"/>
    <s v="IT"/>
    <s v="EUR"/>
    <n v="1522126800"/>
    <d v="2018-03-27T05:00:00"/>
    <x v="6"/>
    <x v="9"/>
    <n v="1522731600"/>
    <b v="0"/>
    <b v="1"/>
    <x v="17"/>
  </r>
  <r>
    <n v="787"/>
    <s v="Vance-Glover"/>
    <s v="Progressive coherent secured line"/>
    <n v="61200"/>
    <x v="764"/>
    <x v="0"/>
    <n v="859"/>
    <s v="CA"/>
    <s v="CAD"/>
    <n v="1305954000"/>
    <d v="2011-05-21T05:00:00"/>
    <x v="11"/>
    <x v="8"/>
    <n v="1306731600"/>
    <b v="0"/>
    <b v="0"/>
    <x v="1"/>
  </r>
  <r>
    <n v="788"/>
    <s v="Joyce PLC"/>
    <s v="Synchronized directional capability"/>
    <n v="3600"/>
    <x v="765"/>
    <x v="2"/>
    <n v="31"/>
    <s v="US"/>
    <s v="USD"/>
    <n v="1350709200"/>
    <d v="2012-10-20T05:00:00"/>
    <x v="4"/>
    <x v="4"/>
    <n v="1352527200"/>
    <b v="0"/>
    <b v="0"/>
    <x v="10"/>
  </r>
  <r>
    <n v="789"/>
    <s v="Kennedy-Miller"/>
    <s v="Cross-platform composite migration"/>
    <n v="9000"/>
    <x v="766"/>
    <x v="0"/>
    <n v="45"/>
    <s v="US"/>
    <s v="USD"/>
    <n v="1401166800"/>
    <d v="2014-05-27T05:00:00"/>
    <x v="11"/>
    <x v="1"/>
    <n v="1404363600"/>
    <b v="0"/>
    <b v="0"/>
    <x v="3"/>
  </r>
  <r>
    <n v="790"/>
    <s v="White-Obrien"/>
    <s v="Operative local pricing structure"/>
    <n v="185900"/>
    <x v="767"/>
    <x v="3"/>
    <n v="1113"/>
    <s v="US"/>
    <s v="USD"/>
    <n v="1266127200"/>
    <d v="2010-02-14T06:00:00"/>
    <x v="10"/>
    <x v="6"/>
    <n v="1266645600"/>
    <b v="0"/>
    <b v="0"/>
    <x v="3"/>
  </r>
  <r>
    <n v="791"/>
    <s v="Stafford, Hess and Raymond"/>
    <s v="Optional web-enabled extranet"/>
    <n v="2100"/>
    <x v="768"/>
    <x v="0"/>
    <n v="6"/>
    <s v="US"/>
    <s v="USD"/>
    <n v="1481436000"/>
    <d v="2016-12-11T06:00:00"/>
    <x v="7"/>
    <x v="7"/>
    <n v="1482818400"/>
    <b v="0"/>
    <b v="0"/>
    <x v="0"/>
  </r>
  <r>
    <n v="792"/>
    <s v="Jordan, Schneider and Hall"/>
    <s v="Reduced 6thgeneration intranet"/>
    <n v="2000"/>
    <x v="769"/>
    <x v="0"/>
    <n v="7"/>
    <s v="US"/>
    <s v="USD"/>
    <n v="1372222800"/>
    <d v="2013-06-26T05:00:00"/>
    <x v="5"/>
    <x v="2"/>
    <n v="1374642000"/>
    <b v="0"/>
    <b v="1"/>
    <x v="3"/>
  </r>
  <r>
    <n v="793"/>
    <s v="Rodriguez, Cox and Rodriguez"/>
    <s v="Networked disintermediate leverage"/>
    <n v="1100"/>
    <x v="770"/>
    <x v="1"/>
    <n v="181"/>
    <s v="CH"/>
    <s v="CHF"/>
    <n v="1372136400"/>
    <d v="2013-06-25T05:00:00"/>
    <x v="5"/>
    <x v="2"/>
    <n v="1372482000"/>
    <b v="0"/>
    <b v="0"/>
    <x v="9"/>
  </r>
  <r>
    <n v="794"/>
    <s v="Welch Inc"/>
    <s v="Optional optimal website"/>
    <n v="6600"/>
    <x v="771"/>
    <x v="1"/>
    <n v="110"/>
    <s v="US"/>
    <s v="USD"/>
    <n v="1513922400"/>
    <d v="2017-12-22T06:00:00"/>
    <x v="7"/>
    <x v="5"/>
    <n v="1514959200"/>
    <b v="0"/>
    <b v="0"/>
    <x v="1"/>
  </r>
  <r>
    <n v="795"/>
    <s v="Vasquez Inc"/>
    <s v="Stand-alone asynchronous functionalities"/>
    <n v="7100"/>
    <x v="772"/>
    <x v="0"/>
    <n v="31"/>
    <s v="US"/>
    <s v="USD"/>
    <n v="1477976400"/>
    <d v="2016-11-01T05:00:00"/>
    <x v="0"/>
    <x v="7"/>
    <n v="1478235600"/>
    <b v="0"/>
    <b v="0"/>
    <x v="6"/>
  </r>
  <r>
    <n v="796"/>
    <s v="Freeman-Ferguson"/>
    <s v="Profound full-range open system"/>
    <n v="7800"/>
    <x v="773"/>
    <x v="0"/>
    <n v="78"/>
    <s v="US"/>
    <s v="USD"/>
    <n v="1407474000"/>
    <d v="2014-08-08T05:00:00"/>
    <x v="1"/>
    <x v="1"/>
    <n v="1408078800"/>
    <b v="0"/>
    <b v="1"/>
    <x v="20"/>
  </r>
  <r>
    <n v="797"/>
    <s v="Houston, Moore and Rogers"/>
    <s v="Optional tangible utilization"/>
    <n v="7600"/>
    <x v="774"/>
    <x v="1"/>
    <n v="185"/>
    <s v="US"/>
    <s v="USD"/>
    <n v="1546149600"/>
    <d v="2018-12-30T06:00:00"/>
    <x v="7"/>
    <x v="9"/>
    <n v="1548136800"/>
    <b v="0"/>
    <b v="0"/>
    <x v="2"/>
  </r>
  <r>
    <n v="798"/>
    <s v="Small-Fuentes"/>
    <s v="Seamless maximized product"/>
    <n v="3400"/>
    <x v="775"/>
    <x v="1"/>
    <n v="121"/>
    <s v="US"/>
    <s v="USD"/>
    <n v="1338440400"/>
    <d v="2012-05-31T05:00:00"/>
    <x v="11"/>
    <x v="4"/>
    <n v="1340859600"/>
    <b v="0"/>
    <b v="1"/>
    <x v="3"/>
  </r>
  <r>
    <n v="799"/>
    <s v="Reid-Day"/>
    <s v="Devolved tertiary time-frame"/>
    <n v="84500"/>
    <x v="776"/>
    <x v="0"/>
    <n v="1225"/>
    <s v="GB"/>
    <s v="GBP"/>
    <n v="1454133600"/>
    <d v="2016-01-30T06:00:00"/>
    <x v="2"/>
    <x v="7"/>
    <n v="1454479200"/>
    <b v="0"/>
    <b v="0"/>
    <x v="3"/>
  </r>
  <r>
    <n v="800"/>
    <s v="Wallace LLC"/>
    <s v="Centralized regional function"/>
    <n v="100"/>
    <x v="99"/>
    <x v="0"/>
    <n v="1"/>
    <s v="CH"/>
    <s v="CHF"/>
    <n v="1434085200"/>
    <d v="2015-06-12T05:00:00"/>
    <x v="5"/>
    <x v="0"/>
    <n v="1434430800"/>
    <b v="0"/>
    <b v="0"/>
    <x v="1"/>
  </r>
  <r>
    <n v="801"/>
    <s v="Olson-Bishop"/>
    <s v="User-friendly high-level initiative"/>
    <n v="2300"/>
    <x v="777"/>
    <x v="1"/>
    <n v="106"/>
    <s v="US"/>
    <s v="USD"/>
    <n v="1577772000"/>
    <d v="2019-12-31T06:00:00"/>
    <x v="7"/>
    <x v="3"/>
    <n v="1579672800"/>
    <b v="0"/>
    <b v="1"/>
    <x v="14"/>
  </r>
  <r>
    <n v="802"/>
    <s v="Rodriguez, Anderson and Porter"/>
    <s v="Reverse-engineered zero-defect infrastructure"/>
    <n v="6200"/>
    <x v="778"/>
    <x v="1"/>
    <n v="142"/>
    <s v="US"/>
    <s v="USD"/>
    <n v="1562216400"/>
    <d v="2019-07-04T05:00:00"/>
    <x v="8"/>
    <x v="3"/>
    <n v="1562389200"/>
    <b v="0"/>
    <b v="0"/>
    <x v="14"/>
  </r>
  <r>
    <n v="803"/>
    <s v="Perez, Brown and Meyers"/>
    <s v="Stand-alone background customer loyalty"/>
    <n v="6100"/>
    <x v="106"/>
    <x v="1"/>
    <n v="233"/>
    <s v="US"/>
    <s v="USD"/>
    <n v="1548568800"/>
    <d v="2019-01-27T06:00:00"/>
    <x v="2"/>
    <x v="3"/>
    <n v="1551506400"/>
    <b v="0"/>
    <b v="0"/>
    <x v="3"/>
  </r>
  <r>
    <n v="804"/>
    <s v="English-Mccullough"/>
    <s v="Business-focused discrete software"/>
    <n v="2600"/>
    <x v="779"/>
    <x v="1"/>
    <n v="218"/>
    <s v="US"/>
    <s v="USD"/>
    <n v="1514872800"/>
    <d v="2018-01-02T06:00:00"/>
    <x v="2"/>
    <x v="9"/>
    <n v="1516600800"/>
    <b v="0"/>
    <b v="0"/>
    <x v="1"/>
  </r>
  <r>
    <n v="805"/>
    <s v="Smith-Nguyen"/>
    <s v="Advanced intermediate Graphic Interface"/>
    <n v="9700"/>
    <x v="780"/>
    <x v="0"/>
    <n v="67"/>
    <s v="AU"/>
    <s v="AUD"/>
    <n v="1416031200"/>
    <d v="2014-11-15T06:00:00"/>
    <x v="0"/>
    <x v="1"/>
    <n v="1420437600"/>
    <b v="0"/>
    <b v="0"/>
    <x v="4"/>
  </r>
  <r>
    <n v="806"/>
    <s v="Harmon-Madden"/>
    <s v="Adaptive holistic hub"/>
    <n v="700"/>
    <x v="781"/>
    <x v="1"/>
    <n v="76"/>
    <s v="US"/>
    <s v="USD"/>
    <n v="1330927200"/>
    <d v="2012-03-05T06:00:00"/>
    <x v="6"/>
    <x v="4"/>
    <n v="1332997200"/>
    <b v="0"/>
    <b v="1"/>
    <x v="6"/>
  </r>
  <r>
    <n v="807"/>
    <s v="Walker-Taylor"/>
    <s v="Automated uniform concept"/>
    <n v="700"/>
    <x v="782"/>
    <x v="1"/>
    <n v="43"/>
    <s v="US"/>
    <s v="USD"/>
    <n v="1571115600"/>
    <d v="2019-10-15T05:00:00"/>
    <x v="4"/>
    <x v="3"/>
    <n v="1574920800"/>
    <b v="0"/>
    <b v="1"/>
    <x v="3"/>
  </r>
  <r>
    <n v="808"/>
    <s v="Harris, Medina and Mitchell"/>
    <s v="Enhanced regional flexibility"/>
    <n v="5200"/>
    <x v="783"/>
    <x v="0"/>
    <n v="19"/>
    <s v="US"/>
    <s v="USD"/>
    <n v="1463461200"/>
    <d v="2016-05-17T05:00:00"/>
    <x v="11"/>
    <x v="7"/>
    <n v="1464930000"/>
    <b v="0"/>
    <b v="0"/>
    <x v="0"/>
  </r>
  <r>
    <n v="809"/>
    <s v="Williams and Sons"/>
    <s v="Public-key bottom-line algorithm"/>
    <n v="140800"/>
    <x v="784"/>
    <x v="0"/>
    <n v="2108"/>
    <s v="CH"/>
    <s v="CHF"/>
    <n v="1344920400"/>
    <d v="2012-08-14T05:00:00"/>
    <x v="1"/>
    <x v="4"/>
    <n v="1345006800"/>
    <b v="0"/>
    <b v="0"/>
    <x v="4"/>
  </r>
  <r>
    <n v="810"/>
    <s v="Ball-Fisher"/>
    <s v="Multi-layered intangible instruction set"/>
    <n v="6400"/>
    <x v="785"/>
    <x v="1"/>
    <n v="221"/>
    <s v="US"/>
    <s v="USD"/>
    <n v="1511848800"/>
    <d v="2017-11-28T06:00:00"/>
    <x v="0"/>
    <x v="5"/>
    <n v="1512712800"/>
    <b v="0"/>
    <b v="1"/>
    <x v="3"/>
  </r>
  <r>
    <n v="811"/>
    <s v="Page, Holt and Mack"/>
    <s v="Fundamental methodical emulation"/>
    <n v="92500"/>
    <x v="786"/>
    <x v="0"/>
    <n v="679"/>
    <s v="US"/>
    <s v="USD"/>
    <n v="1452319200"/>
    <d v="2016-01-09T06:00:00"/>
    <x v="2"/>
    <x v="7"/>
    <n v="1452492000"/>
    <b v="0"/>
    <b v="1"/>
    <x v="11"/>
  </r>
  <r>
    <n v="812"/>
    <s v="Landry Group"/>
    <s v="Expanded value-added hardware"/>
    <n v="59700"/>
    <x v="787"/>
    <x v="1"/>
    <n v="2805"/>
    <s v="CA"/>
    <s v="CAD"/>
    <n v="1523854800"/>
    <d v="2018-04-16T05:00:00"/>
    <x v="9"/>
    <x v="9"/>
    <n v="1524286800"/>
    <b v="0"/>
    <b v="0"/>
    <x v="9"/>
  </r>
  <r>
    <n v="813"/>
    <s v="Buckley Group"/>
    <s v="Diverse high-level attitude"/>
    <n v="3200"/>
    <x v="788"/>
    <x v="1"/>
    <n v="68"/>
    <s v="US"/>
    <s v="USD"/>
    <n v="1346043600"/>
    <d v="2012-08-27T05:00:00"/>
    <x v="1"/>
    <x v="4"/>
    <n v="1346907600"/>
    <b v="0"/>
    <b v="0"/>
    <x v="11"/>
  </r>
  <r>
    <n v="814"/>
    <s v="Vincent PLC"/>
    <s v="Visionary 24hour analyzer"/>
    <n v="3200"/>
    <x v="789"/>
    <x v="0"/>
    <n v="36"/>
    <s v="DK"/>
    <s v="DKK"/>
    <n v="1464325200"/>
    <d v="2016-05-27T05:00:00"/>
    <x v="11"/>
    <x v="7"/>
    <n v="1464498000"/>
    <b v="0"/>
    <b v="1"/>
    <x v="1"/>
  </r>
  <r>
    <n v="815"/>
    <s v="Watson-Douglas"/>
    <s v="Centralized bandwidth-monitored leverage"/>
    <n v="9000"/>
    <x v="790"/>
    <x v="1"/>
    <n v="183"/>
    <s v="CA"/>
    <s v="CAD"/>
    <n v="1511935200"/>
    <d v="2017-11-29T06:00:00"/>
    <x v="0"/>
    <x v="5"/>
    <n v="1514181600"/>
    <b v="0"/>
    <b v="0"/>
    <x v="1"/>
  </r>
  <r>
    <n v="816"/>
    <s v="Jones, Casey and Jones"/>
    <s v="Ergonomic mission-critical moratorium"/>
    <n v="2300"/>
    <x v="723"/>
    <x v="1"/>
    <n v="133"/>
    <s v="US"/>
    <s v="USD"/>
    <n v="1392012000"/>
    <d v="2014-02-10T06:00:00"/>
    <x v="10"/>
    <x v="1"/>
    <n v="1392184800"/>
    <b v="1"/>
    <b v="1"/>
    <x v="3"/>
  </r>
  <r>
    <n v="817"/>
    <s v="Alvarez-Bauer"/>
    <s v="Front-line intermediate moderator"/>
    <n v="51300"/>
    <x v="791"/>
    <x v="1"/>
    <n v="2489"/>
    <s v="IT"/>
    <s v="EUR"/>
    <n v="1556946000"/>
    <d v="2019-05-04T05:00:00"/>
    <x v="11"/>
    <x v="3"/>
    <n v="1559365200"/>
    <b v="0"/>
    <b v="1"/>
    <x v="9"/>
  </r>
  <r>
    <n v="818"/>
    <s v="Martinez LLC"/>
    <s v="Automated local secured line"/>
    <n v="700"/>
    <x v="792"/>
    <x v="1"/>
    <n v="69"/>
    <s v="US"/>
    <s v="USD"/>
    <n v="1548050400"/>
    <d v="2019-01-21T06:00:00"/>
    <x v="2"/>
    <x v="3"/>
    <n v="1549173600"/>
    <b v="0"/>
    <b v="1"/>
    <x v="3"/>
  </r>
  <r>
    <n v="819"/>
    <s v="Buck-Khan"/>
    <s v="Integrated bandwidth-monitored alliance"/>
    <n v="8900"/>
    <x v="793"/>
    <x v="0"/>
    <n v="47"/>
    <s v="US"/>
    <s v="USD"/>
    <n v="1353736800"/>
    <d v="2012-11-24T06:00:00"/>
    <x v="0"/>
    <x v="4"/>
    <n v="1355032800"/>
    <b v="1"/>
    <b v="0"/>
    <x v="11"/>
  </r>
  <r>
    <n v="820"/>
    <s v="Valdez, Williams and Meyer"/>
    <s v="Cross-group heuristic forecast"/>
    <n v="1500"/>
    <x v="794"/>
    <x v="1"/>
    <n v="279"/>
    <s v="GB"/>
    <s v="GBP"/>
    <n v="1532840400"/>
    <d v="2018-07-29T05:00:00"/>
    <x v="8"/>
    <x v="9"/>
    <n v="1533963600"/>
    <b v="0"/>
    <b v="1"/>
    <x v="1"/>
  </r>
  <r>
    <n v="821"/>
    <s v="Alvarez-Andrews"/>
    <s v="Extended impactful secured line"/>
    <n v="4900"/>
    <x v="795"/>
    <x v="1"/>
    <n v="210"/>
    <s v="US"/>
    <s v="USD"/>
    <n v="1488261600"/>
    <d v="2017-02-28T06:00:00"/>
    <x v="10"/>
    <x v="5"/>
    <n v="1489381200"/>
    <b v="0"/>
    <b v="0"/>
    <x v="4"/>
  </r>
  <r>
    <n v="822"/>
    <s v="Stewart and Sons"/>
    <s v="Distributed optimizing protocol"/>
    <n v="54000"/>
    <x v="796"/>
    <x v="1"/>
    <n v="2100"/>
    <s v="US"/>
    <s v="USD"/>
    <n v="1393567200"/>
    <d v="2014-02-28T06:00:00"/>
    <x v="10"/>
    <x v="1"/>
    <n v="1395032400"/>
    <b v="0"/>
    <b v="0"/>
    <x v="1"/>
  </r>
  <r>
    <n v="823"/>
    <s v="Dyer Inc"/>
    <s v="Secured well-modulated system engine"/>
    <n v="4100"/>
    <x v="797"/>
    <x v="1"/>
    <n v="252"/>
    <s v="US"/>
    <s v="USD"/>
    <n v="1410325200"/>
    <d v="2014-09-10T05:00:00"/>
    <x v="3"/>
    <x v="1"/>
    <n v="1412485200"/>
    <b v="1"/>
    <b v="1"/>
    <x v="1"/>
  </r>
  <r>
    <n v="824"/>
    <s v="Anderson, Williams and Cox"/>
    <s v="Streamlined national benchmark"/>
    <n v="85000"/>
    <x v="798"/>
    <x v="1"/>
    <n v="1280"/>
    <s v="US"/>
    <s v="USD"/>
    <n v="1276923600"/>
    <d v="2010-06-19T05:00:00"/>
    <x v="5"/>
    <x v="6"/>
    <n v="1279688400"/>
    <b v="0"/>
    <b v="1"/>
    <x v="9"/>
  </r>
  <r>
    <n v="825"/>
    <s v="Solomon PLC"/>
    <s v="Open-architected 24/7 infrastructure"/>
    <n v="3600"/>
    <x v="799"/>
    <x v="1"/>
    <n v="157"/>
    <s v="GB"/>
    <s v="GBP"/>
    <n v="1500958800"/>
    <d v="2017-07-25T05:00:00"/>
    <x v="8"/>
    <x v="5"/>
    <n v="1501995600"/>
    <b v="0"/>
    <b v="0"/>
    <x v="12"/>
  </r>
  <r>
    <n v="826"/>
    <s v="Miller-Hubbard"/>
    <s v="Digitized 6thgeneration Local Area Network"/>
    <n v="2800"/>
    <x v="800"/>
    <x v="1"/>
    <n v="194"/>
    <s v="US"/>
    <s v="USD"/>
    <n v="1292220000"/>
    <d v="2010-12-13T06:00:00"/>
    <x v="7"/>
    <x v="6"/>
    <n v="1294639200"/>
    <b v="0"/>
    <b v="1"/>
    <x v="3"/>
  </r>
  <r>
    <n v="827"/>
    <s v="Miranda, Martinez and Lowery"/>
    <s v="Innovative actuating artificial intelligence"/>
    <n v="2300"/>
    <x v="801"/>
    <x v="1"/>
    <n v="82"/>
    <s v="AU"/>
    <s v="AUD"/>
    <n v="1304398800"/>
    <d v="2011-05-03T05:00:00"/>
    <x v="11"/>
    <x v="8"/>
    <n v="1305435600"/>
    <b v="0"/>
    <b v="1"/>
    <x v="6"/>
  </r>
  <r>
    <n v="828"/>
    <s v="Munoz, Cherry and Bell"/>
    <s v="Cross-platform reciprocal budgetary management"/>
    <n v="7100"/>
    <x v="802"/>
    <x v="0"/>
    <n v="70"/>
    <s v="US"/>
    <s v="USD"/>
    <n v="1535432400"/>
    <d v="2018-08-28T05:00:00"/>
    <x v="1"/>
    <x v="9"/>
    <n v="1537592400"/>
    <b v="0"/>
    <b v="0"/>
    <x v="3"/>
  </r>
  <r>
    <n v="829"/>
    <s v="Baker-Higgins"/>
    <s v="Vision-oriented scalable portal"/>
    <n v="9600"/>
    <x v="803"/>
    <x v="0"/>
    <n v="154"/>
    <s v="US"/>
    <s v="USD"/>
    <n v="1433826000"/>
    <d v="2015-06-09T05:00:00"/>
    <x v="5"/>
    <x v="0"/>
    <n v="1435122000"/>
    <b v="0"/>
    <b v="0"/>
    <x v="3"/>
  </r>
  <r>
    <n v="830"/>
    <s v="Johnson, Turner and Carroll"/>
    <s v="Persevering zero administration knowledge user"/>
    <n v="121600"/>
    <x v="804"/>
    <x v="0"/>
    <n v="22"/>
    <s v="US"/>
    <s v="USD"/>
    <n v="1514959200"/>
    <d v="2018-01-03T06:00:00"/>
    <x v="2"/>
    <x v="9"/>
    <n v="1520056800"/>
    <b v="0"/>
    <b v="0"/>
    <x v="3"/>
  </r>
  <r>
    <n v="831"/>
    <s v="Ward PLC"/>
    <s v="Front-line bottom-line Graphic Interface"/>
    <n v="97100"/>
    <x v="805"/>
    <x v="1"/>
    <n v="4233"/>
    <s v="US"/>
    <s v="USD"/>
    <n v="1332738000"/>
    <d v="2012-03-26T05:00:00"/>
    <x v="6"/>
    <x v="4"/>
    <n v="1335675600"/>
    <b v="0"/>
    <b v="0"/>
    <x v="14"/>
  </r>
  <r>
    <n v="832"/>
    <s v="Bradley, Beck and Mayo"/>
    <s v="Synergized fault-tolerant hierarchy"/>
    <n v="43200"/>
    <x v="806"/>
    <x v="1"/>
    <n v="1297"/>
    <s v="DK"/>
    <s v="DKK"/>
    <n v="1445490000"/>
    <d v="2015-10-22T05:00:00"/>
    <x v="4"/>
    <x v="0"/>
    <n v="1448431200"/>
    <b v="1"/>
    <b v="0"/>
    <x v="18"/>
  </r>
  <r>
    <n v="833"/>
    <s v="Levine, Martin and Hernandez"/>
    <s v="Expanded asynchronous groupware"/>
    <n v="6800"/>
    <x v="807"/>
    <x v="1"/>
    <n v="165"/>
    <s v="DK"/>
    <s v="DKK"/>
    <n v="1297663200"/>
    <d v="2011-02-14T06:00:00"/>
    <x v="10"/>
    <x v="8"/>
    <n v="1298613600"/>
    <b v="0"/>
    <b v="0"/>
    <x v="18"/>
  </r>
  <r>
    <n v="834"/>
    <s v="Gallegos, Wagner and Gaines"/>
    <s v="Expanded fault-tolerant emulation"/>
    <n v="7300"/>
    <x v="808"/>
    <x v="1"/>
    <n v="119"/>
    <s v="US"/>
    <s v="USD"/>
    <n v="1371963600"/>
    <d v="2013-06-23T05:00:00"/>
    <x v="5"/>
    <x v="2"/>
    <n v="1372482000"/>
    <b v="0"/>
    <b v="0"/>
    <x v="3"/>
  </r>
  <r>
    <n v="835"/>
    <s v="Hodges, Smith and Kelly"/>
    <s v="Future-proofed 24hour model"/>
    <n v="86200"/>
    <x v="809"/>
    <x v="0"/>
    <n v="1758"/>
    <s v="US"/>
    <s v="USD"/>
    <n v="1425103200"/>
    <d v="2015-02-28T06:00:00"/>
    <x v="10"/>
    <x v="0"/>
    <n v="1425621600"/>
    <b v="0"/>
    <b v="0"/>
    <x v="2"/>
  </r>
  <r>
    <n v="836"/>
    <s v="Macias Inc"/>
    <s v="Optimized didactic intranet"/>
    <n v="8100"/>
    <x v="810"/>
    <x v="0"/>
    <n v="94"/>
    <s v="US"/>
    <s v="USD"/>
    <n v="1265349600"/>
    <d v="2010-02-05T06:00:00"/>
    <x v="10"/>
    <x v="6"/>
    <n v="1266300000"/>
    <b v="0"/>
    <b v="0"/>
    <x v="7"/>
  </r>
  <r>
    <n v="837"/>
    <s v="Cook-Ortiz"/>
    <s v="Right-sized dedicated standardization"/>
    <n v="17700"/>
    <x v="811"/>
    <x v="1"/>
    <n v="1797"/>
    <s v="US"/>
    <s v="USD"/>
    <n v="1301202000"/>
    <d v="2011-03-27T05:00:00"/>
    <x v="6"/>
    <x v="8"/>
    <n v="1305867600"/>
    <b v="0"/>
    <b v="0"/>
    <x v="17"/>
  </r>
  <r>
    <n v="838"/>
    <s v="Jordan-Fischer"/>
    <s v="Vision-oriented high-level extranet"/>
    <n v="6400"/>
    <x v="812"/>
    <x v="1"/>
    <n v="261"/>
    <s v="US"/>
    <s v="USD"/>
    <n v="1538024400"/>
    <d v="2018-09-27T05:00:00"/>
    <x v="3"/>
    <x v="9"/>
    <n v="1538802000"/>
    <b v="0"/>
    <b v="0"/>
    <x v="3"/>
  </r>
  <r>
    <n v="839"/>
    <s v="Pierce-Ramirez"/>
    <s v="Organized scalable initiative"/>
    <n v="7700"/>
    <x v="813"/>
    <x v="1"/>
    <n v="157"/>
    <s v="US"/>
    <s v="USD"/>
    <n v="1395032400"/>
    <d v="2014-03-17T05:00:00"/>
    <x v="6"/>
    <x v="1"/>
    <n v="1398920400"/>
    <b v="0"/>
    <b v="1"/>
    <x v="4"/>
  </r>
  <r>
    <n v="840"/>
    <s v="Howell and Sons"/>
    <s v="Enhanced regional moderator"/>
    <n v="116300"/>
    <x v="814"/>
    <x v="1"/>
    <n v="3533"/>
    <s v="US"/>
    <s v="USD"/>
    <n v="1405486800"/>
    <d v="2014-07-16T05:00:00"/>
    <x v="8"/>
    <x v="1"/>
    <n v="1405659600"/>
    <b v="0"/>
    <b v="1"/>
    <x v="3"/>
  </r>
  <r>
    <n v="841"/>
    <s v="Garcia, Dunn and Richardson"/>
    <s v="Automated even-keeled emulation"/>
    <n v="9100"/>
    <x v="815"/>
    <x v="1"/>
    <n v="155"/>
    <s v="US"/>
    <s v="USD"/>
    <n v="1455861600"/>
    <d v="2016-02-19T06:00:00"/>
    <x v="10"/>
    <x v="7"/>
    <n v="1457244000"/>
    <b v="0"/>
    <b v="0"/>
    <x v="2"/>
  </r>
  <r>
    <n v="842"/>
    <s v="Lawson and Sons"/>
    <s v="Reverse-engineered multi-tasking product"/>
    <n v="1500"/>
    <x v="816"/>
    <x v="1"/>
    <n v="132"/>
    <s v="IT"/>
    <s v="EUR"/>
    <n v="1529038800"/>
    <d v="2018-06-15T05:00:00"/>
    <x v="5"/>
    <x v="9"/>
    <n v="1529298000"/>
    <b v="0"/>
    <b v="0"/>
    <x v="8"/>
  </r>
  <r>
    <n v="843"/>
    <s v="Porter-Hicks"/>
    <s v="De-engineered next generation parallelism"/>
    <n v="8800"/>
    <x v="817"/>
    <x v="0"/>
    <n v="33"/>
    <s v="US"/>
    <s v="USD"/>
    <n v="1535259600"/>
    <d v="2018-08-26T05:00:00"/>
    <x v="1"/>
    <x v="9"/>
    <n v="1535778000"/>
    <b v="0"/>
    <b v="0"/>
    <x v="14"/>
  </r>
  <r>
    <n v="844"/>
    <s v="Rodriguez-Hansen"/>
    <s v="Intuitive cohesive groupware"/>
    <n v="8800"/>
    <x v="818"/>
    <x v="3"/>
    <n v="94"/>
    <s v="US"/>
    <s v="USD"/>
    <n v="1327212000"/>
    <d v="2012-01-22T06:00:00"/>
    <x v="2"/>
    <x v="4"/>
    <n v="1327471200"/>
    <b v="0"/>
    <b v="0"/>
    <x v="4"/>
  </r>
  <r>
    <n v="845"/>
    <s v="Williams LLC"/>
    <s v="Up-sized high-level access"/>
    <n v="69900"/>
    <x v="819"/>
    <x v="1"/>
    <n v="1354"/>
    <s v="GB"/>
    <s v="GBP"/>
    <n v="1526360400"/>
    <d v="2018-05-15T05:00:00"/>
    <x v="11"/>
    <x v="9"/>
    <n v="1529557200"/>
    <b v="0"/>
    <b v="0"/>
    <x v="2"/>
  </r>
  <r>
    <n v="846"/>
    <s v="Cooper, Stanley and Bryant"/>
    <s v="Phased empowering success"/>
    <n v="1000"/>
    <x v="820"/>
    <x v="1"/>
    <n v="48"/>
    <s v="US"/>
    <s v="USD"/>
    <n v="1532149200"/>
    <d v="2018-07-21T05:00:00"/>
    <x v="8"/>
    <x v="9"/>
    <n v="1535259600"/>
    <b v="1"/>
    <b v="1"/>
    <x v="2"/>
  </r>
  <r>
    <n v="847"/>
    <s v="Miller, Glenn and Adams"/>
    <s v="Distributed actuating project"/>
    <n v="4700"/>
    <x v="695"/>
    <x v="1"/>
    <n v="110"/>
    <s v="US"/>
    <s v="USD"/>
    <n v="1515304800"/>
    <d v="2018-01-07T06:00:00"/>
    <x v="2"/>
    <x v="9"/>
    <n v="1515564000"/>
    <b v="0"/>
    <b v="0"/>
    <x v="0"/>
  </r>
  <r>
    <n v="848"/>
    <s v="Cole, Salazar and Moreno"/>
    <s v="Robust motivating orchestration"/>
    <n v="3200"/>
    <x v="821"/>
    <x v="1"/>
    <n v="172"/>
    <s v="US"/>
    <s v="USD"/>
    <n v="1276318800"/>
    <d v="2010-06-12T05:00:00"/>
    <x v="5"/>
    <x v="6"/>
    <n v="1277096400"/>
    <b v="0"/>
    <b v="0"/>
    <x v="6"/>
  </r>
  <r>
    <n v="849"/>
    <s v="Jones-Ryan"/>
    <s v="Vision-oriented uniform instruction set"/>
    <n v="6700"/>
    <x v="822"/>
    <x v="1"/>
    <n v="307"/>
    <s v="US"/>
    <s v="USD"/>
    <n v="1328767200"/>
    <d v="2012-02-09T06:00:00"/>
    <x v="10"/>
    <x v="4"/>
    <n v="1329026400"/>
    <b v="0"/>
    <b v="1"/>
    <x v="7"/>
  </r>
  <r>
    <n v="850"/>
    <s v="Hood, Perez and Meadows"/>
    <s v="Cross-group upward-trending hierarchy"/>
    <n v="100"/>
    <x v="99"/>
    <x v="0"/>
    <n v="1"/>
    <s v="US"/>
    <s v="USD"/>
    <n v="1321682400"/>
    <d v="2011-11-19T06:00:00"/>
    <x v="0"/>
    <x v="8"/>
    <n v="1322978400"/>
    <b v="1"/>
    <b v="0"/>
    <x v="1"/>
  </r>
  <r>
    <n v="851"/>
    <s v="Bright and Sons"/>
    <s v="Object-based needs-based info-mediaries"/>
    <n v="6000"/>
    <x v="823"/>
    <x v="1"/>
    <n v="160"/>
    <s v="US"/>
    <s v="USD"/>
    <n v="1335934800"/>
    <d v="2012-05-02T05:00:00"/>
    <x v="11"/>
    <x v="4"/>
    <n v="1338786000"/>
    <b v="0"/>
    <b v="0"/>
    <x v="5"/>
  </r>
  <r>
    <n v="852"/>
    <s v="Brady Ltd"/>
    <s v="Open-source reciprocal standardization"/>
    <n v="4900"/>
    <x v="824"/>
    <x v="0"/>
    <n v="31"/>
    <s v="US"/>
    <s v="USD"/>
    <n v="1310792400"/>
    <d v="2011-07-16T05:00:00"/>
    <x v="8"/>
    <x v="8"/>
    <n v="1311656400"/>
    <b v="0"/>
    <b v="1"/>
    <x v="11"/>
  </r>
  <r>
    <n v="853"/>
    <s v="Collier LLC"/>
    <s v="Secured well-modulated projection"/>
    <n v="17100"/>
    <x v="825"/>
    <x v="1"/>
    <n v="1467"/>
    <s v="CA"/>
    <s v="CAD"/>
    <n v="1308546000"/>
    <d v="2011-06-20T05:00:00"/>
    <x v="5"/>
    <x v="8"/>
    <n v="1308978000"/>
    <b v="0"/>
    <b v="1"/>
    <x v="7"/>
  </r>
  <r>
    <n v="854"/>
    <s v="Campbell, Thomas and Obrien"/>
    <s v="Multi-channeled secondary middleware"/>
    <n v="171000"/>
    <x v="826"/>
    <x v="1"/>
    <n v="2662"/>
    <s v="CA"/>
    <s v="CAD"/>
    <n v="1574056800"/>
    <d v="2019-11-18T06:00:00"/>
    <x v="0"/>
    <x v="3"/>
    <n v="1576389600"/>
    <b v="0"/>
    <b v="0"/>
    <x v="13"/>
  </r>
  <r>
    <n v="855"/>
    <s v="Moses-Terry"/>
    <s v="Horizontal clear-thinking framework"/>
    <n v="23400"/>
    <x v="827"/>
    <x v="1"/>
    <n v="452"/>
    <s v="AU"/>
    <s v="AUD"/>
    <n v="1308373200"/>
    <d v="2011-06-18T05:00:00"/>
    <x v="5"/>
    <x v="8"/>
    <n v="1311051600"/>
    <b v="0"/>
    <b v="0"/>
    <x v="3"/>
  </r>
  <r>
    <n v="856"/>
    <s v="Williams and Sons"/>
    <s v="Profound composite core"/>
    <n v="2400"/>
    <x v="828"/>
    <x v="1"/>
    <n v="158"/>
    <s v="US"/>
    <s v="USD"/>
    <n v="1335243600"/>
    <d v="2012-04-24T05:00:00"/>
    <x v="9"/>
    <x v="4"/>
    <n v="1336712400"/>
    <b v="0"/>
    <b v="0"/>
    <x v="0"/>
  </r>
  <r>
    <n v="857"/>
    <s v="Miranda, Gray and Hale"/>
    <s v="Programmable disintermediate matrices"/>
    <n v="5300"/>
    <x v="829"/>
    <x v="1"/>
    <n v="225"/>
    <s v="CH"/>
    <s v="CHF"/>
    <n v="1328421600"/>
    <d v="2012-02-05T06:00:00"/>
    <x v="10"/>
    <x v="4"/>
    <n v="1330408800"/>
    <b v="1"/>
    <b v="0"/>
    <x v="12"/>
  </r>
  <r>
    <n v="858"/>
    <s v="Ayala, Crawford and Taylor"/>
    <s v="Realigned 5thgeneration knowledge user"/>
    <n v="4000"/>
    <x v="830"/>
    <x v="0"/>
    <n v="35"/>
    <s v="US"/>
    <s v="USD"/>
    <n v="1524286800"/>
    <d v="2018-04-21T05:00:00"/>
    <x v="9"/>
    <x v="9"/>
    <n v="1524891600"/>
    <b v="1"/>
    <b v="0"/>
    <x v="0"/>
  </r>
  <r>
    <n v="859"/>
    <s v="Martinez Ltd"/>
    <s v="Multi-layered upward-trending groupware"/>
    <n v="7300"/>
    <x v="831"/>
    <x v="0"/>
    <n v="63"/>
    <s v="US"/>
    <s v="USD"/>
    <n v="1362117600"/>
    <d v="2013-03-01T06:00:00"/>
    <x v="6"/>
    <x v="2"/>
    <n v="1363669200"/>
    <b v="0"/>
    <b v="1"/>
    <x v="3"/>
  </r>
  <r>
    <n v="860"/>
    <s v="Lee PLC"/>
    <s v="Re-contextualized leadingedge firmware"/>
    <n v="2000"/>
    <x v="832"/>
    <x v="1"/>
    <n v="65"/>
    <s v="US"/>
    <s v="USD"/>
    <n v="1550556000"/>
    <d v="2019-02-19T06:00:00"/>
    <x v="10"/>
    <x v="3"/>
    <n v="1551420000"/>
    <b v="0"/>
    <b v="1"/>
    <x v="8"/>
  </r>
  <r>
    <n v="861"/>
    <s v="Young, Ramsey and Powell"/>
    <s v="Devolved disintermediate analyzer"/>
    <n v="8800"/>
    <x v="833"/>
    <x v="1"/>
    <n v="163"/>
    <s v="US"/>
    <s v="USD"/>
    <n v="1269147600"/>
    <d v="2010-03-21T05:00:00"/>
    <x v="6"/>
    <x v="6"/>
    <n v="1269838800"/>
    <b v="0"/>
    <b v="0"/>
    <x v="3"/>
  </r>
  <r>
    <n v="862"/>
    <s v="Lewis and Sons"/>
    <s v="Profound disintermediate open system"/>
    <n v="3500"/>
    <x v="834"/>
    <x v="1"/>
    <n v="85"/>
    <s v="US"/>
    <s v="USD"/>
    <n v="1312174800"/>
    <d v="2011-08-01T05:00:00"/>
    <x v="1"/>
    <x v="8"/>
    <n v="1312520400"/>
    <b v="0"/>
    <b v="0"/>
    <x v="3"/>
  </r>
  <r>
    <n v="863"/>
    <s v="Davis-Johnson"/>
    <s v="Automated reciprocal protocol"/>
    <n v="1400"/>
    <x v="835"/>
    <x v="1"/>
    <n v="217"/>
    <s v="US"/>
    <s v="USD"/>
    <n v="1434517200"/>
    <d v="2015-06-17T05:00:00"/>
    <x v="5"/>
    <x v="0"/>
    <n v="1436504400"/>
    <b v="0"/>
    <b v="1"/>
    <x v="19"/>
  </r>
  <r>
    <n v="864"/>
    <s v="Stevenson-Thompson"/>
    <s v="Automated static workforce"/>
    <n v="4200"/>
    <x v="836"/>
    <x v="1"/>
    <n v="150"/>
    <s v="US"/>
    <s v="USD"/>
    <n v="1471582800"/>
    <d v="2016-08-19T05:00:00"/>
    <x v="1"/>
    <x v="7"/>
    <n v="1472014800"/>
    <b v="0"/>
    <b v="0"/>
    <x v="12"/>
  </r>
  <r>
    <n v="865"/>
    <s v="Ellis, Smith and Armstrong"/>
    <s v="Horizontal attitude-oriented help-desk"/>
    <n v="81000"/>
    <x v="837"/>
    <x v="1"/>
    <n v="3272"/>
    <s v="US"/>
    <s v="USD"/>
    <n v="1410757200"/>
    <d v="2014-09-15T05:00:00"/>
    <x v="3"/>
    <x v="1"/>
    <n v="1411534800"/>
    <b v="0"/>
    <b v="0"/>
    <x v="3"/>
  </r>
  <r>
    <n v="866"/>
    <s v="Jackson-Brown"/>
    <s v="Versatile 5thgeneration matrices"/>
    <n v="182800"/>
    <x v="838"/>
    <x v="3"/>
    <n v="898"/>
    <s v="US"/>
    <s v="USD"/>
    <n v="1304830800"/>
    <d v="2011-05-08T05:00:00"/>
    <x v="11"/>
    <x v="8"/>
    <n v="1304917200"/>
    <b v="0"/>
    <b v="0"/>
    <x v="14"/>
  </r>
  <r>
    <n v="867"/>
    <s v="Kane, Pruitt and Rivera"/>
    <s v="Cross-platform next generation service-desk"/>
    <n v="4800"/>
    <x v="839"/>
    <x v="1"/>
    <n v="300"/>
    <s v="US"/>
    <s v="USD"/>
    <n v="1539061200"/>
    <d v="2018-10-09T05:00:00"/>
    <x v="4"/>
    <x v="9"/>
    <n v="1539579600"/>
    <b v="0"/>
    <b v="0"/>
    <x v="0"/>
  </r>
  <r>
    <n v="868"/>
    <s v="Wood, Buckley and Meza"/>
    <s v="Front-line web-enabled installation"/>
    <n v="7000"/>
    <x v="762"/>
    <x v="1"/>
    <n v="126"/>
    <s v="US"/>
    <s v="USD"/>
    <n v="1381554000"/>
    <d v="2013-10-12T05:00:00"/>
    <x v="4"/>
    <x v="2"/>
    <n v="1382504400"/>
    <b v="0"/>
    <b v="0"/>
    <x v="3"/>
  </r>
  <r>
    <n v="869"/>
    <s v="Brown-Williams"/>
    <s v="Multi-channeled responsive product"/>
    <n v="161900"/>
    <x v="840"/>
    <x v="0"/>
    <n v="526"/>
    <s v="US"/>
    <s v="USD"/>
    <n v="1277096400"/>
    <d v="2010-06-21T05:00:00"/>
    <x v="5"/>
    <x v="6"/>
    <n v="1278306000"/>
    <b v="0"/>
    <b v="0"/>
    <x v="6"/>
  </r>
  <r>
    <n v="870"/>
    <s v="Hansen-Austin"/>
    <s v="Adaptive demand-driven encryption"/>
    <n v="7700"/>
    <x v="841"/>
    <x v="0"/>
    <n v="121"/>
    <s v="US"/>
    <s v="USD"/>
    <n v="1440392400"/>
    <d v="2015-08-24T05:00:00"/>
    <x v="1"/>
    <x v="0"/>
    <n v="1442552400"/>
    <b v="0"/>
    <b v="0"/>
    <x v="3"/>
  </r>
  <r>
    <n v="871"/>
    <s v="Santana-George"/>
    <s v="Re-engineered client-driven knowledge user"/>
    <n v="71500"/>
    <x v="842"/>
    <x v="1"/>
    <n v="2320"/>
    <s v="US"/>
    <s v="USD"/>
    <n v="1509512400"/>
    <d v="2017-11-01T05:00:00"/>
    <x v="0"/>
    <x v="5"/>
    <n v="1511071200"/>
    <b v="0"/>
    <b v="1"/>
    <x v="3"/>
  </r>
  <r>
    <n v="872"/>
    <s v="Davis LLC"/>
    <s v="Compatible logistical paradigm"/>
    <n v="4700"/>
    <x v="843"/>
    <x v="1"/>
    <n v="81"/>
    <s v="AU"/>
    <s v="AUD"/>
    <n v="1535950800"/>
    <d v="2018-09-03T05:00:00"/>
    <x v="3"/>
    <x v="9"/>
    <n v="1536382800"/>
    <b v="0"/>
    <b v="0"/>
    <x v="22"/>
  </r>
  <r>
    <n v="873"/>
    <s v="Vazquez, Ochoa and Clark"/>
    <s v="Intuitive value-added installation"/>
    <n v="42100"/>
    <x v="844"/>
    <x v="1"/>
    <n v="1887"/>
    <s v="US"/>
    <s v="USD"/>
    <n v="1389160800"/>
    <d v="2014-01-08T06:00:00"/>
    <x v="2"/>
    <x v="1"/>
    <n v="1389592800"/>
    <b v="0"/>
    <b v="0"/>
    <x v="14"/>
  </r>
  <r>
    <n v="874"/>
    <s v="Chung-Nguyen"/>
    <s v="Managed discrete parallelism"/>
    <n v="40200"/>
    <x v="845"/>
    <x v="1"/>
    <n v="4358"/>
    <s v="US"/>
    <s v="USD"/>
    <n v="1271998800"/>
    <d v="2010-04-23T05:00:00"/>
    <x v="9"/>
    <x v="6"/>
    <n v="1275282000"/>
    <b v="0"/>
    <b v="1"/>
    <x v="14"/>
  </r>
  <r>
    <n v="875"/>
    <s v="Mueller-Harmon"/>
    <s v="Implemented tangible approach"/>
    <n v="7900"/>
    <x v="846"/>
    <x v="0"/>
    <n v="67"/>
    <s v="US"/>
    <s v="USD"/>
    <n v="1294898400"/>
    <d v="2011-01-13T06:00:00"/>
    <x v="2"/>
    <x v="8"/>
    <n v="1294984800"/>
    <b v="0"/>
    <b v="0"/>
    <x v="1"/>
  </r>
  <r>
    <n v="876"/>
    <s v="Dixon, Perez and Banks"/>
    <s v="Re-engineered encompassing definition"/>
    <n v="8300"/>
    <x v="847"/>
    <x v="0"/>
    <n v="57"/>
    <s v="CA"/>
    <s v="CAD"/>
    <n v="1559970000"/>
    <d v="2019-06-08T05:00:00"/>
    <x v="5"/>
    <x v="3"/>
    <n v="1562043600"/>
    <b v="0"/>
    <b v="0"/>
    <x v="14"/>
  </r>
  <r>
    <n v="877"/>
    <s v="Estrada Group"/>
    <s v="Multi-lateral uniform collaboration"/>
    <n v="163600"/>
    <x v="848"/>
    <x v="0"/>
    <n v="1229"/>
    <s v="US"/>
    <s v="USD"/>
    <n v="1469509200"/>
    <d v="2016-07-26T05:00:00"/>
    <x v="8"/>
    <x v="7"/>
    <n v="1469595600"/>
    <b v="0"/>
    <b v="0"/>
    <x v="0"/>
  </r>
  <r>
    <n v="878"/>
    <s v="Lutz Group"/>
    <s v="Enterprise-wide foreground paradigm"/>
    <n v="2700"/>
    <x v="849"/>
    <x v="0"/>
    <n v="12"/>
    <s v="IT"/>
    <s v="EUR"/>
    <n v="1579068000"/>
    <d v="2020-01-15T06:00:00"/>
    <x v="2"/>
    <x v="10"/>
    <n v="1581141600"/>
    <b v="0"/>
    <b v="0"/>
    <x v="16"/>
  </r>
  <r>
    <n v="879"/>
    <s v="Ortiz Inc"/>
    <s v="Stand-alone incremental parallelism"/>
    <n v="1000"/>
    <x v="675"/>
    <x v="1"/>
    <n v="53"/>
    <s v="US"/>
    <s v="USD"/>
    <n v="1487743200"/>
    <d v="2017-02-22T06:00:00"/>
    <x v="10"/>
    <x v="5"/>
    <n v="1488520800"/>
    <b v="0"/>
    <b v="0"/>
    <x v="9"/>
  </r>
  <r>
    <n v="880"/>
    <s v="Craig, Ellis and Miller"/>
    <s v="Persevering 5thgeneration throughput"/>
    <n v="84500"/>
    <x v="850"/>
    <x v="1"/>
    <n v="2414"/>
    <s v="US"/>
    <s v="USD"/>
    <n v="1563685200"/>
    <d v="2019-07-21T05:00:00"/>
    <x v="8"/>
    <x v="3"/>
    <n v="1563858000"/>
    <b v="0"/>
    <b v="0"/>
    <x v="5"/>
  </r>
  <r>
    <n v="881"/>
    <s v="Charles Inc"/>
    <s v="Implemented object-oriented synergy"/>
    <n v="81300"/>
    <x v="851"/>
    <x v="0"/>
    <n v="452"/>
    <s v="US"/>
    <s v="USD"/>
    <n v="1436418000"/>
    <d v="2015-07-09T05:00:00"/>
    <x v="8"/>
    <x v="0"/>
    <n v="1438923600"/>
    <b v="0"/>
    <b v="1"/>
    <x v="3"/>
  </r>
  <r>
    <n v="882"/>
    <s v="White-Rosario"/>
    <s v="Balanced demand-driven definition"/>
    <n v="800"/>
    <x v="852"/>
    <x v="1"/>
    <n v="80"/>
    <s v="US"/>
    <s v="USD"/>
    <n v="1421820000"/>
    <d v="2015-01-21T06:00:00"/>
    <x v="2"/>
    <x v="0"/>
    <n v="1422165600"/>
    <b v="0"/>
    <b v="0"/>
    <x v="3"/>
  </r>
  <r>
    <n v="883"/>
    <s v="Simmons-Villarreal"/>
    <s v="Customer-focused mobile Graphic Interface"/>
    <n v="3400"/>
    <x v="853"/>
    <x v="1"/>
    <n v="193"/>
    <s v="US"/>
    <s v="USD"/>
    <n v="1274763600"/>
    <d v="2010-05-25T05:00:00"/>
    <x v="11"/>
    <x v="6"/>
    <n v="1277874000"/>
    <b v="0"/>
    <b v="0"/>
    <x v="12"/>
  </r>
  <r>
    <n v="884"/>
    <s v="Strickland Group"/>
    <s v="Horizontal secondary interface"/>
    <n v="170800"/>
    <x v="854"/>
    <x v="0"/>
    <n v="1886"/>
    <s v="US"/>
    <s v="USD"/>
    <n v="1399179600"/>
    <d v="2014-05-04T05:00:00"/>
    <x v="11"/>
    <x v="1"/>
    <n v="1399352400"/>
    <b v="0"/>
    <b v="1"/>
    <x v="3"/>
  </r>
  <r>
    <n v="885"/>
    <s v="Lynch Ltd"/>
    <s v="Virtual analyzing collaboration"/>
    <n v="1800"/>
    <x v="855"/>
    <x v="1"/>
    <n v="52"/>
    <s v="US"/>
    <s v="USD"/>
    <n v="1275800400"/>
    <d v="2010-06-06T05:00:00"/>
    <x v="5"/>
    <x v="6"/>
    <n v="1279083600"/>
    <b v="0"/>
    <b v="0"/>
    <x v="3"/>
  </r>
  <r>
    <n v="886"/>
    <s v="Sanders LLC"/>
    <s v="Multi-tiered explicit focus group"/>
    <n v="150600"/>
    <x v="856"/>
    <x v="0"/>
    <n v="1825"/>
    <s v="US"/>
    <s v="USD"/>
    <n v="1282798800"/>
    <d v="2010-08-26T05:00:00"/>
    <x v="1"/>
    <x v="6"/>
    <n v="1284354000"/>
    <b v="0"/>
    <b v="0"/>
    <x v="7"/>
  </r>
  <r>
    <n v="887"/>
    <s v="Cooper LLC"/>
    <s v="Multi-layered systematic knowledgebase"/>
    <n v="7800"/>
    <x v="857"/>
    <x v="0"/>
    <n v="31"/>
    <s v="US"/>
    <s v="USD"/>
    <n v="1437109200"/>
    <d v="2015-07-17T05:00:00"/>
    <x v="8"/>
    <x v="0"/>
    <n v="1441170000"/>
    <b v="0"/>
    <b v="1"/>
    <x v="3"/>
  </r>
  <r>
    <n v="888"/>
    <s v="Palmer Ltd"/>
    <s v="Reverse-engineered uniform knowledge user"/>
    <n v="5800"/>
    <x v="858"/>
    <x v="1"/>
    <n v="290"/>
    <s v="US"/>
    <s v="USD"/>
    <n v="1491886800"/>
    <d v="2017-04-11T05:00:00"/>
    <x v="9"/>
    <x v="5"/>
    <n v="1493528400"/>
    <b v="0"/>
    <b v="0"/>
    <x v="3"/>
  </r>
  <r>
    <n v="889"/>
    <s v="Santos Group"/>
    <s v="Secured dynamic capacity"/>
    <n v="5600"/>
    <x v="859"/>
    <x v="1"/>
    <n v="122"/>
    <s v="US"/>
    <s v="USD"/>
    <n v="1394600400"/>
    <d v="2014-03-12T05:00:00"/>
    <x v="6"/>
    <x v="1"/>
    <n v="1395205200"/>
    <b v="0"/>
    <b v="1"/>
    <x v="5"/>
  </r>
  <r>
    <n v="890"/>
    <s v="Christian, Kim and Jimenez"/>
    <s v="Devolved foreground throughput"/>
    <n v="134400"/>
    <x v="860"/>
    <x v="1"/>
    <n v="1470"/>
    <s v="US"/>
    <s v="USD"/>
    <n v="1561352400"/>
    <d v="2019-06-24T05:00:00"/>
    <x v="5"/>
    <x v="3"/>
    <n v="1561438800"/>
    <b v="0"/>
    <b v="0"/>
    <x v="7"/>
  </r>
  <r>
    <n v="891"/>
    <s v="Williams, Price and Hurley"/>
    <s v="Synchronized demand-driven infrastructure"/>
    <n v="3000"/>
    <x v="861"/>
    <x v="1"/>
    <n v="165"/>
    <s v="CA"/>
    <s v="CAD"/>
    <n v="1322892000"/>
    <d v="2011-12-03T06:00:00"/>
    <x v="7"/>
    <x v="8"/>
    <n v="1326693600"/>
    <b v="0"/>
    <b v="0"/>
    <x v="4"/>
  </r>
  <r>
    <n v="892"/>
    <s v="Anderson, Parks and Estrada"/>
    <s v="Realigned discrete structure"/>
    <n v="6000"/>
    <x v="862"/>
    <x v="1"/>
    <n v="182"/>
    <s v="US"/>
    <s v="USD"/>
    <n v="1274418000"/>
    <d v="2010-05-21T05:00:00"/>
    <x v="11"/>
    <x v="6"/>
    <n v="1277960400"/>
    <b v="0"/>
    <b v="0"/>
    <x v="18"/>
  </r>
  <r>
    <n v="893"/>
    <s v="Collins-Martinez"/>
    <s v="Progressive grid-enabled website"/>
    <n v="8400"/>
    <x v="863"/>
    <x v="1"/>
    <n v="199"/>
    <s v="IT"/>
    <s v="EUR"/>
    <n v="1434344400"/>
    <d v="2015-06-15T05:00:00"/>
    <x v="5"/>
    <x v="0"/>
    <n v="1434690000"/>
    <b v="0"/>
    <b v="1"/>
    <x v="4"/>
  </r>
  <r>
    <n v="894"/>
    <s v="Barrett Inc"/>
    <s v="Organic cohesive neural-net"/>
    <n v="1700"/>
    <x v="9"/>
    <x v="1"/>
    <n v="56"/>
    <s v="GB"/>
    <s v="GBP"/>
    <n v="1373518800"/>
    <d v="2013-07-11T05:00:00"/>
    <x v="8"/>
    <x v="2"/>
    <n v="1376110800"/>
    <b v="0"/>
    <b v="1"/>
    <x v="19"/>
  </r>
  <r>
    <n v="895"/>
    <s v="Adams-Rollins"/>
    <s v="Integrated demand-driven info-mediaries"/>
    <n v="159800"/>
    <x v="611"/>
    <x v="0"/>
    <n v="107"/>
    <s v="US"/>
    <s v="USD"/>
    <n v="1517637600"/>
    <d v="2018-02-03T06:00:00"/>
    <x v="10"/>
    <x v="9"/>
    <n v="1518415200"/>
    <b v="0"/>
    <b v="0"/>
    <x v="3"/>
  </r>
  <r>
    <n v="896"/>
    <s v="Wright-Bryant"/>
    <s v="Reverse-engineered client-server extranet"/>
    <n v="19800"/>
    <x v="864"/>
    <x v="1"/>
    <n v="1460"/>
    <s v="AU"/>
    <s v="AUD"/>
    <n v="1310619600"/>
    <d v="2011-07-14T05:00:00"/>
    <x v="8"/>
    <x v="8"/>
    <n v="1310878800"/>
    <b v="0"/>
    <b v="1"/>
    <x v="0"/>
  </r>
  <r>
    <n v="897"/>
    <s v="Berry-Cannon"/>
    <s v="Organized discrete encoding"/>
    <n v="8800"/>
    <x v="865"/>
    <x v="0"/>
    <n v="27"/>
    <s v="US"/>
    <s v="USD"/>
    <n v="1556427600"/>
    <d v="2019-04-28T05:00:00"/>
    <x v="9"/>
    <x v="3"/>
    <n v="1556600400"/>
    <b v="0"/>
    <b v="0"/>
    <x v="3"/>
  </r>
  <r>
    <n v="898"/>
    <s v="Davis-Gonzalez"/>
    <s v="Balanced regional flexibility"/>
    <n v="179100"/>
    <x v="866"/>
    <x v="0"/>
    <n v="1221"/>
    <s v="US"/>
    <s v="USD"/>
    <n v="1576476000"/>
    <d v="2019-12-16T06:00:00"/>
    <x v="7"/>
    <x v="3"/>
    <n v="1576994400"/>
    <b v="0"/>
    <b v="0"/>
    <x v="4"/>
  </r>
  <r>
    <n v="899"/>
    <s v="Best-Young"/>
    <s v="Implemented multimedia time-frame"/>
    <n v="3100"/>
    <x v="867"/>
    <x v="1"/>
    <n v="123"/>
    <s v="CH"/>
    <s v="CHF"/>
    <n v="1381122000"/>
    <d v="2013-10-07T05:00:00"/>
    <x v="4"/>
    <x v="2"/>
    <n v="1382677200"/>
    <b v="0"/>
    <b v="0"/>
    <x v="17"/>
  </r>
  <r>
    <n v="900"/>
    <s v="Powers, Smith and Deleon"/>
    <s v="Enhanced uniform service-desk"/>
    <n v="100"/>
    <x v="50"/>
    <x v="0"/>
    <n v="1"/>
    <s v="US"/>
    <s v="USD"/>
    <n v="1411102800"/>
    <d v="2014-09-19T05:00:00"/>
    <x v="3"/>
    <x v="1"/>
    <n v="1411189200"/>
    <b v="0"/>
    <b v="1"/>
    <x v="2"/>
  </r>
  <r>
    <n v="901"/>
    <s v="Hogan Group"/>
    <s v="Versatile bottom-line definition"/>
    <n v="5600"/>
    <x v="868"/>
    <x v="1"/>
    <n v="159"/>
    <s v="US"/>
    <s v="USD"/>
    <n v="1531803600"/>
    <d v="2018-07-17T05:00:00"/>
    <x v="8"/>
    <x v="9"/>
    <n v="1534654800"/>
    <b v="0"/>
    <b v="1"/>
    <x v="1"/>
  </r>
  <r>
    <n v="902"/>
    <s v="Wang, Silva and Byrd"/>
    <s v="Integrated bifurcated software"/>
    <n v="1400"/>
    <x v="869"/>
    <x v="1"/>
    <n v="110"/>
    <s v="US"/>
    <s v="USD"/>
    <n v="1454133600"/>
    <d v="2016-01-30T06:00:00"/>
    <x v="2"/>
    <x v="7"/>
    <n v="1457762400"/>
    <b v="0"/>
    <b v="0"/>
    <x v="2"/>
  </r>
  <r>
    <n v="903"/>
    <s v="Parker-Morris"/>
    <s v="Assimilated next generation instruction set"/>
    <n v="41000"/>
    <x v="870"/>
    <x v="2"/>
    <n v="14"/>
    <s v="US"/>
    <s v="USD"/>
    <n v="1336194000"/>
    <d v="2012-05-05T05:00:00"/>
    <x v="11"/>
    <x v="4"/>
    <n v="1337490000"/>
    <b v="0"/>
    <b v="1"/>
    <x v="9"/>
  </r>
  <r>
    <n v="904"/>
    <s v="Rodriguez, Johnson and Jackson"/>
    <s v="Digitized foreground array"/>
    <n v="6500"/>
    <x v="871"/>
    <x v="0"/>
    <n v="16"/>
    <s v="US"/>
    <s v="USD"/>
    <n v="1349326800"/>
    <d v="2012-10-04T05:00:00"/>
    <x v="4"/>
    <x v="4"/>
    <n v="1349672400"/>
    <b v="0"/>
    <b v="0"/>
    <x v="15"/>
  </r>
  <r>
    <n v="905"/>
    <s v="Haynes PLC"/>
    <s v="Re-engineered clear-thinking project"/>
    <n v="7900"/>
    <x v="872"/>
    <x v="1"/>
    <n v="236"/>
    <s v="US"/>
    <s v="USD"/>
    <n v="1379566800"/>
    <d v="2013-09-19T05:00:00"/>
    <x v="3"/>
    <x v="2"/>
    <n v="1379826000"/>
    <b v="0"/>
    <b v="0"/>
    <x v="3"/>
  </r>
  <r>
    <n v="906"/>
    <s v="Hayes Group"/>
    <s v="Implemented even-keeled standardization"/>
    <n v="5500"/>
    <x v="873"/>
    <x v="1"/>
    <n v="191"/>
    <s v="US"/>
    <s v="USD"/>
    <n v="1494651600"/>
    <d v="2017-05-13T05:00:00"/>
    <x v="11"/>
    <x v="5"/>
    <n v="1497762000"/>
    <b v="1"/>
    <b v="1"/>
    <x v="4"/>
  </r>
  <r>
    <n v="907"/>
    <s v="White, Pena and Calhoun"/>
    <s v="Quality-focused asymmetric adapter"/>
    <n v="9100"/>
    <x v="874"/>
    <x v="0"/>
    <n v="41"/>
    <s v="US"/>
    <s v="USD"/>
    <n v="1303880400"/>
    <d v="2011-04-27T05:00:00"/>
    <x v="9"/>
    <x v="8"/>
    <n v="1304485200"/>
    <b v="0"/>
    <b v="0"/>
    <x v="3"/>
  </r>
  <r>
    <n v="908"/>
    <s v="Bryant-Pope"/>
    <s v="Networked intangible help-desk"/>
    <n v="38200"/>
    <x v="875"/>
    <x v="1"/>
    <n v="3934"/>
    <s v="US"/>
    <s v="USD"/>
    <n v="1335934800"/>
    <d v="2012-05-02T05:00:00"/>
    <x v="11"/>
    <x v="4"/>
    <n v="1336885200"/>
    <b v="0"/>
    <b v="0"/>
    <x v="11"/>
  </r>
  <r>
    <n v="909"/>
    <s v="Gates, Li and Thompson"/>
    <s v="Synchronized attitude-oriented frame"/>
    <n v="1800"/>
    <x v="876"/>
    <x v="1"/>
    <n v="80"/>
    <s v="CA"/>
    <s v="CAD"/>
    <n v="1528088400"/>
    <d v="2018-06-04T05:00:00"/>
    <x v="5"/>
    <x v="9"/>
    <n v="1530421200"/>
    <b v="0"/>
    <b v="1"/>
    <x v="3"/>
  </r>
  <r>
    <n v="910"/>
    <s v="King-Morris"/>
    <s v="Proactive incremental architecture"/>
    <n v="154500"/>
    <x v="877"/>
    <x v="3"/>
    <n v="296"/>
    <s v="US"/>
    <s v="USD"/>
    <n v="1421906400"/>
    <d v="2015-01-22T06:00:00"/>
    <x v="2"/>
    <x v="0"/>
    <n v="1421992800"/>
    <b v="0"/>
    <b v="0"/>
    <x v="3"/>
  </r>
  <r>
    <n v="911"/>
    <s v="Carter, Cole and Curtis"/>
    <s v="Cloned responsive standardization"/>
    <n v="5800"/>
    <x v="878"/>
    <x v="1"/>
    <n v="462"/>
    <s v="US"/>
    <s v="USD"/>
    <n v="1568005200"/>
    <d v="2019-09-09T05:00:00"/>
    <x v="3"/>
    <x v="3"/>
    <n v="1568178000"/>
    <b v="1"/>
    <b v="0"/>
    <x v="2"/>
  </r>
  <r>
    <n v="912"/>
    <s v="Sanchez-Parsons"/>
    <s v="Reduced bifurcated pricing structure"/>
    <n v="1800"/>
    <x v="879"/>
    <x v="1"/>
    <n v="179"/>
    <s v="US"/>
    <s v="USD"/>
    <n v="1346821200"/>
    <d v="2012-09-05T05:00:00"/>
    <x v="3"/>
    <x v="4"/>
    <n v="1347944400"/>
    <b v="1"/>
    <b v="0"/>
    <x v="6"/>
  </r>
  <r>
    <n v="913"/>
    <s v="Rivera-Pearson"/>
    <s v="Re-engineered asymmetric challenge"/>
    <n v="70200"/>
    <x v="880"/>
    <x v="0"/>
    <n v="523"/>
    <s v="AU"/>
    <s v="AUD"/>
    <n v="1557637200"/>
    <d v="2019-05-12T05:00:00"/>
    <x v="11"/>
    <x v="3"/>
    <n v="1558760400"/>
    <b v="0"/>
    <b v="0"/>
    <x v="6"/>
  </r>
  <r>
    <n v="914"/>
    <s v="Ramirez, Padilla and Barrera"/>
    <s v="Diverse client-driven conglomeration"/>
    <n v="6400"/>
    <x v="881"/>
    <x v="0"/>
    <n v="141"/>
    <s v="GB"/>
    <s v="GBP"/>
    <n v="1375592400"/>
    <d v="2013-08-04T05:00:00"/>
    <x v="1"/>
    <x v="2"/>
    <n v="1376629200"/>
    <b v="0"/>
    <b v="0"/>
    <x v="3"/>
  </r>
  <r>
    <n v="915"/>
    <s v="Riggs Group"/>
    <s v="Configurable upward-trending solution"/>
    <n v="125900"/>
    <x v="882"/>
    <x v="1"/>
    <n v="1866"/>
    <s v="GB"/>
    <s v="GBP"/>
    <n v="1503982800"/>
    <d v="2017-08-29T05:00:00"/>
    <x v="1"/>
    <x v="5"/>
    <n v="1504760400"/>
    <b v="0"/>
    <b v="0"/>
    <x v="19"/>
  </r>
  <r>
    <n v="916"/>
    <s v="Clements Ltd"/>
    <s v="Persistent bandwidth-monitored framework"/>
    <n v="3700"/>
    <x v="883"/>
    <x v="0"/>
    <n v="52"/>
    <s v="US"/>
    <s v="USD"/>
    <n v="1418882400"/>
    <d v="2014-12-18T06:00:00"/>
    <x v="7"/>
    <x v="1"/>
    <n v="1419660000"/>
    <b v="0"/>
    <b v="0"/>
    <x v="14"/>
  </r>
  <r>
    <n v="917"/>
    <s v="Cooper Inc"/>
    <s v="Polarized discrete product"/>
    <n v="3600"/>
    <x v="884"/>
    <x v="2"/>
    <n v="27"/>
    <s v="GB"/>
    <s v="GBP"/>
    <n v="1309237200"/>
    <d v="2011-06-28T05:00:00"/>
    <x v="5"/>
    <x v="8"/>
    <n v="1311310800"/>
    <b v="0"/>
    <b v="1"/>
    <x v="12"/>
  </r>
  <r>
    <n v="918"/>
    <s v="Jones-Gonzalez"/>
    <s v="Seamless dynamic website"/>
    <n v="3800"/>
    <x v="885"/>
    <x v="1"/>
    <n v="156"/>
    <s v="CH"/>
    <s v="CHF"/>
    <n v="1343365200"/>
    <d v="2012-07-27T05:00:00"/>
    <x v="8"/>
    <x v="4"/>
    <n v="1344315600"/>
    <b v="0"/>
    <b v="0"/>
    <x v="15"/>
  </r>
  <r>
    <n v="919"/>
    <s v="Fox Ltd"/>
    <s v="Extended multimedia firmware"/>
    <n v="35600"/>
    <x v="886"/>
    <x v="0"/>
    <n v="225"/>
    <s v="AU"/>
    <s v="AUD"/>
    <n v="1507957200"/>
    <d v="2017-10-14T05:00:00"/>
    <x v="4"/>
    <x v="5"/>
    <n v="1510725600"/>
    <b v="0"/>
    <b v="1"/>
    <x v="3"/>
  </r>
  <r>
    <n v="920"/>
    <s v="Green, Murphy and Webb"/>
    <s v="Versatile directional project"/>
    <n v="5300"/>
    <x v="887"/>
    <x v="1"/>
    <n v="255"/>
    <s v="US"/>
    <s v="USD"/>
    <n v="1549519200"/>
    <d v="2019-02-07T06:00:00"/>
    <x v="10"/>
    <x v="3"/>
    <n v="1551247200"/>
    <b v="1"/>
    <b v="0"/>
    <x v="10"/>
  </r>
  <r>
    <n v="921"/>
    <s v="Stevenson PLC"/>
    <s v="Profound directional knowledge user"/>
    <n v="160400"/>
    <x v="888"/>
    <x v="0"/>
    <n v="38"/>
    <s v="US"/>
    <s v="USD"/>
    <n v="1329026400"/>
    <d v="2012-02-12T06:00:00"/>
    <x v="10"/>
    <x v="4"/>
    <n v="1330236000"/>
    <b v="0"/>
    <b v="0"/>
    <x v="2"/>
  </r>
  <r>
    <n v="922"/>
    <s v="Soto-Anthony"/>
    <s v="Ameliorated logistical capability"/>
    <n v="51400"/>
    <x v="889"/>
    <x v="1"/>
    <n v="2261"/>
    <s v="US"/>
    <s v="USD"/>
    <n v="1544335200"/>
    <d v="2018-12-09T06:00:00"/>
    <x v="7"/>
    <x v="9"/>
    <n v="1545112800"/>
    <b v="0"/>
    <b v="1"/>
    <x v="21"/>
  </r>
  <r>
    <n v="923"/>
    <s v="Wise and Sons"/>
    <s v="Sharable discrete definition"/>
    <n v="1700"/>
    <x v="890"/>
    <x v="1"/>
    <n v="40"/>
    <s v="US"/>
    <s v="USD"/>
    <n v="1279083600"/>
    <d v="2010-07-14T05:00:00"/>
    <x v="8"/>
    <x v="6"/>
    <n v="1279170000"/>
    <b v="0"/>
    <b v="0"/>
    <x v="3"/>
  </r>
  <r>
    <n v="924"/>
    <s v="Butler-Barr"/>
    <s v="User-friendly next generation core"/>
    <n v="39400"/>
    <x v="891"/>
    <x v="1"/>
    <n v="2289"/>
    <s v="IT"/>
    <s v="EUR"/>
    <n v="1572498000"/>
    <d v="2019-10-31T05:00:00"/>
    <x v="4"/>
    <x v="3"/>
    <n v="1573452000"/>
    <b v="0"/>
    <b v="0"/>
    <x v="3"/>
  </r>
  <r>
    <n v="925"/>
    <s v="Wilson, Jefferson and Anderson"/>
    <s v="Profit-focused empowering system engine"/>
    <n v="3000"/>
    <x v="892"/>
    <x v="1"/>
    <n v="65"/>
    <s v="US"/>
    <s v="USD"/>
    <n v="1506056400"/>
    <d v="2017-09-22T05:00:00"/>
    <x v="3"/>
    <x v="5"/>
    <n v="1507093200"/>
    <b v="0"/>
    <b v="0"/>
    <x v="3"/>
  </r>
  <r>
    <n v="926"/>
    <s v="Brown-Oliver"/>
    <s v="Synchronized cohesive encoding"/>
    <n v="8700"/>
    <x v="893"/>
    <x v="0"/>
    <n v="15"/>
    <s v="US"/>
    <s v="USD"/>
    <n v="1463029200"/>
    <d v="2016-05-12T05:00:00"/>
    <x v="11"/>
    <x v="7"/>
    <n v="1463374800"/>
    <b v="0"/>
    <b v="0"/>
    <x v="0"/>
  </r>
  <r>
    <n v="927"/>
    <s v="Davis-Gardner"/>
    <s v="Synergistic dynamic utilization"/>
    <n v="7200"/>
    <x v="894"/>
    <x v="0"/>
    <n v="37"/>
    <s v="US"/>
    <s v="USD"/>
    <n v="1342069200"/>
    <d v="2012-07-12T05:00:00"/>
    <x v="8"/>
    <x v="4"/>
    <n v="1344574800"/>
    <b v="0"/>
    <b v="0"/>
    <x v="3"/>
  </r>
  <r>
    <n v="928"/>
    <s v="Dawson Group"/>
    <s v="Triple-buffered bi-directional model"/>
    <n v="167400"/>
    <x v="895"/>
    <x v="1"/>
    <n v="3777"/>
    <s v="IT"/>
    <s v="EUR"/>
    <n v="1388296800"/>
    <d v="2013-12-29T06:00:00"/>
    <x v="7"/>
    <x v="2"/>
    <n v="1389074400"/>
    <b v="0"/>
    <b v="0"/>
    <x v="2"/>
  </r>
  <r>
    <n v="929"/>
    <s v="Turner-Terrell"/>
    <s v="Polarized tertiary function"/>
    <n v="5500"/>
    <x v="896"/>
    <x v="1"/>
    <n v="184"/>
    <s v="GB"/>
    <s v="GBP"/>
    <n v="1493787600"/>
    <d v="2017-05-03T05:00:00"/>
    <x v="11"/>
    <x v="5"/>
    <n v="1494997200"/>
    <b v="0"/>
    <b v="0"/>
    <x v="3"/>
  </r>
  <r>
    <n v="930"/>
    <s v="Hall, Buchanan and Benton"/>
    <s v="Configurable fault-tolerant structure"/>
    <n v="3500"/>
    <x v="897"/>
    <x v="1"/>
    <n v="85"/>
    <s v="US"/>
    <s v="USD"/>
    <n v="1424844000"/>
    <d v="2015-02-25T06:00:00"/>
    <x v="10"/>
    <x v="0"/>
    <n v="1425448800"/>
    <b v="0"/>
    <b v="1"/>
    <x v="3"/>
  </r>
  <r>
    <n v="931"/>
    <s v="Lowery, Hayden and Cruz"/>
    <s v="Digitized 24/7 budgetary management"/>
    <n v="7900"/>
    <x v="898"/>
    <x v="0"/>
    <n v="112"/>
    <s v="US"/>
    <s v="USD"/>
    <n v="1403931600"/>
    <d v="2014-06-28T05:00:00"/>
    <x v="5"/>
    <x v="1"/>
    <n v="1404104400"/>
    <b v="0"/>
    <b v="1"/>
    <x v="3"/>
  </r>
  <r>
    <n v="932"/>
    <s v="Mora, Miller and Harper"/>
    <s v="Stand-alone zero tolerance algorithm"/>
    <n v="2300"/>
    <x v="899"/>
    <x v="1"/>
    <n v="144"/>
    <s v="US"/>
    <s v="USD"/>
    <n v="1394514000"/>
    <d v="2014-03-11T05:00:00"/>
    <x v="6"/>
    <x v="1"/>
    <n v="1394773200"/>
    <b v="0"/>
    <b v="0"/>
    <x v="1"/>
  </r>
  <r>
    <n v="933"/>
    <s v="Espinoza Group"/>
    <s v="Implemented tangible support"/>
    <n v="73000"/>
    <x v="900"/>
    <x v="1"/>
    <n v="1902"/>
    <s v="US"/>
    <s v="USD"/>
    <n v="1365397200"/>
    <d v="2013-04-08T05:00:00"/>
    <x v="9"/>
    <x v="2"/>
    <n v="1366520400"/>
    <b v="0"/>
    <b v="0"/>
    <x v="3"/>
  </r>
  <r>
    <n v="934"/>
    <s v="Davis, Crawford and Lopez"/>
    <s v="Reactive radical framework"/>
    <n v="6200"/>
    <x v="901"/>
    <x v="1"/>
    <n v="105"/>
    <s v="US"/>
    <s v="USD"/>
    <n v="1456120800"/>
    <d v="2016-02-22T06:00:00"/>
    <x v="10"/>
    <x v="7"/>
    <n v="1456639200"/>
    <b v="0"/>
    <b v="0"/>
    <x v="3"/>
  </r>
  <r>
    <n v="935"/>
    <s v="Richards, Stevens and Fleming"/>
    <s v="Object-based full-range knowledge user"/>
    <n v="6100"/>
    <x v="902"/>
    <x v="1"/>
    <n v="132"/>
    <s v="US"/>
    <s v="USD"/>
    <n v="1437714000"/>
    <d v="2015-07-24T05:00:00"/>
    <x v="8"/>
    <x v="0"/>
    <n v="1438318800"/>
    <b v="0"/>
    <b v="0"/>
    <x v="3"/>
  </r>
  <r>
    <n v="936"/>
    <s v="Brown Ltd"/>
    <s v="Enhanced composite contingency"/>
    <n v="103200"/>
    <x v="903"/>
    <x v="0"/>
    <n v="21"/>
    <s v="US"/>
    <s v="USD"/>
    <n v="1563771600"/>
    <d v="2019-07-22T05:00:00"/>
    <x v="8"/>
    <x v="3"/>
    <n v="1564030800"/>
    <b v="1"/>
    <b v="0"/>
    <x v="3"/>
  </r>
  <r>
    <n v="937"/>
    <s v="Tapia, Sandoval and Hurley"/>
    <s v="Cloned fresh-thinking model"/>
    <n v="171000"/>
    <x v="904"/>
    <x v="3"/>
    <n v="976"/>
    <s v="US"/>
    <s v="USD"/>
    <n v="1448517600"/>
    <d v="2015-11-26T06:00:00"/>
    <x v="0"/>
    <x v="0"/>
    <n v="1449295200"/>
    <b v="0"/>
    <b v="0"/>
    <x v="4"/>
  </r>
  <r>
    <n v="938"/>
    <s v="Allen Inc"/>
    <s v="Total dedicated benchmark"/>
    <n v="9200"/>
    <x v="905"/>
    <x v="1"/>
    <n v="96"/>
    <s v="US"/>
    <s v="USD"/>
    <n v="1528779600"/>
    <d v="2018-06-12T05:00:00"/>
    <x v="5"/>
    <x v="9"/>
    <n v="1531890000"/>
    <b v="0"/>
    <b v="1"/>
    <x v="13"/>
  </r>
  <r>
    <n v="939"/>
    <s v="Williams, Johnson and Campbell"/>
    <s v="Streamlined human-resource Graphic Interface"/>
    <n v="7800"/>
    <x v="906"/>
    <x v="0"/>
    <n v="67"/>
    <s v="US"/>
    <s v="USD"/>
    <n v="1304744400"/>
    <d v="2011-05-07T05:00:00"/>
    <x v="11"/>
    <x v="8"/>
    <n v="1306213200"/>
    <b v="0"/>
    <b v="1"/>
    <x v="11"/>
  </r>
  <r>
    <n v="940"/>
    <s v="Wiggins Ltd"/>
    <s v="Upgradable analyzing core"/>
    <n v="9900"/>
    <x v="907"/>
    <x v="2"/>
    <n v="66"/>
    <s v="CA"/>
    <s v="CAD"/>
    <n v="1354341600"/>
    <d v="2012-12-01T06:00:00"/>
    <x v="7"/>
    <x v="4"/>
    <n v="1356242400"/>
    <b v="0"/>
    <b v="0"/>
    <x v="2"/>
  </r>
  <r>
    <n v="941"/>
    <s v="Luna-Horne"/>
    <s v="Profound exuding pricing structure"/>
    <n v="43000"/>
    <x v="908"/>
    <x v="0"/>
    <n v="78"/>
    <s v="US"/>
    <s v="USD"/>
    <n v="1294552800"/>
    <d v="2011-01-09T06:00:00"/>
    <x v="2"/>
    <x v="8"/>
    <n v="1297576800"/>
    <b v="1"/>
    <b v="0"/>
    <x v="3"/>
  </r>
  <r>
    <n v="942"/>
    <s v="Allen Inc"/>
    <s v="Horizontal optimizing model"/>
    <n v="9600"/>
    <x v="909"/>
    <x v="0"/>
    <n v="67"/>
    <s v="AU"/>
    <s v="AUD"/>
    <n v="1295935200"/>
    <d v="2011-01-25T06:00:00"/>
    <x v="2"/>
    <x v="8"/>
    <n v="1296194400"/>
    <b v="0"/>
    <b v="0"/>
    <x v="3"/>
  </r>
  <r>
    <n v="943"/>
    <s v="Peterson, Gonzalez and Spencer"/>
    <s v="Synchronized fault-tolerant algorithm"/>
    <n v="7500"/>
    <x v="910"/>
    <x v="1"/>
    <n v="114"/>
    <s v="US"/>
    <s v="USD"/>
    <n v="1411534800"/>
    <d v="2014-09-24T05:00:00"/>
    <x v="3"/>
    <x v="1"/>
    <n v="1414558800"/>
    <b v="0"/>
    <b v="0"/>
    <x v="0"/>
  </r>
  <r>
    <n v="944"/>
    <s v="Walter Inc"/>
    <s v="Streamlined 5thgeneration intranet"/>
    <n v="10000"/>
    <x v="911"/>
    <x v="0"/>
    <n v="263"/>
    <s v="AU"/>
    <s v="AUD"/>
    <n v="1486706400"/>
    <d v="2017-02-10T06:00:00"/>
    <x v="10"/>
    <x v="5"/>
    <n v="1488348000"/>
    <b v="0"/>
    <b v="0"/>
    <x v="14"/>
  </r>
  <r>
    <n v="945"/>
    <s v="Sanders, Farley and Huffman"/>
    <s v="Cross-group clear-thinking task-force"/>
    <n v="172000"/>
    <x v="912"/>
    <x v="0"/>
    <n v="1691"/>
    <s v="US"/>
    <s v="USD"/>
    <n v="1333602000"/>
    <d v="2012-04-05T05:00:00"/>
    <x v="9"/>
    <x v="4"/>
    <n v="1334898000"/>
    <b v="1"/>
    <b v="0"/>
    <x v="14"/>
  </r>
  <r>
    <n v="946"/>
    <s v="Hall, Holmes and Walker"/>
    <s v="Public-key bandwidth-monitored intranet"/>
    <n v="153700"/>
    <x v="913"/>
    <x v="0"/>
    <n v="181"/>
    <s v="US"/>
    <s v="USD"/>
    <n v="1308200400"/>
    <d v="2011-06-16T05:00:00"/>
    <x v="5"/>
    <x v="8"/>
    <n v="1308373200"/>
    <b v="0"/>
    <b v="0"/>
    <x v="3"/>
  </r>
  <r>
    <n v="947"/>
    <s v="Smith-Powell"/>
    <s v="Upgradable clear-thinking hardware"/>
    <n v="3600"/>
    <x v="914"/>
    <x v="0"/>
    <n v="13"/>
    <s v="US"/>
    <s v="USD"/>
    <n v="1411707600"/>
    <d v="2014-09-26T05:00:00"/>
    <x v="3"/>
    <x v="1"/>
    <n v="1412312400"/>
    <b v="0"/>
    <b v="0"/>
    <x v="3"/>
  </r>
  <r>
    <n v="948"/>
    <s v="Smith-Hill"/>
    <s v="Integrated holistic paradigm"/>
    <n v="9400"/>
    <x v="915"/>
    <x v="3"/>
    <n v="160"/>
    <s v="US"/>
    <s v="USD"/>
    <n v="1418364000"/>
    <d v="2014-12-12T06:00:00"/>
    <x v="7"/>
    <x v="1"/>
    <n v="1419228000"/>
    <b v="1"/>
    <b v="1"/>
    <x v="4"/>
  </r>
  <r>
    <n v="949"/>
    <s v="Wright LLC"/>
    <s v="Seamless clear-thinking conglomeration"/>
    <n v="5900"/>
    <x v="916"/>
    <x v="1"/>
    <n v="203"/>
    <s v="US"/>
    <s v="USD"/>
    <n v="1429333200"/>
    <d v="2015-04-18T05:00:00"/>
    <x v="9"/>
    <x v="0"/>
    <n v="1430974800"/>
    <b v="0"/>
    <b v="0"/>
    <x v="2"/>
  </r>
  <r>
    <n v="950"/>
    <s v="Williams, Orozco and Gomez"/>
    <s v="Persistent content-based methodology"/>
    <n v="100"/>
    <x v="297"/>
    <x v="0"/>
    <n v="1"/>
    <s v="US"/>
    <s v="USD"/>
    <n v="1555390800"/>
    <d v="2019-04-16T05:00:00"/>
    <x v="9"/>
    <x v="3"/>
    <n v="1555822800"/>
    <b v="0"/>
    <b v="1"/>
    <x v="3"/>
  </r>
  <r>
    <n v="951"/>
    <s v="Peterson Ltd"/>
    <s v="Re-engineered 24hour matrix"/>
    <n v="14500"/>
    <x v="917"/>
    <x v="1"/>
    <n v="1559"/>
    <s v="US"/>
    <s v="USD"/>
    <n v="1482732000"/>
    <d v="2016-12-26T06:00:00"/>
    <x v="7"/>
    <x v="7"/>
    <n v="1482818400"/>
    <b v="0"/>
    <b v="1"/>
    <x v="1"/>
  </r>
  <r>
    <n v="952"/>
    <s v="Cummings-Hayes"/>
    <s v="Virtual multi-tasking core"/>
    <n v="145500"/>
    <x v="918"/>
    <x v="3"/>
    <n v="2266"/>
    <s v="US"/>
    <s v="USD"/>
    <n v="1470718800"/>
    <d v="2016-08-09T05:00:00"/>
    <x v="1"/>
    <x v="7"/>
    <n v="1471928400"/>
    <b v="0"/>
    <b v="0"/>
    <x v="4"/>
  </r>
  <r>
    <n v="953"/>
    <s v="Boyle Ltd"/>
    <s v="Streamlined fault-tolerant conglomeration"/>
    <n v="3300"/>
    <x v="919"/>
    <x v="0"/>
    <n v="21"/>
    <s v="US"/>
    <s v="USD"/>
    <n v="1450591200"/>
    <d v="2015-12-20T06:00:00"/>
    <x v="7"/>
    <x v="0"/>
    <n v="1453701600"/>
    <b v="0"/>
    <b v="1"/>
    <x v="22"/>
  </r>
  <r>
    <n v="954"/>
    <s v="Henderson, Parker and Diaz"/>
    <s v="Enterprise-wide client-driven policy"/>
    <n v="42600"/>
    <x v="920"/>
    <x v="1"/>
    <n v="1548"/>
    <s v="AU"/>
    <s v="AUD"/>
    <n v="1348290000"/>
    <d v="2012-09-22T05:00:00"/>
    <x v="3"/>
    <x v="4"/>
    <n v="1350363600"/>
    <b v="0"/>
    <b v="0"/>
    <x v="2"/>
  </r>
  <r>
    <n v="955"/>
    <s v="Moss-Obrien"/>
    <s v="Function-based next generation emulation"/>
    <n v="700"/>
    <x v="921"/>
    <x v="1"/>
    <n v="80"/>
    <s v="US"/>
    <s v="USD"/>
    <n v="1353823200"/>
    <d v="2012-11-25T06:00:00"/>
    <x v="0"/>
    <x v="4"/>
    <n v="1353996000"/>
    <b v="0"/>
    <b v="0"/>
    <x v="3"/>
  </r>
  <r>
    <n v="956"/>
    <s v="Wood Inc"/>
    <s v="Re-engineered composite focus group"/>
    <n v="187600"/>
    <x v="922"/>
    <x v="0"/>
    <n v="830"/>
    <s v="US"/>
    <s v="USD"/>
    <n v="1450764000"/>
    <d v="2015-12-22T06:00:00"/>
    <x v="7"/>
    <x v="0"/>
    <n v="1451109600"/>
    <b v="0"/>
    <b v="0"/>
    <x v="22"/>
  </r>
  <r>
    <n v="957"/>
    <s v="Riley, Cohen and Goodman"/>
    <s v="Profound mission-critical function"/>
    <n v="9800"/>
    <x v="923"/>
    <x v="1"/>
    <n v="131"/>
    <s v="US"/>
    <s v="USD"/>
    <n v="1329372000"/>
    <d v="2012-02-16T06:00:00"/>
    <x v="10"/>
    <x v="4"/>
    <n v="1329631200"/>
    <b v="0"/>
    <b v="0"/>
    <x v="3"/>
  </r>
  <r>
    <n v="958"/>
    <s v="Green, Robinson and Ho"/>
    <s v="De-engineered zero-defect open system"/>
    <n v="1100"/>
    <x v="924"/>
    <x v="1"/>
    <n v="112"/>
    <s v="US"/>
    <s v="USD"/>
    <n v="1277096400"/>
    <d v="2010-06-21T05:00:00"/>
    <x v="5"/>
    <x v="6"/>
    <n v="1278997200"/>
    <b v="0"/>
    <b v="0"/>
    <x v="10"/>
  </r>
  <r>
    <n v="959"/>
    <s v="Black-Graham"/>
    <s v="Operative hybrid utilization"/>
    <n v="145000"/>
    <x v="925"/>
    <x v="0"/>
    <n v="130"/>
    <s v="US"/>
    <s v="USD"/>
    <n v="1277701200"/>
    <d v="2010-06-28T05:00:00"/>
    <x v="5"/>
    <x v="6"/>
    <n v="1280120400"/>
    <b v="0"/>
    <b v="0"/>
    <x v="18"/>
  </r>
  <r>
    <n v="960"/>
    <s v="Robbins Group"/>
    <s v="Function-based interactive matrix"/>
    <n v="5500"/>
    <x v="926"/>
    <x v="0"/>
    <n v="55"/>
    <s v="US"/>
    <s v="USD"/>
    <n v="1454911200"/>
    <d v="2016-02-08T06:00:00"/>
    <x v="10"/>
    <x v="7"/>
    <n v="1458104400"/>
    <b v="0"/>
    <b v="0"/>
    <x v="2"/>
  </r>
  <r>
    <n v="961"/>
    <s v="Mason, Case and May"/>
    <s v="Optimized content-based collaboration"/>
    <n v="5700"/>
    <x v="927"/>
    <x v="1"/>
    <n v="155"/>
    <s v="US"/>
    <s v="USD"/>
    <n v="1297922400"/>
    <d v="2011-02-17T06:00:00"/>
    <x v="10"/>
    <x v="8"/>
    <n v="1298268000"/>
    <b v="0"/>
    <b v="0"/>
    <x v="18"/>
  </r>
  <r>
    <n v="962"/>
    <s v="Harris, Russell and Mitchell"/>
    <s v="User-centric cohesive policy"/>
    <n v="3600"/>
    <x v="928"/>
    <x v="1"/>
    <n v="266"/>
    <s v="US"/>
    <s v="USD"/>
    <n v="1384408800"/>
    <d v="2013-11-14T06:00:00"/>
    <x v="0"/>
    <x v="2"/>
    <n v="1386223200"/>
    <b v="0"/>
    <b v="0"/>
    <x v="0"/>
  </r>
  <r>
    <n v="963"/>
    <s v="Rodriguez-Robinson"/>
    <s v="Ergonomic methodical hub"/>
    <n v="5900"/>
    <x v="929"/>
    <x v="0"/>
    <n v="114"/>
    <s v="IT"/>
    <s v="EUR"/>
    <n v="1299304800"/>
    <d v="2011-03-05T06:00:00"/>
    <x v="6"/>
    <x v="8"/>
    <n v="1299823200"/>
    <b v="0"/>
    <b v="1"/>
    <x v="14"/>
  </r>
  <r>
    <n v="964"/>
    <s v="Peck, Higgins and Smith"/>
    <s v="Devolved disintermediate encryption"/>
    <n v="3700"/>
    <x v="930"/>
    <x v="1"/>
    <n v="155"/>
    <s v="US"/>
    <s v="USD"/>
    <n v="1431320400"/>
    <d v="2015-05-11T05:00:00"/>
    <x v="11"/>
    <x v="0"/>
    <n v="1431752400"/>
    <b v="0"/>
    <b v="0"/>
    <x v="3"/>
  </r>
  <r>
    <n v="965"/>
    <s v="Nunez-King"/>
    <s v="Phased clear-thinking policy"/>
    <n v="2200"/>
    <x v="931"/>
    <x v="1"/>
    <n v="207"/>
    <s v="GB"/>
    <s v="GBP"/>
    <n v="1264399200"/>
    <d v="2010-01-25T06:00:00"/>
    <x v="2"/>
    <x v="6"/>
    <n v="1267855200"/>
    <b v="0"/>
    <b v="0"/>
    <x v="1"/>
  </r>
  <r>
    <n v="966"/>
    <s v="Davis and Sons"/>
    <s v="Seamless solution-oriented capacity"/>
    <n v="1700"/>
    <x v="932"/>
    <x v="1"/>
    <n v="245"/>
    <s v="US"/>
    <s v="USD"/>
    <n v="1497502800"/>
    <d v="2017-06-15T05:00:00"/>
    <x v="5"/>
    <x v="5"/>
    <n v="1497675600"/>
    <b v="0"/>
    <b v="0"/>
    <x v="3"/>
  </r>
  <r>
    <n v="967"/>
    <s v="Howard-Douglas"/>
    <s v="Organized human-resource attitude"/>
    <n v="88400"/>
    <x v="933"/>
    <x v="1"/>
    <n v="1573"/>
    <s v="US"/>
    <s v="USD"/>
    <n v="1333688400"/>
    <d v="2012-04-06T05:00:00"/>
    <x v="9"/>
    <x v="4"/>
    <n v="1336885200"/>
    <b v="0"/>
    <b v="0"/>
    <x v="21"/>
  </r>
  <r>
    <n v="968"/>
    <s v="Gonzalez-White"/>
    <s v="Open-architected disintermediate budgetary management"/>
    <n v="2400"/>
    <x v="934"/>
    <x v="1"/>
    <n v="114"/>
    <s v="US"/>
    <s v="USD"/>
    <n v="1293861600"/>
    <d v="2011-01-01T06:00:00"/>
    <x v="2"/>
    <x v="8"/>
    <n v="1295157600"/>
    <b v="0"/>
    <b v="0"/>
    <x v="0"/>
  </r>
  <r>
    <n v="969"/>
    <s v="Lopez-King"/>
    <s v="Multi-lateral radical solution"/>
    <n v="7900"/>
    <x v="935"/>
    <x v="1"/>
    <n v="93"/>
    <s v="US"/>
    <s v="USD"/>
    <n v="1576994400"/>
    <d v="2019-12-22T06:00:00"/>
    <x v="7"/>
    <x v="3"/>
    <n v="1577599200"/>
    <b v="0"/>
    <b v="0"/>
    <x v="3"/>
  </r>
  <r>
    <n v="970"/>
    <s v="Glover-Nelson"/>
    <s v="Inverse context-sensitive info-mediaries"/>
    <n v="94900"/>
    <x v="936"/>
    <x v="0"/>
    <n v="594"/>
    <s v="US"/>
    <s v="USD"/>
    <n v="1304917200"/>
    <d v="2011-05-09T05:00:00"/>
    <x v="11"/>
    <x v="8"/>
    <n v="1305003600"/>
    <b v="0"/>
    <b v="0"/>
    <x v="3"/>
  </r>
  <r>
    <n v="971"/>
    <s v="Garner and Sons"/>
    <s v="Versatile neutral workforce"/>
    <n v="5100"/>
    <x v="937"/>
    <x v="0"/>
    <n v="24"/>
    <s v="US"/>
    <s v="USD"/>
    <n v="1381208400"/>
    <d v="2013-10-08T05:00:00"/>
    <x v="4"/>
    <x v="2"/>
    <n v="1381726800"/>
    <b v="0"/>
    <b v="0"/>
    <x v="19"/>
  </r>
  <r>
    <n v="972"/>
    <s v="Sellers, Roach and Garrison"/>
    <s v="Multi-tiered systematic knowledge user"/>
    <n v="42700"/>
    <x v="938"/>
    <x v="1"/>
    <n v="1681"/>
    <s v="US"/>
    <s v="USD"/>
    <n v="1401685200"/>
    <d v="2014-06-02T05:00:00"/>
    <x v="5"/>
    <x v="1"/>
    <n v="1402462800"/>
    <b v="0"/>
    <b v="1"/>
    <x v="2"/>
  </r>
  <r>
    <n v="973"/>
    <s v="Herrera, Bennett and Silva"/>
    <s v="Programmable multi-state algorithm"/>
    <n v="121100"/>
    <x v="939"/>
    <x v="0"/>
    <n v="252"/>
    <s v="US"/>
    <s v="USD"/>
    <n v="1291960800"/>
    <d v="2010-12-10T06:00:00"/>
    <x v="7"/>
    <x v="6"/>
    <n v="1292133600"/>
    <b v="0"/>
    <b v="1"/>
    <x v="3"/>
  </r>
  <r>
    <n v="974"/>
    <s v="Thomas, Clay and Mendoza"/>
    <s v="Multi-channeled reciprocal interface"/>
    <n v="800"/>
    <x v="940"/>
    <x v="1"/>
    <n v="32"/>
    <s v="US"/>
    <s v="USD"/>
    <n v="1368853200"/>
    <d v="2013-05-18T05:00:00"/>
    <x v="11"/>
    <x v="2"/>
    <n v="1368939600"/>
    <b v="0"/>
    <b v="0"/>
    <x v="7"/>
  </r>
  <r>
    <n v="975"/>
    <s v="Ayala Group"/>
    <s v="Right-sized maximized migration"/>
    <n v="5400"/>
    <x v="941"/>
    <x v="1"/>
    <n v="135"/>
    <s v="US"/>
    <s v="USD"/>
    <n v="1448776800"/>
    <d v="2015-11-29T06:00:00"/>
    <x v="0"/>
    <x v="0"/>
    <n v="1452146400"/>
    <b v="0"/>
    <b v="1"/>
    <x v="3"/>
  </r>
  <r>
    <n v="976"/>
    <s v="Huerta, Roberts and Dickerson"/>
    <s v="Self-enabling value-added artificial intelligence"/>
    <n v="4000"/>
    <x v="942"/>
    <x v="1"/>
    <n v="140"/>
    <s v="US"/>
    <s v="USD"/>
    <n v="1296194400"/>
    <d v="2011-01-28T06:00:00"/>
    <x v="2"/>
    <x v="8"/>
    <n v="1296712800"/>
    <b v="0"/>
    <b v="1"/>
    <x v="3"/>
  </r>
  <r>
    <n v="977"/>
    <s v="Johnson Group"/>
    <s v="Vision-oriented interactive solution"/>
    <n v="7000"/>
    <x v="943"/>
    <x v="0"/>
    <n v="67"/>
    <s v="US"/>
    <s v="USD"/>
    <n v="1517983200"/>
    <d v="2018-02-07T06:00:00"/>
    <x v="10"/>
    <x v="9"/>
    <n v="1520748000"/>
    <b v="0"/>
    <b v="0"/>
    <x v="0"/>
  </r>
  <r>
    <n v="978"/>
    <s v="Bailey, Nguyen and Martinez"/>
    <s v="Fundamental user-facing productivity"/>
    <n v="1000"/>
    <x v="944"/>
    <x v="1"/>
    <n v="92"/>
    <s v="US"/>
    <s v="USD"/>
    <n v="1478930400"/>
    <d v="2016-11-12T06:00:00"/>
    <x v="0"/>
    <x v="7"/>
    <n v="1480831200"/>
    <b v="0"/>
    <b v="0"/>
    <x v="11"/>
  </r>
  <r>
    <n v="979"/>
    <s v="Williams, Martin and Meyer"/>
    <s v="Innovative well-modulated capability"/>
    <n v="60200"/>
    <x v="945"/>
    <x v="1"/>
    <n v="1015"/>
    <s v="GB"/>
    <s v="GBP"/>
    <n v="1426395600"/>
    <d v="2015-03-15T05:00:00"/>
    <x v="6"/>
    <x v="0"/>
    <n v="1426914000"/>
    <b v="0"/>
    <b v="0"/>
    <x v="3"/>
  </r>
  <r>
    <n v="980"/>
    <s v="Huff-Johnson"/>
    <s v="Universal fault-tolerant orchestration"/>
    <n v="195200"/>
    <x v="946"/>
    <x v="0"/>
    <n v="742"/>
    <s v="US"/>
    <s v="USD"/>
    <n v="1446181200"/>
    <d v="2015-10-30T05:00:00"/>
    <x v="4"/>
    <x v="0"/>
    <n v="1446616800"/>
    <b v="1"/>
    <b v="0"/>
    <x v="9"/>
  </r>
  <r>
    <n v="981"/>
    <s v="Diaz-Little"/>
    <s v="Grass-roots executive synergy"/>
    <n v="6700"/>
    <x v="947"/>
    <x v="1"/>
    <n v="323"/>
    <s v="US"/>
    <s v="USD"/>
    <n v="1514181600"/>
    <d v="2017-12-25T06:00:00"/>
    <x v="7"/>
    <x v="5"/>
    <n v="1517032800"/>
    <b v="0"/>
    <b v="0"/>
    <x v="2"/>
  </r>
  <r>
    <n v="982"/>
    <s v="Freeman-French"/>
    <s v="Multi-layered optimal application"/>
    <n v="7200"/>
    <x v="948"/>
    <x v="0"/>
    <n v="75"/>
    <s v="US"/>
    <s v="USD"/>
    <n v="1311051600"/>
    <d v="2011-07-19T05:00:00"/>
    <x v="8"/>
    <x v="8"/>
    <n v="1311224400"/>
    <b v="0"/>
    <b v="1"/>
    <x v="4"/>
  </r>
  <r>
    <n v="983"/>
    <s v="Beck-Weber"/>
    <s v="Business-focused full-range core"/>
    <n v="129100"/>
    <x v="949"/>
    <x v="1"/>
    <n v="2326"/>
    <s v="US"/>
    <s v="USD"/>
    <n v="1564894800"/>
    <d v="2019-08-04T05:00:00"/>
    <x v="1"/>
    <x v="3"/>
    <n v="1566190800"/>
    <b v="0"/>
    <b v="0"/>
    <x v="4"/>
  </r>
  <r>
    <n v="984"/>
    <s v="Lewis-Jacobson"/>
    <s v="Exclusive system-worthy Graphic Interface"/>
    <n v="6500"/>
    <x v="950"/>
    <x v="1"/>
    <n v="381"/>
    <s v="US"/>
    <s v="USD"/>
    <n v="1567918800"/>
    <d v="2019-09-08T05:00:00"/>
    <x v="3"/>
    <x v="3"/>
    <n v="1570165200"/>
    <b v="0"/>
    <b v="0"/>
    <x v="3"/>
  </r>
  <r>
    <n v="985"/>
    <s v="Logan-Curtis"/>
    <s v="Enhanced optimal ability"/>
    <n v="170600"/>
    <x v="951"/>
    <x v="0"/>
    <n v="4405"/>
    <s v="US"/>
    <s v="USD"/>
    <n v="1386309600"/>
    <d v="2013-12-06T06:00:00"/>
    <x v="7"/>
    <x v="2"/>
    <n v="1388556000"/>
    <b v="0"/>
    <b v="1"/>
    <x v="1"/>
  </r>
  <r>
    <n v="986"/>
    <s v="Chan, Washington and Callahan"/>
    <s v="Optional zero administration neural-net"/>
    <n v="7800"/>
    <x v="952"/>
    <x v="0"/>
    <n v="92"/>
    <s v="US"/>
    <s v="USD"/>
    <n v="1301979600"/>
    <d v="2011-04-05T05:00:00"/>
    <x v="9"/>
    <x v="8"/>
    <n v="1303189200"/>
    <b v="0"/>
    <b v="0"/>
    <x v="1"/>
  </r>
  <r>
    <n v="987"/>
    <s v="Wilson Group"/>
    <s v="Ameliorated foreground focus group"/>
    <n v="6200"/>
    <x v="953"/>
    <x v="1"/>
    <n v="480"/>
    <s v="US"/>
    <s v="USD"/>
    <n v="1493269200"/>
    <d v="2017-04-27T05:00:00"/>
    <x v="9"/>
    <x v="5"/>
    <n v="1494478800"/>
    <b v="0"/>
    <b v="0"/>
    <x v="4"/>
  </r>
  <r>
    <n v="988"/>
    <s v="Gardner, Ryan and Gutierrez"/>
    <s v="Triple-buffered multi-tasking matrices"/>
    <n v="9400"/>
    <x v="802"/>
    <x v="0"/>
    <n v="64"/>
    <s v="US"/>
    <s v="USD"/>
    <n v="1478930400"/>
    <d v="2016-11-12T06:00:00"/>
    <x v="0"/>
    <x v="7"/>
    <n v="1480744800"/>
    <b v="0"/>
    <b v="0"/>
    <x v="15"/>
  </r>
  <r>
    <n v="989"/>
    <s v="Hernandez Inc"/>
    <s v="Versatile dedicated migration"/>
    <n v="2400"/>
    <x v="954"/>
    <x v="1"/>
    <n v="226"/>
    <s v="US"/>
    <s v="USD"/>
    <n v="1555390800"/>
    <d v="2019-04-16T05:00:00"/>
    <x v="9"/>
    <x v="3"/>
    <n v="1555822800"/>
    <b v="0"/>
    <b v="0"/>
    <x v="18"/>
  </r>
  <r>
    <n v="990"/>
    <s v="Ortiz-Roberts"/>
    <s v="Devolved foreground customer loyalty"/>
    <n v="7800"/>
    <x v="955"/>
    <x v="0"/>
    <n v="64"/>
    <s v="US"/>
    <s v="USD"/>
    <n v="1456984800"/>
    <d v="2016-03-03T06:00:00"/>
    <x v="6"/>
    <x v="7"/>
    <n v="1458882000"/>
    <b v="0"/>
    <b v="1"/>
    <x v="6"/>
  </r>
  <r>
    <n v="991"/>
    <s v="Ramirez LLC"/>
    <s v="Reduced reciprocal focus group"/>
    <n v="9800"/>
    <x v="551"/>
    <x v="1"/>
    <n v="241"/>
    <s v="US"/>
    <s v="USD"/>
    <n v="1411621200"/>
    <d v="2014-09-25T05:00:00"/>
    <x v="3"/>
    <x v="1"/>
    <n v="1411966800"/>
    <b v="0"/>
    <b v="1"/>
    <x v="1"/>
  </r>
  <r>
    <n v="992"/>
    <s v="Morrow Inc"/>
    <s v="Networked global migration"/>
    <n v="3100"/>
    <x v="956"/>
    <x v="1"/>
    <n v="132"/>
    <s v="US"/>
    <s v="USD"/>
    <n v="1525669200"/>
    <d v="2018-05-07T05:00:00"/>
    <x v="11"/>
    <x v="9"/>
    <n v="1526878800"/>
    <b v="0"/>
    <b v="1"/>
    <x v="6"/>
  </r>
  <r>
    <n v="993"/>
    <s v="Erickson-Rogers"/>
    <s v="De-engineered even-keeled definition"/>
    <n v="9800"/>
    <x v="957"/>
    <x v="3"/>
    <n v="75"/>
    <s v="IT"/>
    <s v="EUR"/>
    <n v="1450936800"/>
    <d v="2015-12-24T06:00:00"/>
    <x v="7"/>
    <x v="0"/>
    <n v="1452405600"/>
    <b v="0"/>
    <b v="1"/>
    <x v="14"/>
  </r>
  <r>
    <n v="994"/>
    <s v="Leach, Rich and Price"/>
    <s v="Implemented bi-directional flexibility"/>
    <n v="141100"/>
    <x v="958"/>
    <x v="0"/>
    <n v="842"/>
    <s v="US"/>
    <s v="USD"/>
    <n v="1413522000"/>
    <d v="2014-10-17T05:00:00"/>
    <x v="4"/>
    <x v="1"/>
    <n v="1414040400"/>
    <b v="0"/>
    <b v="1"/>
    <x v="18"/>
  </r>
  <r>
    <n v="995"/>
    <s v="Manning-Hamilton"/>
    <s v="Vision-oriented scalable definition"/>
    <n v="97300"/>
    <x v="959"/>
    <x v="1"/>
    <n v="2043"/>
    <s v="US"/>
    <s v="USD"/>
    <n v="1541307600"/>
    <d v="2018-11-04T05:00:00"/>
    <x v="0"/>
    <x v="9"/>
    <n v="1543816800"/>
    <b v="0"/>
    <b v="1"/>
    <x v="0"/>
  </r>
  <r>
    <n v="996"/>
    <s v="Butler LLC"/>
    <s v="Future-proofed upward-trending migration"/>
    <n v="6600"/>
    <x v="960"/>
    <x v="0"/>
    <n v="112"/>
    <s v="US"/>
    <s v="USD"/>
    <n v="1357106400"/>
    <d v="2013-01-02T06:00:00"/>
    <x v="2"/>
    <x v="2"/>
    <n v="1359698400"/>
    <b v="0"/>
    <b v="0"/>
    <x v="3"/>
  </r>
  <r>
    <n v="997"/>
    <s v="Ball LLC"/>
    <s v="Right-sized full-range throughput"/>
    <n v="7600"/>
    <x v="961"/>
    <x v="3"/>
    <n v="139"/>
    <s v="IT"/>
    <s v="EUR"/>
    <n v="1390197600"/>
    <d v="2014-01-20T06:00:00"/>
    <x v="2"/>
    <x v="1"/>
    <n v="1390629600"/>
    <b v="0"/>
    <b v="0"/>
    <x v="3"/>
  </r>
  <r>
    <n v="998"/>
    <s v="Taylor, Santiago and Flores"/>
    <s v="Polarized composite customer loyalty"/>
    <n v="66600"/>
    <x v="962"/>
    <x v="0"/>
    <n v="374"/>
    <s v="US"/>
    <s v="USD"/>
    <n v="1265868000"/>
    <d v="2010-02-11T06:00:00"/>
    <x v="10"/>
    <x v="6"/>
    <n v="1267077600"/>
    <b v="0"/>
    <b v="1"/>
    <x v="7"/>
  </r>
  <r>
    <n v="999"/>
    <s v="Hernandez, Norton and Kelley"/>
    <s v="Expanded eco-centric policy"/>
    <n v="111100"/>
    <x v="963"/>
    <x v="3"/>
    <n v="1122"/>
    <s v="US"/>
    <s v="USD"/>
    <n v="1467176400"/>
    <d v="2016-06-29T05:00:00"/>
    <x v="5"/>
    <x v="7"/>
    <n v="1467781200"/>
    <b v="0"/>
    <b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x v="0"/>
    <x v="0"/>
    <x v="0"/>
    <s v="CAD"/>
    <n v="1448690400"/>
    <e v="#VALUE!"/>
    <n v="1450159200"/>
    <b v="0"/>
    <b v="0"/>
    <x v="0"/>
    <x v="0"/>
  </r>
  <r>
    <n v="1"/>
    <s v="Odom Inc"/>
    <s v="Managed bottom-line architecture"/>
    <n v="1400"/>
    <n v="14560"/>
    <x v="1"/>
    <x v="1"/>
    <x v="1"/>
    <s v="USD"/>
    <n v="1408424400"/>
    <d v="1970-01-01T00:00:00"/>
    <n v="1408597200"/>
    <b v="0"/>
    <b v="1"/>
    <x v="1"/>
    <x v="1"/>
  </r>
  <r>
    <n v="2"/>
    <s v="Melton, Robinson and Fritz"/>
    <s v="Function-based leadingedge pricing structure"/>
    <n v="108400"/>
    <n v="142523"/>
    <x v="1"/>
    <x v="2"/>
    <x v="2"/>
    <s v="AUD"/>
    <n v="1384668000"/>
    <m/>
    <n v="1384840800"/>
    <b v="0"/>
    <b v="0"/>
    <x v="2"/>
    <x v="2"/>
  </r>
  <r>
    <n v="3"/>
    <s v="Mcdonald, Gonzalez and Ross"/>
    <s v="Vision-oriented fresh-thinking conglomeration"/>
    <n v="4200"/>
    <n v="2477"/>
    <x v="0"/>
    <x v="3"/>
    <x v="1"/>
    <s v="USD"/>
    <n v="1565499600"/>
    <m/>
    <n v="1568955600"/>
    <b v="0"/>
    <b v="0"/>
    <x v="1"/>
    <x v="1"/>
  </r>
  <r>
    <n v="4"/>
    <s v="Larson-Little"/>
    <s v="Proactive foreground core"/>
    <n v="7600"/>
    <n v="5265"/>
    <x v="0"/>
    <x v="4"/>
    <x v="1"/>
    <s v="USD"/>
    <n v="1547964000"/>
    <m/>
    <n v="1548309600"/>
    <b v="0"/>
    <b v="0"/>
    <x v="3"/>
    <x v="3"/>
  </r>
  <r>
    <n v="5"/>
    <s v="Harris Group"/>
    <s v="Open-source optimizing database"/>
    <n v="7600"/>
    <n v="13195"/>
    <x v="1"/>
    <x v="5"/>
    <x v="3"/>
    <s v="DKK"/>
    <n v="1346130000"/>
    <m/>
    <n v="1347080400"/>
    <b v="0"/>
    <b v="0"/>
    <x v="3"/>
    <x v="3"/>
  </r>
  <r>
    <n v="6"/>
    <s v="Ortiz, Coleman and Mitchell"/>
    <s v="Operative upward-trending algorithm"/>
    <n v="5200"/>
    <n v="1090"/>
    <x v="0"/>
    <x v="6"/>
    <x v="4"/>
    <s v="GBP"/>
    <n v="1505278800"/>
    <m/>
    <n v="1505365200"/>
    <b v="0"/>
    <b v="0"/>
    <x v="4"/>
    <x v="4"/>
  </r>
  <r>
    <n v="7"/>
    <s v="Carter-Guzman"/>
    <s v="Centralized cohesive challenge"/>
    <n v="4500"/>
    <n v="14741"/>
    <x v="1"/>
    <x v="7"/>
    <x v="3"/>
    <s v="DKK"/>
    <n v="1439442000"/>
    <m/>
    <n v="1439614800"/>
    <b v="0"/>
    <b v="0"/>
    <x v="3"/>
    <x v="3"/>
  </r>
  <r>
    <n v="8"/>
    <s v="Nunez-Richards"/>
    <s v="Exclusive attitude-oriented intranet"/>
    <n v="110100"/>
    <n v="21946"/>
    <x v="2"/>
    <x v="8"/>
    <x v="3"/>
    <s v="DKK"/>
    <n v="1281330000"/>
    <m/>
    <n v="1281502800"/>
    <b v="0"/>
    <b v="0"/>
    <x v="3"/>
    <x v="3"/>
  </r>
  <r>
    <n v="9"/>
    <s v="Rangel, Holt and Jones"/>
    <s v="Open-source fresh-thinking model"/>
    <n v="6200"/>
    <n v="3208"/>
    <x v="0"/>
    <x v="9"/>
    <x v="1"/>
    <s v="USD"/>
    <n v="1379566800"/>
    <m/>
    <n v="1383804000"/>
    <b v="0"/>
    <b v="0"/>
    <x v="1"/>
    <x v="5"/>
  </r>
  <r>
    <n v="10"/>
    <s v="Green Ltd"/>
    <s v="Monitored empowering installation"/>
    <n v="5200"/>
    <n v="13838"/>
    <x v="1"/>
    <x v="10"/>
    <x v="1"/>
    <s v="USD"/>
    <n v="1281762000"/>
    <m/>
    <n v="1285909200"/>
    <b v="0"/>
    <b v="0"/>
    <x v="4"/>
    <x v="6"/>
  </r>
  <r>
    <n v="11"/>
    <s v="Perez, Johnson and Gardner"/>
    <s v="Grass-roots zero administration system engine"/>
    <n v="6300"/>
    <n v="3030"/>
    <x v="0"/>
    <x v="11"/>
    <x v="1"/>
    <s v="USD"/>
    <n v="1285045200"/>
    <m/>
    <n v="1285563600"/>
    <b v="0"/>
    <b v="1"/>
    <x v="3"/>
    <x v="3"/>
  </r>
  <r>
    <n v="12"/>
    <s v="Kim Ltd"/>
    <s v="Assimilated hybrid intranet"/>
    <n v="6300"/>
    <n v="5629"/>
    <x v="0"/>
    <x v="12"/>
    <x v="1"/>
    <s v="USD"/>
    <n v="1571720400"/>
    <m/>
    <n v="1572411600"/>
    <b v="0"/>
    <b v="0"/>
    <x v="4"/>
    <x v="6"/>
  </r>
  <r>
    <n v="13"/>
    <s v="Walker, Taylor and Coleman"/>
    <s v="Multi-tiered directional open architecture"/>
    <n v="4200"/>
    <n v="10295"/>
    <x v="1"/>
    <x v="13"/>
    <x v="1"/>
    <s v="USD"/>
    <n v="1465621200"/>
    <m/>
    <n v="1466658000"/>
    <b v="0"/>
    <b v="0"/>
    <x v="1"/>
    <x v="7"/>
  </r>
  <r>
    <n v="14"/>
    <s v="Rodriguez, Rose and Stewart"/>
    <s v="Cloned directional synergy"/>
    <n v="28200"/>
    <n v="18829"/>
    <x v="0"/>
    <x v="14"/>
    <x v="1"/>
    <s v="USD"/>
    <n v="1331013600"/>
    <m/>
    <n v="1333342800"/>
    <b v="0"/>
    <b v="0"/>
    <x v="1"/>
    <x v="7"/>
  </r>
  <r>
    <n v="15"/>
    <s v="Wright, Hunt and Rowe"/>
    <s v="Extended eco-centric pricing structure"/>
    <n v="81200"/>
    <n v="38414"/>
    <x v="0"/>
    <x v="15"/>
    <x v="1"/>
    <s v="USD"/>
    <n v="1575957600"/>
    <m/>
    <n v="1576303200"/>
    <b v="0"/>
    <b v="0"/>
    <x v="2"/>
    <x v="8"/>
  </r>
  <r>
    <n v="16"/>
    <s v="Hines Inc"/>
    <s v="Cross-platform systemic adapter"/>
    <n v="1700"/>
    <n v="11041"/>
    <x v="1"/>
    <x v="16"/>
    <x v="1"/>
    <s v="USD"/>
    <n v="1390370400"/>
    <m/>
    <n v="1392271200"/>
    <b v="0"/>
    <b v="0"/>
    <x v="5"/>
    <x v="9"/>
  </r>
  <r>
    <n v="17"/>
    <s v="Cochran-Nguyen"/>
    <s v="Seamless 4thgeneration methodology"/>
    <n v="84600"/>
    <n v="134845"/>
    <x v="1"/>
    <x v="17"/>
    <x v="1"/>
    <s v="USD"/>
    <n v="1294812000"/>
    <m/>
    <n v="1294898400"/>
    <b v="0"/>
    <b v="0"/>
    <x v="4"/>
    <x v="10"/>
  </r>
  <r>
    <n v="18"/>
    <s v="Johnson-Gould"/>
    <s v="Exclusive needs-based adapter"/>
    <n v="9100"/>
    <n v="6089"/>
    <x v="3"/>
    <x v="18"/>
    <x v="1"/>
    <s v="USD"/>
    <n v="1536382800"/>
    <m/>
    <n v="1537074000"/>
    <b v="0"/>
    <b v="0"/>
    <x v="3"/>
    <x v="3"/>
  </r>
  <r>
    <n v="19"/>
    <s v="Perez-Hess"/>
    <s v="Down-sized cohesive archive"/>
    <n v="62500"/>
    <n v="30331"/>
    <x v="0"/>
    <x v="19"/>
    <x v="1"/>
    <s v="USD"/>
    <n v="1551679200"/>
    <m/>
    <n v="1553490000"/>
    <b v="0"/>
    <b v="1"/>
    <x v="3"/>
    <x v="3"/>
  </r>
  <r>
    <n v="20"/>
    <s v="Reeves, Thompson and Richardson"/>
    <s v="Proactive composite alliance"/>
    <n v="131800"/>
    <n v="147936"/>
    <x v="1"/>
    <x v="20"/>
    <x v="1"/>
    <s v="USD"/>
    <n v="1406523600"/>
    <m/>
    <n v="1406523600"/>
    <b v="0"/>
    <b v="0"/>
    <x v="4"/>
    <x v="6"/>
  </r>
  <r>
    <n v="21"/>
    <s v="Simmons-Reynolds"/>
    <s v="Re-engineered intangible definition"/>
    <n v="94000"/>
    <n v="38533"/>
    <x v="0"/>
    <x v="21"/>
    <x v="1"/>
    <s v="USD"/>
    <n v="1313384400"/>
    <m/>
    <n v="1316322000"/>
    <b v="0"/>
    <b v="0"/>
    <x v="3"/>
    <x v="3"/>
  </r>
  <r>
    <n v="22"/>
    <s v="Collier Inc"/>
    <s v="Enhanced dynamic definition"/>
    <n v="59100"/>
    <n v="75690"/>
    <x v="1"/>
    <x v="22"/>
    <x v="1"/>
    <s v="USD"/>
    <n v="1522731600"/>
    <m/>
    <n v="1524027600"/>
    <b v="0"/>
    <b v="0"/>
    <x v="3"/>
    <x v="3"/>
  </r>
  <r>
    <n v="23"/>
    <s v="Gray-Jenkins"/>
    <s v="Devolved next generation adapter"/>
    <n v="4500"/>
    <n v="14942"/>
    <x v="1"/>
    <x v="23"/>
    <x v="4"/>
    <s v="GBP"/>
    <n v="1550124000"/>
    <m/>
    <n v="1554699600"/>
    <b v="0"/>
    <b v="0"/>
    <x v="4"/>
    <x v="4"/>
  </r>
  <r>
    <n v="24"/>
    <s v="Scott, Wilson and Martin"/>
    <s v="Cross-platform intermediate frame"/>
    <n v="92400"/>
    <n v="104257"/>
    <x v="1"/>
    <x v="24"/>
    <x v="1"/>
    <s v="USD"/>
    <n v="1403326800"/>
    <m/>
    <n v="1403499600"/>
    <b v="0"/>
    <b v="0"/>
    <x v="2"/>
    <x v="8"/>
  </r>
  <r>
    <n v="25"/>
    <s v="Caldwell, Velazquez and Wilson"/>
    <s v="Monitored impactful analyzer"/>
    <n v="5500"/>
    <n v="11904"/>
    <x v="1"/>
    <x v="25"/>
    <x v="1"/>
    <s v="USD"/>
    <n v="1305694800"/>
    <m/>
    <n v="1307422800"/>
    <b v="0"/>
    <b v="1"/>
    <x v="6"/>
    <x v="11"/>
  </r>
  <r>
    <n v="26"/>
    <s v="Spencer-Bates"/>
    <s v="Optional responsive customer loyalty"/>
    <n v="107500"/>
    <n v="51814"/>
    <x v="3"/>
    <x v="26"/>
    <x v="1"/>
    <s v="USD"/>
    <n v="1533013200"/>
    <m/>
    <n v="1535346000"/>
    <b v="0"/>
    <b v="0"/>
    <x v="3"/>
    <x v="3"/>
  </r>
  <r>
    <n v="27"/>
    <s v="Best, Carr and Williams"/>
    <s v="Diverse transitional migration"/>
    <n v="2000"/>
    <n v="1599"/>
    <x v="0"/>
    <x v="27"/>
    <x v="1"/>
    <s v="USD"/>
    <n v="1443848400"/>
    <m/>
    <n v="1444539600"/>
    <b v="0"/>
    <b v="0"/>
    <x v="1"/>
    <x v="1"/>
  </r>
  <r>
    <n v="28"/>
    <s v="Campbell, Brown and Powell"/>
    <s v="Synchronized global task-force"/>
    <n v="130800"/>
    <n v="137635"/>
    <x v="1"/>
    <x v="28"/>
    <x v="1"/>
    <s v="USD"/>
    <n v="1265695200"/>
    <m/>
    <n v="1267682400"/>
    <b v="0"/>
    <b v="1"/>
    <x v="3"/>
    <x v="3"/>
  </r>
  <r>
    <n v="29"/>
    <s v="Johnson, Parker and Haynes"/>
    <s v="Focused 6thgeneration forecast"/>
    <n v="45900"/>
    <n v="150965"/>
    <x v="1"/>
    <x v="29"/>
    <x v="5"/>
    <s v="CHF"/>
    <n v="1532062800"/>
    <m/>
    <n v="1535518800"/>
    <b v="0"/>
    <b v="0"/>
    <x v="4"/>
    <x v="12"/>
  </r>
  <r>
    <n v="30"/>
    <s v="Clark-Cooke"/>
    <s v="Down-sized analyzing challenge"/>
    <n v="9000"/>
    <n v="14455"/>
    <x v="1"/>
    <x v="30"/>
    <x v="1"/>
    <s v="USD"/>
    <n v="1558674000"/>
    <m/>
    <n v="1559106000"/>
    <b v="0"/>
    <b v="0"/>
    <x v="4"/>
    <x v="10"/>
  </r>
  <r>
    <n v="31"/>
    <s v="Schroeder Ltd"/>
    <s v="Progressive needs-based focus group"/>
    <n v="3500"/>
    <n v="10850"/>
    <x v="1"/>
    <x v="31"/>
    <x v="4"/>
    <s v="GBP"/>
    <n v="1451973600"/>
    <m/>
    <n v="1454392800"/>
    <b v="0"/>
    <b v="0"/>
    <x v="6"/>
    <x v="11"/>
  </r>
  <r>
    <n v="32"/>
    <s v="Jackson PLC"/>
    <s v="Ergonomic 6thgeneration success"/>
    <n v="101000"/>
    <n v="87676"/>
    <x v="0"/>
    <x v="32"/>
    <x v="6"/>
    <s v="EUR"/>
    <n v="1515564000"/>
    <m/>
    <n v="1517896800"/>
    <b v="0"/>
    <b v="0"/>
    <x v="4"/>
    <x v="4"/>
  </r>
  <r>
    <n v="33"/>
    <s v="Blair, Collins and Carter"/>
    <s v="Exclusive interactive approach"/>
    <n v="50200"/>
    <n v="189666"/>
    <x v="1"/>
    <x v="33"/>
    <x v="1"/>
    <s v="USD"/>
    <n v="1412485200"/>
    <m/>
    <n v="1415685600"/>
    <b v="0"/>
    <b v="0"/>
    <x v="3"/>
    <x v="3"/>
  </r>
  <r>
    <n v="34"/>
    <s v="Maldonado and Sons"/>
    <s v="Reverse-engineered asynchronous archive"/>
    <n v="9300"/>
    <n v="14025"/>
    <x v="1"/>
    <x v="34"/>
    <x v="1"/>
    <s v="USD"/>
    <n v="1490245200"/>
    <m/>
    <n v="1490677200"/>
    <b v="0"/>
    <b v="0"/>
    <x v="4"/>
    <x v="4"/>
  </r>
  <r>
    <n v="35"/>
    <s v="Mitchell and Sons"/>
    <s v="Synergized intangible challenge"/>
    <n v="125500"/>
    <n v="188628"/>
    <x v="1"/>
    <x v="35"/>
    <x v="3"/>
    <s v="DKK"/>
    <n v="1547877600"/>
    <m/>
    <n v="1551506400"/>
    <b v="0"/>
    <b v="1"/>
    <x v="4"/>
    <x v="6"/>
  </r>
  <r>
    <n v="36"/>
    <s v="Jackson-Lewis"/>
    <s v="Monitored multi-state encryption"/>
    <n v="700"/>
    <n v="1101"/>
    <x v="1"/>
    <x v="36"/>
    <x v="1"/>
    <s v="USD"/>
    <n v="1298700000"/>
    <m/>
    <n v="1300856400"/>
    <b v="0"/>
    <b v="0"/>
    <x v="3"/>
    <x v="3"/>
  </r>
  <r>
    <n v="37"/>
    <s v="Black, Armstrong and Anderson"/>
    <s v="Profound attitude-oriented functionalities"/>
    <n v="8100"/>
    <n v="11339"/>
    <x v="1"/>
    <x v="37"/>
    <x v="1"/>
    <s v="USD"/>
    <n v="1570338000"/>
    <m/>
    <n v="1573192800"/>
    <b v="0"/>
    <b v="1"/>
    <x v="5"/>
    <x v="13"/>
  </r>
  <r>
    <n v="38"/>
    <s v="Maldonado-Gonzalez"/>
    <s v="Digitized client-driven database"/>
    <n v="3100"/>
    <n v="10085"/>
    <x v="1"/>
    <x v="38"/>
    <x v="1"/>
    <s v="USD"/>
    <n v="1287378000"/>
    <m/>
    <n v="1287810000"/>
    <b v="0"/>
    <b v="0"/>
    <x v="7"/>
    <x v="14"/>
  </r>
  <r>
    <n v="39"/>
    <s v="Kim-Rice"/>
    <s v="Organized bi-directional function"/>
    <n v="9900"/>
    <n v="5027"/>
    <x v="0"/>
    <x v="39"/>
    <x v="3"/>
    <s v="DKK"/>
    <n v="1361772000"/>
    <m/>
    <n v="1362978000"/>
    <b v="0"/>
    <b v="0"/>
    <x v="3"/>
    <x v="3"/>
  </r>
  <r>
    <n v="40"/>
    <s v="Garcia, Garcia and Lopez"/>
    <s v="Reduced stable middleware"/>
    <n v="8800"/>
    <n v="14878"/>
    <x v="1"/>
    <x v="40"/>
    <x v="1"/>
    <s v="USD"/>
    <n v="1275714000"/>
    <m/>
    <n v="1277355600"/>
    <b v="0"/>
    <b v="1"/>
    <x v="2"/>
    <x v="8"/>
  </r>
  <r>
    <n v="41"/>
    <s v="Watts Group"/>
    <s v="Universal 5thgeneration neural-net"/>
    <n v="5600"/>
    <n v="11924"/>
    <x v="1"/>
    <x v="41"/>
    <x v="6"/>
    <s v="EUR"/>
    <n v="1346734800"/>
    <m/>
    <n v="1348981200"/>
    <b v="0"/>
    <b v="1"/>
    <x v="1"/>
    <x v="1"/>
  </r>
  <r>
    <n v="42"/>
    <s v="Werner-Bryant"/>
    <s v="Virtual uniform frame"/>
    <n v="1800"/>
    <n v="7991"/>
    <x v="1"/>
    <x v="42"/>
    <x v="1"/>
    <s v="USD"/>
    <n v="1309755600"/>
    <m/>
    <n v="1310533200"/>
    <b v="0"/>
    <b v="0"/>
    <x v="0"/>
    <x v="0"/>
  </r>
  <r>
    <n v="43"/>
    <s v="Schmitt-Mendoza"/>
    <s v="Profound explicit paradigm"/>
    <n v="90200"/>
    <n v="167717"/>
    <x v="1"/>
    <x v="43"/>
    <x v="1"/>
    <s v="USD"/>
    <n v="1406178000"/>
    <m/>
    <n v="1407560400"/>
    <b v="0"/>
    <b v="0"/>
    <x v="5"/>
    <x v="15"/>
  </r>
  <r>
    <n v="44"/>
    <s v="Reid-Mccullough"/>
    <s v="Visionary real-time groupware"/>
    <n v="1600"/>
    <n v="10541"/>
    <x v="1"/>
    <x v="13"/>
    <x v="3"/>
    <s v="DKK"/>
    <n v="1552798800"/>
    <m/>
    <n v="1552885200"/>
    <b v="0"/>
    <b v="0"/>
    <x v="5"/>
    <x v="13"/>
  </r>
  <r>
    <n v="45"/>
    <s v="Woods-Clark"/>
    <s v="Networked tertiary Graphical User Interface"/>
    <n v="9500"/>
    <n v="4530"/>
    <x v="0"/>
    <x v="44"/>
    <x v="1"/>
    <s v="USD"/>
    <n v="1478062800"/>
    <m/>
    <n v="1479362400"/>
    <b v="0"/>
    <b v="1"/>
    <x v="3"/>
    <x v="3"/>
  </r>
  <r>
    <n v="46"/>
    <s v="Vaughn, Hunt and Caldwell"/>
    <s v="Virtual grid-enabled task-force"/>
    <n v="3700"/>
    <n v="4247"/>
    <x v="1"/>
    <x v="45"/>
    <x v="1"/>
    <s v="USD"/>
    <n v="1278565200"/>
    <m/>
    <n v="1280552400"/>
    <b v="0"/>
    <b v="0"/>
    <x v="1"/>
    <x v="1"/>
  </r>
  <r>
    <n v="47"/>
    <s v="Bennett and Sons"/>
    <s v="Function-based multi-state software"/>
    <n v="1500"/>
    <n v="7129"/>
    <x v="1"/>
    <x v="46"/>
    <x v="1"/>
    <s v="USD"/>
    <n v="1396069200"/>
    <m/>
    <n v="1398661200"/>
    <b v="0"/>
    <b v="0"/>
    <x v="3"/>
    <x v="3"/>
  </r>
  <r>
    <n v="48"/>
    <s v="Lamb Inc"/>
    <s v="Optimized leadingedge concept"/>
    <n v="33300"/>
    <n v="128862"/>
    <x v="1"/>
    <x v="47"/>
    <x v="1"/>
    <s v="USD"/>
    <n v="1435208400"/>
    <m/>
    <n v="1436245200"/>
    <b v="0"/>
    <b v="0"/>
    <x v="3"/>
    <x v="3"/>
  </r>
  <r>
    <n v="49"/>
    <s v="Casey-Kelly"/>
    <s v="Sharable holistic interface"/>
    <n v="7200"/>
    <n v="13653"/>
    <x v="1"/>
    <x v="48"/>
    <x v="1"/>
    <s v="USD"/>
    <n v="1571547600"/>
    <m/>
    <n v="1575439200"/>
    <b v="0"/>
    <b v="0"/>
    <x v="1"/>
    <x v="1"/>
  </r>
  <r>
    <n v="50"/>
    <s v="Jones, Taylor and Moore"/>
    <s v="Down-sized system-worthy secured line"/>
    <n v="100"/>
    <n v="2"/>
    <x v="0"/>
    <x v="49"/>
    <x v="6"/>
    <s v="EUR"/>
    <n v="1375333200"/>
    <m/>
    <n v="1377752400"/>
    <b v="0"/>
    <b v="0"/>
    <x v="1"/>
    <x v="16"/>
  </r>
  <r>
    <n v="51"/>
    <s v="Bradshaw, Gill and Donovan"/>
    <s v="Inverse secondary infrastructure"/>
    <n v="158100"/>
    <n v="145243"/>
    <x v="0"/>
    <x v="50"/>
    <x v="4"/>
    <s v="GBP"/>
    <n v="1332824400"/>
    <m/>
    <n v="1334206800"/>
    <b v="0"/>
    <b v="1"/>
    <x v="2"/>
    <x v="8"/>
  </r>
  <r>
    <n v="52"/>
    <s v="Hernandez, Rodriguez and Clark"/>
    <s v="Organic foreground leverage"/>
    <n v="7200"/>
    <n v="2459"/>
    <x v="0"/>
    <x v="51"/>
    <x v="1"/>
    <s v="USD"/>
    <n v="1284526800"/>
    <m/>
    <n v="1284872400"/>
    <b v="0"/>
    <b v="0"/>
    <x v="3"/>
    <x v="3"/>
  </r>
  <r>
    <n v="53"/>
    <s v="Smith-Jones"/>
    <s v="Reverse-engineered static concept"/>
    <n v="8800"/>
    <n v="12356"/>
    <x v="1"/>
    <x v="52"/>
    <x v="1"/>
    <s v="USD"/>
    <n v="1400562000"/>
    <m/>
    <n v="1403931600"/>
    <b v="0"/>
    <b v="0"/>
    <x v="4"/>
    <x v="6"/>
  </r>
  <r>
    <n v="54"/>
    <s v="Roy PLC"/>
    <s v="Multi-channeled neutral customer loyalty"/>
    <n v="6000"/>
    <n v="5392"/>
    <x v="0"/>
    <x v="53"/>
    <x v="1"/>
    <s v="USD"/>
    <n v="1520748000"/>
    <m/>
    <n v="1521262800"/>
    <b v="0"/>
    <b v="0"/>
    <x v="2"/>
    <x v="8"/>
  </r>
  <r>
    <n v="55"/>
    <s v="Wright, Brooks and Villarreal"/>
    <s v="Reverse-engineered bifurcated strategy"/>
    <n v="6600"/>
    <n v="11746"/>
    <x v="1"/>
    <x v="54"/>
    <x v="1"/>
    <s v="USD"/>
    <n v="1532926800"/>
    <m/>
    <n v="1533358800"/>
    <b v="0"/>
    <b v="0"/>
    <x v="1"/>
    <x v="17"/>
  </r>
  <r>
    <n v="56"/>
    <s v="Flores, Miller and Johnson"/>
    <s v="Horizontal context-sensitive knowledge user"/>
    <n v="8000"/>
    <n v="11493"/>
    <x v="1"/>
    <x v="55"/>
    <x v="1"/>
    <s v="USD"/>
    <n v="1420869600"/>
    <m/>
    <n v="1421474400"/>
    <b v="0"/>
    <b v="0"/>
    <x v="2"/>
    <x v="8"/>
  </r>
  <r>
    <n v="57"/>
    <s v="Bridges, Freeman and Kim"/>
    <s v="Cross-group multi-state task-force"/>
    <n v="2900"/>
    <n v="6243"/>
    <x v="1"/>
    <x v="56"/>
    <x v="1"/>
    <s v="USD"/>
    <n v="1504242000"/>
    <m/>
    <n v="1505278800"/>
    <b v="0"/>
    <b v="0"/>
    <x v="6"/>
    <x v="11"/>
  </r>
  <r>
    <n v="58"/>
    <s v="Anderson-Perez"/>
    <s v="Expanded 3rdgeneration strategy"/>
    <n v="2700"/>
    <n v="6132"/>
    <x v="1"/>
    <x v="57"/>
    <x v="1"/>
    <s v="USD"/>
    <n v="1442811600"/>
    <m/>
    <n v="1443934800"/>
    <b v="0"/>
    <b v="0"/>
    <x v="3"/>
    <x v="3"/>
  </r>
  <r>
    <n v="59"/>
    <s v="Wright, Fox and Marks"/>
    <s v="Assimilated real-time support"/>
    <n v="1400"/>
    <n v="3851"/>
    <x v="1"/>
    <x v="58"/>
    <x v="1"/>
    <s v="USD"/>
    <n v="1497243600"/>
    <m/>
    <n v="1498539600"/>
    <b v="0"/>
    <b v="1"/>
    <x v="3"/>
    <x v="3"/>
  </r>
  <r>
    <n v="60"/>
    <s v="Crawford-Peters"/>
    <s v="User-centric regional database"/>
    <n v="94200"/>
    <n v="135997"/>
    <x v="1"/>
    <x v="59"/>
    <x v="0"/>
    <s v="CAD"/>
    <n v="1342501200"/>
    <m/>
    <n v="1342760400"/>
    <b v="0"/>
    <b v="0"/>
    <x v="3"/>
    <x v="3"/>
  </r>
  <r>
    <n v="61"/>
    <s v="Romero-Hoffman"/>
    <s v="Open-source zero administration complexity"/>
    <n v="199200"/>
    <n v="184750"/>
    <x v="0"/>
    <x v="60"/>
    <x v="0"/>
    <s v="CAD"/>
    <n v="1298268000"/>
    <m/>
    <n v="1301720400"/>
    <b v="0"/>
    <b v="0"/>
    <x v="3"/>
    <x v="3"/>
  </r>
  <r>
    <n v="62"/>
    <s v="Sparks-West"/>
    <s v="Organized incremental standardization"/>
    <n v="2000"/>
    <n v="14452"/>
    <x v="1"/>
    <x v="61"/>
    <x v="1"/>
    <s v="USD"/>
    <n v="1433480400"/>
    <m/>
    <n v="1433566800"/>
    <b v="0"/>
    <b v="0"/>
    <x v="2"/>
    <x v="2"/>
  </r>
  <r>
    <n v="63"/>
    <s v="Baker, Morgan and Brown"/>
    <s v="Assimilated didactic open system"/>
    <n v="4700"/>
    <n v="557"/>
    <x v="0"/>
    <x v="62"/>
    <x v="1"/>
    <s v="USD"/>
    <n v="1493355600"/>
    <m/>
    <n v="1493874000"/>
    <b v="0"/>
    <b v="0"/>
    <x v="3"/>
    <x v="3"/>
  </r>
  <r>
    <n v="64"/>
    <s v="Mosley-Gilbert"/>
    <s v="Vision-oriented logistical intranet"/>
    <n v="2800"/>
    <n v="2734"/>
    <x v="0"/>
    <x v="63"/>
    <x v="1"/>
    <s v="USD"/>
    <n v="1530507600"/>
    <m/>
    <n v="1531803600"/>
    <b v="0"/>
    <b v="1"/>
    <x v="2"/>
    <x v="2"/>
  </r>
  <r>
    <n v="65"/>
    <s v="Berry-Boyer"/>
    <s v="Mandatory incremental projection"/>
    <n v="6100"/>
    <n v="14405"/>
    <x v="1"/>
    <x v="64"/>
    <x v="1"/>
    <s v="USD"/>
    <n v="1296108000"/>
    <m/>
    <n v="1296712800"/>
    <b v="0"/>
    <b v="0"/>
    <x v="3"/>
    <x v="3"/>
  </r>
  <r>
    <n v="66"/>
    <s v="Sanders-Allen"/>
    <s v="Grass-roots needs-based encryption"/>
    <n v="2900"/>
    <n v="1307"/>
    <x v="0"/>
    <x v="65"/>
    <x v="1"/>
    <s v="USD"/>
    <n v="1428469200"/>
    <m/>
    <n v="1428901200"/>
    <b v="0"/>
    <b v="1"/>
    <x v="3"/>
    <x v="3"/>
  </r>
  <r>
    <n v="67"/>
    <s v="Lopez Inc"/>
    <s v="Team-oriented 6thgeneration middleware"/>
    <n v="72600"/>
    <n v="117892"/>
    <x v="1"/>
    <x v="66"/>
    <x v="4"/>
    <s v="GBP"/>
    <n v="1264399200"/>
    <m/>
    <n v="1264831200"/>
    <b v="0"/>
    <b v="1"/>
    <x v="2"/>
    <x v="8"/>
  </r>
  <r>
    <n v="68"/>
    <s v="Moreno-Turner"/>
    <s v="Inverse multi-tasking installation"/>
    <n v="5700"/>
    <n v="14508"/>
    <x v="1"/>
    <x v="67"/>
    <x v="6"/>
    <s v="EUR"/>
    <n v="1501131600"/>
    <m/>
    <n v="1505192400"/>
    <b v="0"/>
    <b v="1"/>
    <x v="3"/>
    <x v="3"/>
  </r>
  <r>
    <n v="69"/>
    <s v="Jones-Watson"/>
    <s v="Switchable disintermediate moderator"/>
    <n v="7900"/>
    <n v="1901"/>
    <x v="3"/>
    <x v="68"/>
    <x v="1"/>
    <s v="USD"/>
    <n v="1292738400"/>
    <m/>
    <n v="1295676000"/>
    <b v="0"/>
    <b v="0"/>
    <x v="3"/>
    <x v="3"/>
  </r>
  <r>
    <n v="70"/>
    <s v="Barker Inc"/>
    <s v="Re-engineered 24/7 task-force"/>
    <n v="128000"/>
    <n v="158389"/>
    <x v="1"/>
    <x v="69"/>
    <x v="6"/>
    <s v="EUR"/>
    <n v="1288674000"/>
    <m/>
    <n v="1292911200"/>
    <b v="0"/>
    <b v="1"/>
    <x v="3"/>
    <x v="3"/>
  </r>
  <r>
    <n v="71"/>
    <s v="Tate, Bass and House"/>
    <s v="Organic object-oriented budgetary management"/>
    <n v="6000"/>
    <n v="6484"/>
    <x v="1"/>
    <x v="70"/>
    <x v="1"/>
    <s v="USD"/>
    <n v="1575093600"/>
    <m/>
    <n v="1575439200"/>
    <b v="0"/>
    <b v="0"/>
    <x v="3"/>
    <x v="3"/>
  </r>
  <r>
    <n v="72"/>
    <s v="Hampton, Lewis and Ray"/>
    <s v="Seamless coherent parallelism"/>
    <n v="600"/>
    <n v="4022"/>
    <x v="1"/>
    <x v="71"/>
    <x v="1"/>
    <s v="USD"/>
    <n v="1435726800"/>
    <m/>
    <n v="1438837200"/>
    <b v="0"/>
    <b v="0"/>
    <x v="4"/>
    <x v="10"/>
  </r>
  <r>
    <n v="73"/>
    <s v="Collins-Goodman"/>
    <s v="Cross-platform even-keeled initiative"/>
    <n v="1400"/>
    <n v="9253"/>
    <x v="1"/>
    <x v="39"/>
    <x v="1"/>
    <s v="USD"/>
    <n v="1480226400"/>
    <m/>
    <n v="1480485600"/>
    <b v="0"/>
    <b v="0"/>
    <x v="1"/>
    <x v="17"/>
  </r>
  <r>
    <n v="74"/>
    <s v="Davis-Michael"/>
    <s v="Progressive tertiary framework"/>
    <n v="3900"/>
    <n v="4776"/>
    <x v="1"/>
    <x v="72"/>
    <x v="4"/>
    <s v="GBP"/>
    <n v="1459054800"/>
    <m/>
    <n v="1459141200"/>
    <b v="0"/>
    <b v="0"/>
    <x v="1"/>
    <x v="16"/>
  </r>
  <r>
    <n v="75"/>
    <s v="White, Torres and Bishop"/>
    <s v="Multi-layered dynamic protocol"/>
    <n v="9700"/>
    <n v="14606"/>
    <x v="1"/>
    <x v="73"/>
    <x v="1"/>
    <s v="USD"/>
    <n v="1531630800"/>
    <m/>
    <n v="1532322000"/>
    <b v="0"/>
    <b v="0"/>
    <x v="7"/>
    <x v="14"/>
  </r>
  <r>
    <n v="76"/>
    <s v="Martin, Conway and Larsen"/>
    <s v="Horizontal next generation function"/>
    <n v="122900"/>
    <n v="95993"/>
    <x v="0"/>
    <x v="74"/>
    <x v="1"/>
    <s v="USD"/>
    <n v="1421992800"/>
    <m/>
    <n v="1426222800"/>
    <b v="1"/>
    <b v="1"/>
    <x v="3"/>
    <x v="3"/>
  </r>
  <r>
    <n v="77"/>
    <s v="Acevedo-Huffman"/>
    <s v="Pre-emptive impactful model"/>
    <n v="9500"/>
    <n v="4460"/>
    <x v="0"/>
    <x v="75"/>
    <x v="1"/>
    <s v="USD"/>
    <n v="1285563600"/>
    <m/>
    <n v="1286773200"/>
    <b v="0"/>
    <b v="1"/>
    <x v="4"/>
    <x v="10"/>
  </r>
  <r>
    <n v="78"/>
    <s v="Montgomery, Larson and Spencer"/>
    <s v="User-centric bifurcated knowledge user"/>
    <n v="4500"/>
    <n v="13536"/>
    <x v="1"/>
    <x v="76"/>
    <x v="1"/>
    <s v="USD"/>
    <n v="1523854800"/>
    <m/>
    <n v="1523941200"/>
    <b v="0"/>
    <b v="0"/>
    <x v="5"/>
    <x v="18"/>
  </r>
  <r>
    <n v="79"/>
    <s v="Soto LLC"/>
    <s v="Triple-buffered reciprocal project"/>
    <n v="57800"/>
    <n v="40228"/>
    <x v="0"/>
    <x v="77"/>
    <x v="1"/>
    <s v="USD"/>
    <n v="1529125200"/>
    <m/>
    <n v="1529557200"/>
    <b v="0"/>
    <b v="0"/>
    <x v="3"/>
    <x v="3"/>
  </r>
  <r>
    <n v="80"/>
    <s v="Sutton, Barrett and Tucker"/>
    <s v="Cross-platform needs-based approach"/>
    <n v="1100"/>
    <n v="7012"/>
    <x v="1"/>
    <x v="78"/>
    <x v="1"/>
    <s v="USD"/>
    <n v="1503982800"/>
    <m/>
    <n v="1506574800"/>
    <b v="0"/>
    <b v="0"/>
    <x v="6"/>
    <x v="11"/>
  </r>
  <r>
    <n v="81"/>
    <s v="Gomez, Bailey and Flores"/>
    <s v="User-friendly static contingency"/>
    <n v="16800"/>
    <n v="37857"/>
    <x v="1"/>
    <x v="79"/>
    <x v="1"/>
    <s v="USD"/>
    <n v="1511416800"/>
    <m/>
    <n v="1513576800"/>
    <b v="0"/>
    <b v="0"/>
    <x v="1"/>
    <x v="1"/>
  </r>
  <r>
    <n v="82"/>
    <s v="Porter-George"/>
    <s v="Reactive content-based framework"/>
    <n v="1000"/>
    <n v="14973"/>
    <x v="1"/>
    <x v="80"/>
    <x v="4"/>
    <s v="GBP"/>
    <n v="1547704800"/>
    <m/>
    <n v="1548309600"/>
    <b v="0"/>
    <b v="1"/>
    <x v="6"/>
    <x v="11"/>
  </r>
  <r>
    <n v="83"/>
    <s v="Fitzgerald PLC"/>
    <s v="Realigned user-facing concept"/>
    <n v="106400"/>
    <n v="39996"/>
    <x v="0"/>
    <x v="81"/>
    <x v="1"/>
    <s v="USD"/>
    <n v="1469682000"/>
    <m/>
    <n v="1471582800"/>
    <b v="0"/>
    <b v="0"/>
    <x v="1"/>
    <x v="5"/>
  </r>
  <r>
    <n v="84"/>
    <s v="Cisneros-Burton"/>
    <s v="Public-key zero tolerance orchestration"/>
    <n v="31400"/>
    <n v="41564"/>
    <x v="1"/>
    <x v="82"/>
    <x v="1"/>
    <s v="USD"/>
    <n v="1343451600"/>
    <m/>
    <n v="1344315600"/>
    <b v="0"/>
    <b v="0"/>
    <x v="2"/>
    <x v="8"/>
  </r>
  <r>
    <n v="85"/>
    <s v="Hill, Lawson and Wilkinson"/>
    <s v="Multi-tiered eco-centric architecture"/>
    <n v="4900"/>
    <n v="6430"/>
    <x v="1"/>
    <x v="83"/>
    <x v="2"/>
    <s v="AUD"/>
    <n v="1315717200"/>
    <m/>
    <n v="1316408400"/>
    <b v="0"/>
    <b v="0"/>
    <x v="1"/>
    <x v="7"/>
  </r>
  <r>
    <n v="86"/>
    <s v="Davis-Smith"/>
    <s v="Organic motivating firmware"/>
    <n v="7400"/>
    <n v="12405"/>
    <x v="1"/>
    <x v="84"/>
    <x v="1"/>
    <s v="USD"/>
    <n v="1430715600"/>
    <m/>
    <n v="1431838800"/>
    <b v="1"/>
    <b v="0"/>
    <x v="3"/>
    <x v="3"/>
  </r>
  <r>
    <n v="87"/>
    <s v="Farrell and Sons"/>
    <s v="Synergized 4thgeneration conglomeration"/>
    <n v="198500"/>
    <n v="123040"/>
    <x v="0"/>
    <x v="85"/>
    <x v="2"/>
    <s v="AUD"/>
    <n v="1299564000"/>
    <m/>
    <n v="1300510800"/>
    <b v="0"/>
    <b v="1"/>
    <x v="1"/>
    <x v="1"/>
  </r>
  <r>
    <n v="88"/>
    <s v="Clark Group"/>
    <s v="Grass-roots fault-tolerant policy"/>
    <n v="4800"/>
    <n v="12516"/>
    <x v="1"/>
    <x v="86"/>
    <x v="1"/>
    <s v="USD"/>
    <n v="1429160400"/>
    <m/>
    <n v="1431061200"/>
    <b v="0"/>
    <b v="0"/>
    <x v="5"/>
    <x v="18"/>
  </r>
  <r>
    <n v="89"/>
    <s v="White, Singleton and Zimmerman"/>
    <s v="Monitored scalable knowledgebase"/>
    <n v="3400"/>
    <n v="8588"/>
    <x v="1"/>
    <x v="87"/>
    <x v="1"/>
    <s v="USD"/>
    <n v="1271307600"/>
    <m/>
    <n v="1271480400"/>
    <b v="0"/>
    <b v="0"/>
    <x v="3"/>
    <x v="3"/>
  </r>
  <r>
    <n v="90"/>
    <s v="Kramer Group"/>
    <s v="Synergistic explicit parallelism"/>
    <n v="7800"/>
    <n v="6132"/>
    <x v="0"/>
    <x v="88"/>
    <x v="1"/>
    <s v="USD"/>
    <n v="1456380000"/>
    <m/>
    <n v="1456380000"/>
    <b v="0"/>
    <b v="1"/>
    <x v="3"/>
    <x v="3"/>
  </r>
  <r>
    <n v="91"/>
    <s v="Frazier, Patrick and Smith"/>
    <s v="Enhanced systemic analyzer"/>
    <n v="154300"/>
    <n v="74688"/>
    <x v="0"/>
    <x v="89"/>
    <x v="6"/>
    <s v="EUR"/>
    <n v="1470459600"/>
    <m/>
    <n v="1472878800"/>
    <b v="0"/>
    <b v="0"/>
    <x v="5"/>
    <x v="18"/>
  </r>
  <r>
    <n v="92"/>
    <s v="Santos, Bell and Lloyd"/>
    <s v="Object-based analyzing knowledge user"/>
    <n v="20000"/>
    <n v="51775"/>
    <x v="1"/>
    <x v="90"/>
    <x v="5"/>
    <s v="CHF"/>
    <n v="1277269200"/>
    <m/>
    <n v="1277355600"/>
    <b v="0"/>
    <b v="1"/>
    <x v="6"/>
    <x v="11"/>
  </r>
  <r>
    <n v="93"/>
    <s v="Hall and Sons"/>
    <s v="Pre-emptive radical architecture"/>
    <n v="108800"/>
    <n v="65877"/>
    <x v="3"/>
    <x v="91"/>
    <x v="1"/>
    <s v="USD"/>
    <n v="1350709200"/>
    <m/>
    <n v="1351054800"/>
    <b v="0"/>
    <b v="1"/>
    <x v="3"/>
    <x v="3"/>
  </r>
  <r>
    <n v="94"/>
    <s v="Hanson Inc"/>
    <s v="Grass-roots web-enabled contingency"/>
    <n v="2900"/>
    <n v="8807"/>
    <x v="1"/>
    <x v="80"/>
    <x v="4"/>
    <s v="GBP"/>
    <n v="1554613200"/>
    <m/>
    <n v="1555563600"/>
    <b v="0"/>
    <b v="0"/>
    <x v="2"/>
    <x v="2"/>
  </r>
  <r>
    <n v="95"/>
    <s v="Sanchez LLC"/>
    <s v="Stand-alone system-worthy standardization"/>
    <n v="900"/>
    <n v="1017"/>
    <x v="1"/>
    <x v="11"/>
    <x v="1"/>
    <s v="USD"/>
    <n v="1571029200"/>
    <m/>
    <n v="1571634000"/>
    <b v="0"/>
    <b v="0"/>
    <x v="4"/>
    <x v="4"/>
  </r>
  <r>
    <n v="96"/>
    <s v="Howard Ltd"/>
    <s v="Down-sized systematic policy"/>
    <n v="69700"/>
    <n v="151513"/>
    <x v="1"/>
    <x v="92"/>
    <x v="1"/>
    <s v="USD"/>
    <n v="1299736800"/>
    <m/>
    <n v="1300856400"/>
    <b v="0"/>
    <b v="0"/>
    <x v="3"/>
    <x v="3"/>
  </r>
  <r>
    <n v="97"/>
    <s v="Stewart LLC"/>
    <s v="Cloned bi-directional architecture"/>
    <n v="1300"/>
    <n v="12047"/>
    <x v="1"/>
    <x v="86"/>
    <x v="1"/>
    <s v="USD"/>
    <n v="1435208400"/>
    <m/>
    <n v="1439874000"/>
    <b v="0"/>
    <b v="0"/>
    <x v="0"/>
    <x v="0"/>
  </r>
  <r>
    <n v="98"/>
    <s v="Arias, Allen and Miller"/>
    <s v="Seamless transitional portal"/>
    <n v="97800"/>
    <n v="32951"/>
    <x v="0"/>
    <x v="93"/>
    <x v="2"/>
    <s v="AUD"/>
    <n v="1437973200"/>
    <m/>
    <n v="1438318800"/>
    <b v="0"/>
    <b v="0"/>
    <x v="6"/>
    <x v="11"/>
  </r>
  <r>
    <n v="99"/>
    <s v="Baker-Morris"/>
    <s v="Fully-configurable motivating approach"/>
    <n v="7600"/>
    <n v="14951"/>
    <x v="1"/>
    <x v="55"/>
    <x v="1"/>
    <s v="USD"/>
    <n v="1416895200"/>
    <m/>
    <n v="1419400800"/>
    <b v="0"/>
    <b v="0"/>
    <x v="3"/>
    <x v="3"/>
  </r>
  <r>
    <n v="100"/>
    <s v="Tucker, Fox and Green"/>
    <s v="Upgradable fault-tolerant approach"/>
    <n v="100"/>
    <n v="1"/>
    <x v="0"/>
    <x v="49"/>
    <x v="1"/>
    <s v="USD"/>
    <n v="1319000400"/>
    <m/>
    <n v="1320555600"/>
    <b v="0"/>
    <b v="0"/>
    <x v="3"/>
    <x v="3"/>
  </r>
  <r>
    <n v="101"/>
    <s v="Douglas LLC"/>
    <s v="Reduced heuristic moratorium"/>
    <n v="900"/>
    <n v="9193"/>
    <x v="1"/>
    <x v="55"/>
    <x v="1"/>
    <s v="USD"/>
    <n v="1424498400"/>
    <m/>
    <n v="1425103200"/>
    <b v="0"/>
    <b v="1"/>
    <x v="1"/>
    <x v="5"/>
  </r>
  <r>
    <n v="102"/>
    <s v="Garcia Inc"/>
    <s v="Front-line web-enabled model"/>
    <n v="3700"/>
    <n v="10422"/>
    <x v="1"/>
    <x v="94"/>
    <x v="1"/>
    <s v="USD"/>
    <n v="1526274000"/>
    <m/>
    <n v="1526878800"/>
    <b v="0"/>
    <b v="1"/>
    <x v="2"/>
    <x v="8"/>
  </r>
  <r>
    <n v="103"/>
    <s v="Frye, Hunt and Powell"/>
    <s v="Polarized incremental emulation"/>
    <n v="10000"/>
    <n v="2461"/>
    <x v="0"/>
    <x v="95"/>
    <x v="6"/>
    <s v="EUR"/>
    <n v="1287896400"/>
    <m/>
    <n v="1288674000"/>
    <b v="0"/>
    <b v="0"/>
    <x v="1"/>
    <x v="5"/>
  </r>
  <r>
    <n v="104"/>
    <s v="Smith, Wells and Nguyen"/>
    <s v="Self-enabling grid-enabled initiative"/>
    <n v="119200"/>
    <n v="170623"/>
    <x v="1"/>
    <x v="96"/>
    <x v="1"/>
    <s v="USD"/>
    <n v="1495515600"/>
    <m/>
    <n v="1495602000"/>
    <b v="0"/>
    <b v="0"/>
    <x v="1"/>
    <x v="7"/>
  </r>
  <r>
    <n v="105"/>
    <s v="Charles-Johnson"/>
    <s v="Total fresh-thinking system engine"/>
    <n v="6800"/>
    <n v="9829"/>
    <x v="1"/>
    <x v="97"/>
    <x v="1"/>
    <s v="USD"/>
    <n v="1364878800"/>
    <m/>
    <n v="1366434000"/>
    <b v="0"/>
    <b v="0"/>
    <x v="2"/>
    <x v="2"/>
  </r>
  <r>
    <n v="106"/>
    <s v="Brandt, Carter and Wood"/>
    <s v="Ameliorated clear-thinking circuit"/>
    <n v="3900"/>
    <n v="14006"/>
    <x v="1"/>
    <x v="98"/>
    <x v="1"/>
    <s v="USD"/>
    <n v="1567918800"/>
    <m/>
    <n v="1568350800"/>
    <b v="0"/>
    <b v="0"/>
    <x v="3"/>
    <x v="3"/>
  </r>
  <r>
    <n v="107"/>
    <s v="Tucker, Schmidt and Reid"/>
    <s v="Multi-layered encompassing installation"/>
    <n v="3500"/>
    <n v="6527"/>
    <x v="1"/>
    <x v="99"/>
    <x v="1"/>
    <s v="USD"/>
    <n v="1524459600"/>
    <m/>
    <n v="1525928400"/>
    <b v="0"/>
    <b v="1"/>
    <x v="3"/>
    <x v="3"/>
  </r>
  <r>
    <n v="108"/>
    <s v="Decker Inc"/>
    <s v="Universal encompassing implementation"/>
    <n v="1500"/>
    <n v="8929"/>
    <x v="1"/>
    <x v="100"/>
    <x v="1"/>
    <s v="USD"/>
    <n v="1333688400"/>
    <m/>
    <n v="1336885200"/>
    <b v="0"/>
    <b v="0"/>
    <x v="4"/>
    <x v="4"/>
  </r>
  <r>
    <n v="109"/>
    <s v="Romero and Sons"/>
    <s v="Object-based client-server application"/>
    <n v="5200"/>
    <n v="3079"/>
    <x v="0"/>
    <x v="101"/>
    <x v="1"/>
    <s v="USD"/>
    <n v="1389506400"/>
    <m/>
    <n v="1389679200"/>
    <b v="0"/>
    <b v="0"/>
    <x v="4"/>
    <x v="19"/>
  </r>
  <r>
    <n v="110"/>
    <s v="Castillo-Carey"/>
    <s v="Cross-platform solution-oriented process improvement"/>
    <n v="142400"/>
    <n v="21307"/>
    <x v="0"/>
    <x v="102"/>
    <x v="1"/>
    <s v="USD"/>
    <n v="1536642000"/>
    <m/>
    <n v="1538283600"/>
    <b v="0"/>
    <b v="0"/>
    <x v="0"/>
    <x v="0"/>
  </r>
  <r>
    <n v="111"/>
    <s v="Hart-Briggs"/>
    <s v="Re-engineered user-facing approach"/>
    <n v="61400"/>
    <n v="73653"/>
    <x v="1"/>
    <x v="103"/>
    <x v="1"/>
    <s v="USD"/>
    <n v="1348290000"/>
    <m/>
    <n v="1348808400"/>
    <b v="0"/>
    <b v="0"/>
    <x v="5"/>
    <x v="15"/>
  </r>
  <r>
    <n v="112"/>
    <s v="Jones-Meyer"/>
    <s v="Re-engineered client-driven hub"/>
    <n v="4700"/>
    <n v="12635"/>
    <x v="1"/>
    <x v="104"/>
    <x v="2"/>
    <s v="AUD"/>
    <n v="1408856400"/>
    <m/>
    <n v="1410152400"/>
    <b v="0"/>
    <b v="0"/>
    <x v="2"/>
    <x v="2"/>
  </r>
  <r>
    <n v="113"/>
    <s v="Wright, Hartman and Yu"/>
    <s v="User-friendly tertiary array"/>
    <n v="3300"/>
    <n v="12437"/>
    <x v="1"/>
    <x v="54"/>
    <x v="1"/>
    <s v="USD"/>
    <n v="1505192400"/>
    <m/>
    <n v="1505797200"/>
    <b v="0"/>
    <b v="0"/>
    <x v="0"/>
    <x v="0"/>
  </r>
  <r>
    <n v="114"/>
    <s v="Harper-Davis"/>
    <s v="Robust heuristic encoding"/>
    <n v="1900"/>
    <n v="13816"/>
    <x v="1"/>
    <x v="105"/>
    <x v="1"/>
    <s v="USD"/>
    <n v="1554786000"/>
    <m/>
    <n v="1554872400"/>
    <b v="0"/>
    <b v="1"/>
    <x v="2"/>
    <x v="8"/>
  </r>
  <r>
    <n v="115"/>
    <s v="Barrett PLC"/>
    <s v="Team-oriented clear-thinking capacity"/>
    <n v="166700"/>
    <n v="145382"/>
    <x v="0"/>
    <x v="106"/>
    <x v="6"/>
    <s v="EUR"/>
    <n v="1510898400"/>
    <m/>
    <n v="1513922400"/>
    <b v="0"/>
    <b v="0"/>
    <x v="5"/>
    <x v="13"/>
  </r>
  <r>
    <n v="116"/>
    <s v="David-Clark"/>
    <s v="De-engineered motivating standardization"/>
    <n v="7200"/>
    <n v="6336"/>
    <x v="0"/>
    <x v="107"/>
    <x v="1"/>
    <s v="USD"/>
    <n v="1442552400"/>
    <m/>
    <n v="1442638800"/>
    <b v="0"/>
    <b v="0"/>
    <x v="3"/>
    <x v="3"/>
  </r>
  <r>
    <n v="117"/>
    <s v="Chaney-Dennis"/>
    <s v="Business-focused 24hour groupware"/>
    <n v="4900"/>
    <n v="8523"/>
    <x v="1"/>
    <x v="108"/>
    <x v="1"/>
    <s v="USD"/>
    <n v="1316667600"/>
    <m/>
    <n v="1317186000"/>
    <b v="0"/>
    <b v="0"/>
    <x v="4"/>
    <x v="19"/>
  </r>
  <r>
    <n v="118"/>
    <s v="Robinson, Lopez and Christensen"/>
    <s v="Organic next generation protocol"/>
    <n v="5400"/>
    <n v="6351"/>
    <x v="1"/>
    <x v="109"/>
    <x v="1"/>
    <s v="USD"/>
    <n v="1390716000"/>
    <m/>
    <n v="1391234400"/>
    <b v="0"/>
    <b v="0"/>
    <x v="7"/>
    <x v="14"/>
  </r>
  <r>
    <n v="119"/>
    <s v="Clark and Sons"/>
    <s v="Reverse-engineered full-range Internet solution"/>
    <n v="5000"/>
    <n v="10748"/>
    <x v="1"/>
    <x v="110"/>
    <x v="1"/>
    <s v="USD"/>
    <n v="1402894800"/>
    <m/>
    <n v="1404363600"/>
    <b v="0"/>
    <b v="1"/>
    <x v="4"/>
    <x v="4"/>
  </r>
  <r>
    <n v="120"/>
    <s v="Vega Group"/>
    <s v="Synchronized regional synergy"/>
    <n v="75100"/>
    <n v="112272"/>
    <x v="1"/>
    <x v="111"/>
    <x v="1"/>
    <s v="USD"/>
    <n v="1429246800"/>
    <m/>
    <n v="1429592400"/>
    <b v="0"/>
    <b v="1"/>
    <x v="6"/>
    <x v="20"/>
  </r>
  <r>
    <n v="121"/>
    <s v="Brown-Brown"/>
    <s v="Multi-lateral homogeneous success"/>
    <n v="45300"/>
    <n v="99361"/>
    <x v="1"/>
    <x v="112"/>
    <x v="1"/>
    <s v="USD"/>
    <n v="1412485200"/>
    <m/>
    <n v="1413608400"/>
    <b v="0"/>
    <b v="0"/>
    <x v="6"/>
    <x v="11"/>
  </r>
  <r>
    <n v="122"/>
    <s v="Taylor PLC"/>
    <s v="Seamless zero-defect solution"/>
    <n v="136800"/>
    <n v="88055"/>
    <x v="0"/>
    <x v="113"/>
    <x v="1"/>
    <s v="USD"/>
    <n v="1417068000"/>
    <m/>
    <n v="1419400800"/>
    <b v="0"/>
    <b v="0"/>
    <x v="5"/>
    <x v="13"/>
  </r>
  <r>
    <n v="123"/>
    <s v="Edwards-Lewis"/>
    <s v="Enhanced scalable concept"/>
    <n v="177700"/>
    <n v="33092"/>
    <x v="0"/>
    <x v="114"/>
    <x v="0"/>
    <s v="CAD"/>
    <n v="1448344800"/>
    <m/>
    <n v="1448604000"/>
    <b v="1"/>
    <b v="0"/>
    <x v="3"/>
    <x v="3"/>
  </r>
  <r>
    <n v="124"/>
    <s v="Stanton, Neal and Rodriguez"/>
    <s v="Polarized uniform software"/>
    <n v="2600"/>
    <n v="9562"/>
    <x v="1"/>
    <x v="115"/>
    <x v="6"/>
    <s v="EUR"/>
    <n v="1557723600"/>
    <m/>
    <n v="1562302800"/>
    <b v="0"/>
    <b v="0"/>
    <x v="7"/>
    <x v="14"/>
  </r>
  <r>
    <n v="125"/>
    <s v="Pratt LLC"/>
    <s v="Stand-alone web-enabled moderator"/>
    <n v="5300"/>
    <n v="8475"/>
    <x v="1"/>
    <x v="80"/>
    <x v="1"/>
    <s v="USD"/>
    <n v="1537333200"/>
    <m/>
    <n v="1537678800"/>
    <b v="0"/>
    <b v="0"/>
    <x v="3"/>
    <x v="3"/>
  </r>
  <r>
    <n v="126"/>
    <s v="Gross PLC"/>
    <s v="Proactive methodical benchmark"/>
    <n v="180200"/>
    <n v="69617"/>
    <x v="0"/>
    <x v="116"/>
    <x v="1"/>
    <s v="USD"/>
    <n v="1471150800"/>
    <m/>
    <n v="1473570000"/>
    <b v="0"/>
    <b v="1"/>
    <x v="3"/>
    <x v="3"/>
  </r>
  <r>
    <n v="127"/>
    <s v="Martinez, Gomez and Dalton"/>
    <s v="Team-oriented 6thgeneration matrix"/>
    <n v="103200"/>
    <n v="53067"/>
    <x v="0"/>
    <x v="117"/>
    <x v="0"/>
    <s v="CAD"/>
    <n v="1273640400"/>
    <m/>
    <n v="1273899600"/>
    <b v="0"/>
    <b v="0"/>
    <x v="3"/>
    <x v="3"/>
  </r>
  <r>
    <n v="128"/>
    <s v="Allen-Curtis"/>
    <s v="Phased human-resource core"/>
    <n v="70600"/>
    <n v="42596"/>
    <x v="3"/>
    <x v="118"/>
    <x v="1"/>
    <s v="USD"/>
    <n v="1282885200"/>
    <m/>
    <n v="1284008400"/>
    <b v="0"/>
    <b v="0"/>
    <x v="1"/>
    <x v="1"/>
  </r>
  <r>
    <n v="129"/>
    <s v="Morgan-Martinez"/>
    <s v="Mandatory tertiary implementation"/>
    <n v="148500"/>
    <n v="4756"/>
    <x v="3"/>
    <x v="12"/>
    <x v="2"/>
    <s v="AUD"/>
    <n v="1422943200"/>
    <m/>
    <n v="1425103200"/>
    <b v="0"/>
    <b v="0"/>
    <x v="0"/>
    <x v="0"/>
  </r>
  <r>
    <n v="130"/>
    <s v="Luna, Anderson and Fox"/>
    <s v="Secured directional encryption"/>
    <n v="9600"/>
    <n v="14925"/>
    <x v="1"/>
    <x v="119"/>
    <x v="3"/>
    <s v="DKK"/>
    <n v="1319605200"/>
    <m/>
    <n v="1320991200"/>
    <b v="0"/>
    <b v="0"/>
    <x v="4"/>
    <x v="6"/>
  </r>
  <r>
    <n v="131"/>
    <s v="Fleming, Zhang and Henderson"/>
    <s v="Distributed 5thgeneration implementation"/>
    <n v="164700"/>
    <n v="166116"/>
    <x v="1"/>
    <x v="120"/>
    <x v="4"/>
    <s v="GBP"/>
    <n v="1385704800"/>
    <m/>
    <n v="1386828000"/>
    <b v="0"/>
    <b v="0"/>
    <x v="2"/>
    <x v="2"/>
  </r>
  <r>
    <n v="132"/>
    <s v="Flowers and Sons"/>
    <s v="Virtual static core"/>
    <n v="3300"/>
    <n v="3834"/>
    <x v="1"/>
    <x v="121"/>
    <x v="1"/>
    <s v="USD"/>
    <n v="1515736800"/>
    <m/>
    <n v="1517119200"/>
    <b v="0"/>
    <b v="1"/>
    <x v="3"/>
    <x v="3"/>
  </r>
  <r>
    <n v="133"/>
    <s v="Gates PLC"/>
    <s v="Secured content-based product"/>
    <n v="4500"/>
    <n v="13985"/>
    <x v="1"/>
    <x v="122"/>
    <x v="1"/>
    <s v="USD"/>
    <n v="1313125200"/>
    <m/>
    <n v="1315026000"/>
    <b v="0"/>
    <b v="0"/>
    <x v="1"/>
    <x v="21"/>
  </r>
  <r>
    <n v="134"/>
    <s v="Caldwell LLC"/>
    <s v="Secured executive concept"/>
    <n v="99500"/>
    <n v="89288"/>
    <x v="0"/>
    <x v="123"/>
    <x v="5"/>
    <s v="CHF"/>
    <n v="1308459600"/>
    <m/>
    <n v="1312693200"/>
    <b v="0"/>
    <b v="1"/>
    <x v="4"/>
    <x v="4"/>
  </r>
  <r>
    <n v="135"/>
    <s v="Le, Burton and Evans"/>
    <s v="Balanced zero-defect software"/>
    <n v="7700"/>
    <n v="5488"/>
    <x v="0"/>
    <x v="124"/>
    <x v="1"/>
    <s v="USD"/>
    <n v="1362636000"/>
    <m/>
    <n v="1363064400"/>
    <b v="0"/>
    <b v="1"/>
    <x v="3"/>
    <x v="3"/>
  </r>
  <r>
    <n v="136"/>
    <s v="Briggs PLC"/>
    <s v="Distributed context-sensitive flexibility"/>
    <n v="82800"/>
    <n v="2721"/>
    <x v="3"/>
    <x v="125"/>
    <x v="1"/>
    <s v="USD"/>
    <n v="1402117200"/>
    <m/>
    <n v="1403154000"/>
    <b v="0"/>
    <b v="1"/>
    <x v="4"/>
    <x v="6"/>
  </r>
  <r>
    <n v="137"/>
    <s v="Hudson-Nguyen"/>
    <s v="Down-sized disintermediate support"/>
    <n v="1800"/>
    <n v="4712"/>
    <x v="1"/>
    <x v="126"/>
    <x v="1"/>
    <s v="USD"/>
    <n v="1286341200"/>
    <m/>
    <n v="1286859600"/>
    <b v="0"/>
    <b v="0"/>
    <x v="5"/>
    <x v="9"/>
  </r>
  <r>
    <n v="138"/>
    <s v="Hogan Ltd"/>
    <s v="Stand-alone mission-critical moratorium"/>
    <n v="9600"/>
    <n v="9216"/>
    <x v="0"/>
    <x v="127"/>
    <x v="1"/>
    <s v="USD"/>
    <n v="1348808400"/>
    <m/>
    <n v="1349326800"/>
    <b v="0"/>
    <b v="0"/>
    <x v="6"/>
    <x v="20"/>
  </r>
  <r>
    <n v="139"/>
    <s v="Hamilton, Wright and Chavez"/>
    <s v="Down-sized empowering protocol"/>
    <n v="92100"/>
    <n v="19246"/>
    <x v="0"/>
    <x v="128"/>
    <x v="1"/>
    <s v="USD"/>
    <n v="1429592400"/>
    <m/>
    <n v="1430974800"/>
    <b v="0"/>
    <b v="1"/>
    <x v="2"/>
    <x v="8"/>
  </r>
  <r>
    <n v="140"/>
    <s v="Bautista-Cross"/>
    <s v="Fully-configurable coherent Internet solution"/>
    <n v="5500"/>
    <n v="12274"/>
    <x v="1"/>
    <x v="129"/>
    <x v="1"/>
    <s v="USD"/>
    <n v="1519538400"/>
    <m/>
    <n v="1519970400"/>
    <b v="0"/>
    <b v="0"/>
    <x v="4"/>
    <x v="4"/>
  </r>
  <r>
    <n v="141"/>
    <s v="Jackson LLC"/>
    <s v="Distributed motivating algorithm"/>
    <n v="64300"/>
    <n v="65323"/>
    <x v="1"/>
    <x v="130"/>
    <x v="1"/>
    <s v="USD"/>
    <n v="1434085200"/>
    <m/>
    <n v="1434603600"/>
    <b v="0"/>
    <b v="0"/>
    <x v="2"/>
    <x v="2"/>
  </r>
  <r>
    <n v="142"/>
    <s v="Figueroa Ltd"/>
    <s v="Expanded solution-oriented benchmark"/>
    <n v="5000"/>
    <n v="11502"/>
    <x v="1"/>
    <x v="124"/>
    <x v="1"/>
    <s v="USD"/>
    <n v="1333688400"/>
    <m/>
    <n v="1337230800"/>
    <b v="0"/>
    <b v="0"/>
    <x v="2"/>
    <x v="2"/>
  </r>
  <r>
    <n v="143"/>
    <s v="Avila-Jones"/>
    <s v="Implemented discrete secured line"/>
    <n v="5400"/>
    <n v="7322"/>
    <x v="1"/>
    <x v="131"/>
    <x v="1"/>
    <s v="USD"/>
    <n v="1277701200"/>
    <m/>
    <n v="1279429200"/>
    <b v="0"/>
    <b v="0"/>
    <x v="1"/>
    <x v="7"/>
  </r>
  <r>
    <n v="144"/>
    <s v="Martin, Lopez and Hunter"/>
    <s v="Multi-lateral actuating installation"/>
    <n v="9000"/>
    <n v="11619"/>
    <x v="1"/>
    <x v="18"/>
    <x v="1"/>
    <s v="USD"/>
    <n v="1560747600"/>
    <m/>
    <n v="1561438800"/>
    <b v="0"/>
    <b v="0"/>
    <x v="3"/>
    <x v="3"/>
  </r>
  <r>
    <n v="145"/>
    <s v="Fields-Moore"/>
    <s v="Secured reciprocal array"/>
    <n v="25000"/>
    <n v="59128"/>
    <x v="1"/>
    <x v="132"/>
    <x v="5"/>
    <s v="CHF"/>
    <n v="1410066000"/>
    <m/>
    <n v="1410498000"/>
    <b v="0"/>
    <b v="0"/>
    <x v="2"/>
    <x v="8"/>
  </r>
  <r>
    <n v="146"/>
    <s v="Harris-Golden"/>
    <s v="Optional bandwidth-monitored middleware"/>
    <n v="8800"/>
    <n v="1518"/>
    <x v="3"/>
    <x v="133"/>
    <x v="1"/>
    <s v="USD"/>
    <n v="1320732000"/>
    <m/>
    <n v="1322460000"/>
    <b v="0"/>
    <b v="0"/>
    <x v="3"/>
    <x v="3"/>
  </r>
  <r>
    <n v="147"/>
    <s v="Moss, Norman and Dunlap"/>
    <s v="Upgradable upward-trending workforce"/>
    <n v="8300"/>
    <n v="9337"/>
    <x v="1"/>
    <x v="134"/>
    <x v="1"/>
    <s v="USD"/>
    <n v="1465794000"/>
    <m/>
    <n v="1466312400"/>
    <b v="0"/>
    <b v="1"/>
    <x v="3"/>
    <x v="3"/>
  </r>
  <r>
    <n v="148"/>
    <s v="White, Larson and Wright"/>
    <s v="Upgradable hybrid capability"/>
    <n v="9300"/>
    <n v="11255"/>
    <x v="1"/>
    <x v="37"/>
    <x v="1"/>
    <s v="USD"/>
    <n v="1500958800"/>
    <m/>
    <n v="1501736400"/>
    <b v="0"/>
    <b v="0"/>
    <x v="2"/>
    <x v="8"/>
  </r>
  <r>
    <n v="149"/>
    <s v="Payne, Oliver and Burch"/>
    <s v="Managed fresh-thinking flexibility"/>
    <n v="6200"/>
    <n v="13632"/>
    <x v="1"/>
    <x v="135"/>
    <x v="1"/>
    <s v="USD"/>
    <n v="1357020000"/>
    <m/>
    <n v="1361512800"/>
    <b v="0"/>
    <b v="0"/>
    <x v="1"/>
    <x v="7"/>
  </r>
  <r>
    <n v="150"/>
    <s v="Brown, Palmer and Pace"/>
    <s v="Networked stable workforce"/>
    <n v="100"/>
    <n v="1"/>
    <x v="0"/>
    <x v="49"/>
    <x v="1"/>
    <s v="USD"/>
    <n v="1544940000"/>
    <m/>
    <n v="1545026400"/>
    <b v="0"/>
    <b v="0"/>
    <x v="1"/>
    <x v="1"/>
  </r>
  <r>
    <n v="151"/>
    <s v="Parker LLC"/>
    <s v="Customizable intermediate extranet"/>
    <n v="137200"/>
    <n v="88037"/>
    <x v="0"/>
    <x v="50"/>
    <x v="1"/>
    <s v="USD"/>
    <n v="1402290000"/>
    <m/>
    <n v="1406696400"/>
    <b v="0"/>
    <b v="0"/>
    <x v="1"/>
    <x v="5"/>
  </r>
  <r>
    <n v="152"/>
    <s v="Bowen, Mcdonald and Hall"/>
    <s v="User-centric fault-tolerant task-force"/>
    <n v="41500"/>
    <n v="175573"/>
    <x v="1"/>
    <x v="136"/>
    <x v="1"/>
    <s v="USD"/>
    <n v="1487311200"/>
    <m/>
    <n v="1487916000"/>
    <b v="0"/>
    <b v="0"/>
    <x v="1"/>
    <x v="7"/>
  </r>
  <r>
    <n v="153"/>
    <s v="Whitehead, Bell and Hughes"/>
    <s v="Multi-tiered radical definition"/>
    <n v="189400"/>
    <n v="176112"/>
    <x v="0"/>
    <x v="137"/>
    <x v="1"/>
    <s v="USD"/>
    <n v="1350622800"/>
    <m/>
    <n v="1351141200"/>
    <b v="0"/>
    <b v="0"/>
    <x v="3"/>
    <x v="3"/>
  </r>
  <r>
    <n v="154"/>
    <s v="Rodriguez-Brown"/>
    <s v="Devolved foreground benchmark"/>
    <n v="171300"/>
    <n v="100650"/>
    <x v="0"/>
    <x v="138"/>
    <x v="1"/>
    <s v="USD"/>
    <n v="1463029200"/>
    <m/>
    <n v="1465016400"/>
    <b v="0"/>
    <b v="1"/>
    <x v="1"/>
    <x v="7"/>
  </r>
  <r>
    <n v="155"/>
    <s v="Hall-Schaefer"/>
    <s v="Distributed eco-centric methodology"/>
    <n v="139500"/>
    <n v="90706"/>
    <x v="0"/>
    <x v="139"/>
    <x v="1"/>
    <s v="USD"/>
    <n v="1269493200"/>
    <m/>
    <n v="1270789200"/>
    <b v="0"/>
    <b v="0"/>
    <x v="3"/>
    <x v="3"/>
  </r>
  <r>
    <n v="156"/>
    <s v="Meza-Rogers"/>
    <s v="Streamlined encompassing encryption"/>
    <n v="36400"/>
    <n v="26914"/>
    <x v="3"/>
    <x v="140"/>
    <x v="2"/>
    <s v="AUD"/>
    <n v="1570251600"/>
    <m/>
    <n v="1572325200"/>
    <b v="0"/>
    <b v="0"/>
    <x v="1"/>
    <x v="1"/>
  </r>
  <r>
    <n v="157"/>
    <s v="Curtis-Curtis"/>
    <s v="User-friendly reciprocal initiative"/>
    <n v="4200"/>
    <n v="2212"/>
    <x v="0"/>
    <x v="141"/>
    <x v="2"/>
    <s v="AUD"/>
    <n v="1388383200"/>
    <m/>
    <n v="1389420000"/>
    <b v="0"/>
    <b v="0"/>
    <x v="7"/>
    <x v="14"/>
  </r>
  <r>
    <n v="158"/>
    <s v="Carlson Inc"/>
    <s v="Ergonomic fresh-thinking installation"/>
    <n v="2100"/>
    <n v="4640"/>
    <x v="1"/>
    <x v="142"/>
    <x v="1"/>
    <s v="USD"/>
    <n v="1449554400"/>
    <m/>
    <n v="1449640800"/>
    <b v="0"/>
    <b v="0"/>
    <x v="1"/>
    <x v="1"/>
  </r>
  <r>
    <n v="159"/>
    <s v="Clarke, Anderson and Lee"/>
    <s v="Robust explicit hardware"/>
    <n v="191200"/>
    <n v="191222"/>
    <x v="1"/>
    <x v="143"/>
    <x v="1"/>
    <s v="USD"/>
    <n v="1553662800"/>
    <m/>
    <n v="1555218000"/>
    <b v="0"/>
    <b v="1"/>
    <x v="3"/>
    <x v="3"/>
  </r>
  <r>
    <n v="160"/>
    <s v="Evans Group"/>
    <s v="Stand-alone actuating support"/>
    <n v="8000"/>
    <n v="12985"/>
    <x v="1"/>
    <x v="55"/>
    <x v="1"/>
    <s v="USD"/>
    <n v="1556341200"/>
    <m/>
    <n v="1557723600"/>
    <b v="0"/>
    <b v="0"/>
    <x v="2"/>
    <x v="8"/>
  </r>
  <r>
    <n v="161"/>
    <s v="Bruce Group"/>
    <s v="Cross-platform methodical process improvement"/>
    <n v="5500"/>
    <n v="4300"/>
    <x v="0"/>
    <x v="51"/>
    <x v="1"/>
    <s v="USD"/>
    <n v="1442984400"/>
    <m/>
    <n v="1443502800"/>
    <b v="0"/>
    <b v="1"/>
    <x v="2"/>
    <x v="2"/>
  </r>
  <r>
    <n v="162"/>
    <s v="Keith, Alvarez and Potter"/>
    <s v="Extended bottom-line open architecture"/>
    <n v="6100"/>
    <n v="9134"/>
    <x v="1"/>
    <x v="144"/>
    <x v="5"/>
    <s v="CHF"/>
    <n v="1544248800"/>
    <m/>
    <n v="1546840800"/>
    <b v="0"/>
    <b v="0"/>
    <x v="1"/>
    <x v="1"/>
  </r>
  <r>
    <n v="163"/>
    <s v="Burton-Watkins"/>
    <s v="Extended reciprocal circuit"/>
    <n v="3500"/>
    <n v="8864"/>
    <x v="1"/>
    <x v="67"/>
    <x v="1"/>
    <s v="USD"/>
    <n v="1508475600"/>
    <m/>
    <n v="1512712800"/>
    <b v="0"/>
    <b v="1"/>
    <x v="7"/>
    <x v="14"/>
  </r>
  <r>
    <n v="164"/>
    <s v="Lopez and Sons"/>
    <s v="Polarized human-resource protocol"/>
    <n v="150500"/>
    <n v="150755"/>
    <x v="1"/>
    <x v="20"/>
    <x v="1"/>
    <s v="USD"/>
    <n v="1507438800"/>
    <m/>
    <n v="1507525200"/>
    <b v="0"/>
    <b v="0"/>
    <x v="3"/>
    <x v="3"/>
  </r>
  <r>
    <n v="165"/>
    <s v="Cordova Ltd"/>
    <s v="Synergized radical product"/>
    <n v="90400"/>
    <n v="110279"/>
    <x v="1"/>
    <x v="145"/>
    <x v="1"/>
    <s v="USD"/>
    <n v="1501563600"/>
    <m/>
    <n v="1504328400"/>
    <b v="0"/>
    <b v="0"/>
    <x v="2"/>
    <x v="2"/>
  </r>
  <r>
    <n v="166"/>
    <s v="Brown-Vang"/>
    <s v="Robust heuristic artificial intelligence"/>
    <n v="9800"/>
    <n v="13439"/>
    <x v="1"/>
    <x v="146"/>
    <x v="1"/>
    <s v="USD"/>
    <n v="1292997600"/>
    <m/>
    <n v="1293343200"/>
    <b v="0"/>
    <b v="0"/>
    <x v="7"/>
    <x v="14"/>
  </r>
  <r>
    <n v="167"/>
    <s v="Cruz-Ward"/>
    <s v="Robust content-based emulation"/>
    <n v="2600"/>
    <n v="10804"/>
    <x v="1"/>
    <x v="147"/>
    <x v="2"/>
    <s v="AUD"/>
    <n v="1370840400"/>
    <m/>
    <n v="1371704400"/>
    <b v="0"/>
    <b v="0"/>
    <x v="3"/>
    <x v="3"/>
  </r>
  <r>
    <n v="168"/>
    <s v="Hernandez Group"/>
    <s v="Ergonomic uniform open system"/>
    <n v="128100"/>
    <n v="40107"/>
    <x v="0"/>
    <x v="148"/>
    <x v="3"/>
    <s v="DKK"/>
    <n v="1550815200"/>
    <m/>
    <n v="1552798800"/>
    <b v="0"/>
    <b v="1"/>
    <x v="1"/>
    <x v="7"/>
  </r>
  <r>
    <n v="169"/>
    <s v="Tran, Steele and Wilson"/>
    <s v="Profit-focused modular product"/>
    <n v="23300"/>
    <n v="98811"/>
    <x v="1"/>
    <x v="149"/>
    <x v="1"/>
    <s v="USD"/>
    <n v="1339909200"/>
    <m/>
    <n v="1342328400"/>
    <b v="0"/>
    <b v="1"/>
    <x v="4"/>
    <x v="12"/>
  </r>
  <r>
    <n v="170"/>
    <s v="Summers, Gallegos and Stein"/>
    <s v="Mandatory mobile product"/>
    <n v="188100"/>
    <n v="5528"/>
    <x v="0"/>
    <x v="109"/>
    <x v="1"/>
    <s v="USD"/>
    <n v="1501736400"/>
    <m/>
    <n v="1502341200"/>
    <b v="0"/>
    <b v="0"/>
    <x v="1"/>
    <x v="7"/>
  </r>
  <r>
    <n v="171"/>
    <s v="Blair Group"/>
    <s v="Public-key 3rdgeneration budgetary management"/>
    <n v="4900"/>
    <n v="521"/>
    <x v="0"/>
    <x v="62"/>
    <x v="1"/>
    <s v="USD"/>
    <n v="1395291600"/>
    <m/>
    <n v="1397192400"/>
    <b v="0"/>
    <b v="0"/>
    <x v="5"/>
    <x v="18"/>
  </r>
  <r>
    <n v="172"/>
    <s v="Nixon Inc"/>
    <s v="Centralized national firmware"/>
    <n v="800"/>
    <n v="663"/>
    <x v="0"/>
    <x v="150"/>
    <x v="1"/>
    <s v="USD"/>
    <n v="1405746000"/>
    <m/>
    <n v="1407042000"/>
    <b v="0"/>
    <b v="1"/>
    <x v="4"/>
    <x v="4"/>
  </r>
  <r>
    <n v="173"/>
    <s v="White LLC"/>
    <s v="Cross-group 4thgeneration middleware"/>
    <n v="96700"/>
    <n v="157635"/>
    <x v="1"/>
    <x v="151"/>
    <x v="1"/>
    <s v="USD"/>
    <n v="1368853200"/>
    <m/>
    <n v="1369371600"/>
    <b v="0"/>
    <b v="0"/>
    <x v="3"/>
    <x v="3"/>
  </r>
  <r>
    <n v="174"/>
    <s v="Santos, Black and Donovan"/>
    <s v="Pre-emptive scalable access"/>
    <n v="600"/>
    <n v="5368"/>
    <x v="1"/>
    <x v="44"/>
    <x v="1"/>
    <s v="USD"/>
    <n v="1444021200"/>
    <m/>
    <n v="1444107600"/>
    <b v="0"/>
    <b v="1"/>
    <x v="2"/>
    <x v="8"/>
  </r>
  <r>
    <n v="175"/>
    <s v="Jones, Contreras and Burnett"/>
    <s v="Sharable intangible migration"/>
    <n v="181200"/>
    <n v="47459"/>
    <x v="0"/>
    <x v="152"/>
    <x v="1"/>
    <s v="USD"/>
    <n v="1472619600"/>
    <m/>
    <n v="1474261200"/>
    <b v="0"/>
    <b v="0"/>
    <x v="3"/>
    <x v="3"/>
  </r>
  <r>
    <n v="176"/>
    <s v="Stone-Orozco"/>
    <s v="Proactive scalable Graphical User Interface"/>
    <n v="115000"/>
    <n v="86060"/>
    <x v="0"/>
    <x v="153"/>
    <x v="1"/>
    <s v="USD"/>
    <n v="1472878800"/>
    <m/>
    <n v="1473656400"/>
    <b v="0"/>
    <b v="0"/>
    <x v="3"/>
    <x v="3"/>
  </r>
  <r>
    <n v="177"/>
    <s v="Lee, Gibson and Morgan"/>
    <s v="Digitized solution-oriented product"/>
    <n v="38800"/>
    <n v="161593"/>
    <x v="1"/>
    <x v="154"/>
    <x v="1"/>
    <s v="USD"/>
    <n v="1289800800"/>
    <m/>
    <n v="1291960800"/>
    <b v="0"/>
    <b v="0"/>
    <x v="3"/>
    <x v="3"/>
  </r>
  <r>
    <n v="178"/>
    <s v="Alexander-Williams"/>
    <s v="Triple-buffered cohesive structure"/>
    <n v="7200"/>
    <n v="6927"/>
    <x v="0"/>
    <x v="155"/>
    <x v="1"/>
    <s v="USD"/>
    <n v="1505970000"/>
    <m/>
    <n v="1506747600"/>
    <b v="0"/>
    <b v="0"/>
    <x v="0"/>
    <x v="0"/>
  </r>
  <r>
    <n v="179"/>
    <s v="Marks Ltd"/>
    <s v="Realigned human-resource orchestration"/>
    <n v="44500"/>
    <n v="159185"/>
    <x v="1"/>
    <x v="156"/>
    <x v="0"/>
    <s v="CAD"/>
    <n v="1363496400"/>
    <m/>
    <n v="1363582800"/>
    <b v="0"/>
    <b v="1"/>
    <x v="3"/>
    <x v="3"/>
  </r>
  <r>
    <n v="180"/>
    <s v="Olsen, Edwards and Reid"/>
    <s v="Optional clear-thinking software"/>
    <n v="56000"/>
    <n v="172736"/>
    <x v="1"/>
    <x v="157"/>
    <x v="2"/>
    <s v="AUD"/>
    <n v="1269234000"/>
    <m/>
    <n v="1269666000"/>
    <b v="0"/>
    <b v="0"/>
    <x v="2"/>
    <x v="8"/>
  </r>
  <r>
    <n v="181"/>
    <s v="Daniels, Rose and Tyler"/>
    <s v="Centralized global approach"/>
    <n v="8600"/>
    <n v="5315"/>
    <x v="0"/>
    <x v="158"/>
    <x v="1"/>
    <s v="USD"/>
    <n v="1507093200"/>
    <m/>
    <n v="1508648400"/>
    <b v="0"/>
    <b v="0"/>
    <x v="2"/>
    <x v="2"/>
  </r>
  <r>
    <n v="182"/>
    <s v="Adams Group"/>
    <s v="Reverse-engineered bandwidth-monitored contingency"/>
    <n v="27100"/>
    <n v="195750"/>
    <x v="1"/>
    <x v="159"/>
    <x v="3"/>
    <s v="DKK"/>
    <n v="1560574800"/>
    <m/>
    <n v="1561957200"/>
    <b v="0"/>
    <b v="0"/>
    <x v="3"/>
    <x v="3"/>
  </r>
  <r>
    <n v="183"/>
    <s v="Rogers, Huerta and Medina"/>
    <s v="Pre-emptive bandwidth-monitored instruction set"/>
    <n v="5100"/>
    <n v="3525"/>
    <x v="0"/>
    <x v="99"/>
    <x v="0"/>
    <s v="CAD"/>
    <n v="1284008400"/>
    <m/>
    <n v="1285131600"/>
    <b v="0"/>
    <b v="0"/>
    <x v="1"/>
    <x v="1"/>
  </r>
  <r>
    <n v="184"/>
    <s v="Howard, Carter and Griffith"/>
    <s v="Adaptive asynchronous emulation"/>
    <n v="3600"/>
    <n v="10550"/>
    <x v="1"/>
    <x v="160"/>
    <x v="1"/>
    <s v="USD"/>
    <n v="1556859600"/>
    <m/>
    <n v="1556946000"/>
    <b v="0"/>
    <b v="0"/>
    <x v="3"/>
    <x v="3"/>
  </r>
  <r>
    <n v="185"/>
    <s v="Bailey PLC"/>
    <s v="Innovative actuating conglomeration"/>
    <n v="1000"/>
    <n v="718"/>
    <x v="0"/>
    <x v="161"/>
    <x v="1"/>
    <s v="USD"/>
    <n v="1526187600"/>
    <m/>
    <n v="1527138000"/>
    <b v="0"/>
    <b v="0"/>
    <x v="4"/>
    <x v="19"/>
  </r>
  <r>
    <n v="186"/>
    <s v="Parker Group"/>
    <s v="Grass-roots foreground policy"/>
    <n v="88800"/>
    <n v="28358"/>
    <x v="0"/>
    <x v="162"/>
    <x v="1"/>
    <s v="USD"/>
    <n v="1400821200"/>
    <m/>
    <n v="1402117200"/>
    <b v="0"/>
    <b v="0"/>
    <x v="3"/>
    <x v="3"/>
  </r>
  <r>
    <n v="187"/>
    <s v="Fox Group"/>
    <s v="Horizontal transitional paradigm"/>
    <n v="60200"/>
    <n v="138384"/>
    <x v="1"/>
    <x v="163"/>
    <x v="0"/>
    <s v="CAD"/>
    <n v="1361599200"/>
    <m/>
    <n v="1364014800"/>
    <b v="0"/>
    <b v="1"/>
    <x v="4"/>
    <x v="12"/>
  </r>
  <r>
    <n v="188"/>
    <s v="Walker, Jones and Rodriguez"/>
    <s v="Networked didactic info-mediaries"/>
    <n v="8200"/>
    <n v="2625"/>
    <x v="0"/>
    <x v="164"/>
    <x v="6"/>
    <s v="EUR"/>
    <n v="1417500000"/>
    <m/>
    <n v="1417586400"/>
    <b v="0"/>
    <b v="0"/>
    <x v="3"/>
    <x v="3"/>
  </r>
  <r>
    <n v="189"/>
    <s v="Anthony-Shaw"/>
    <s v="Switchable contextually-based access"/>
    <n v="191300"/>
    <n v="45004"/>
    <x v="3"/>
    <x v="165"/>
    <x v="1"/>
    <s v="USD"/>
    <n v="1457071200"/>
    <m/>
    <n v="1457071200"/>
    <b v="0"/>
    <b v="0"/>
    <x v="3"/>
    <x v="3"/>
  </r>
  <r>
    <n v="190"/>
    <s v="Cook LLC"/>
    <s v="Up-sized dynamic throughput"/>
    <n v="3700"/>
    <n v="2538"/>
    <x v="0"/>
    <x v="3"/>
    <x v="1"/>
    <s v="USD"/>
    <n v="1370322000"/>
    <m/>
    <n v="1370408400"/>
    <b v="0"/>
    <b v="1"/>
    <x v="3"/>
    <x v="3"/>
  </r>
  <r>
    <n v="191"/>
    <s v="Sutton PLC"/>
    <s v="Mandatory reciprocal superstructure"/>
    <n v="8400"/>
    <n v="3188"/>
    <x v="0"/>
    <x v="99"/>
    <x v="6"/>
    <s v="EUR"/>
    <n v="1552366800"/>
    <m/>
    <n v="1552626000"/>
    <b v="0"/>
    <b v="0"/>
    <x v="3"/>
    <x v="3"/>
  </r>
  <r>
    <n v="192"/>
    <s v="Long, Morgan and Mitchell"/>
    <s v="Upgradable 4thgeneration productivity"/>
    <n v="42600"/>
    <n v="8517"/>
    <x v="0"/>
    <x v="166"/>
    <x v="1"/>
    <s v="USD"/>
    <n v="1403845200"/>
    <m/>
    <n v="1404190800"/>
    <b v="0"/>
    <b v="0"/>
    <x v="1"/>
    <x v="1"/>
  </r>
  <r>
    <n v="193"/>
    <s v="Calhoun, Rogers and Long"/>
    <s v="Progressive discrete hub"/>
    <n v="6600"/>
    <n v="3012"/>
    <x v="0"/>
    <x v="167"/>
    <x v="1"/>
    <s v="USD"/>
    <n v="1523163600"/>
    <m/>
    <n v="1523509200"/>
    <b v="1"/>
    <b v="0"/>
    <x v="1"/>
    <x v="7"/>
  </r>
  <r>
    <n v="194"/>
    <s v="Sandoval Group"/>
    <s v="Assimilated multi-tasking archive"/>
    <n v="7100"/>
    <n v="8716"/>
    <x v="1"/>
    <x v="105"/>
    <x v="1"/>
    <s v="USD"/>
    <n v="1442206800"/>
    <m/>
    <n v="1443589200"/>
    <b v="0"/>
    <b v="0"/>
    <x v="1"/>
    <x v="16"/>
  </r>
  <r>
    <n v="195"/>
    <s v="Smith and Sons"/>
    <s v="Upgradable high-level solution"/>
    <n v="15800"/>
    <n v="57157"/>
    <x v="1"/>
    <x v="168"/>
    <x v="1"/>
    <s v="USD"/>
    <n v="1532840400"/>
    <m/>
    <n v="1533445200"/>
    <b v="0"/>
    <b v="0"/>
    <x v="1"/>
    <x v="5"/>
  </r>
  <r>
    <n v="196"/>
    <s v="King Inc"/>
    <s v="Organic bandwidth-monitored frame"/>
    <n v="8200"/>
    <n v="5178"/>
    <x v="0"/>
    <x v="16"/>
    <x v="3"/>
    <s v="DKK"/>
    <n v="1472878800"/>
    <m/>
    <n v="1474520400"/>
    <b v="0"/>
    <b v="0"/>
    <x v="2"/>
    <x v="8"/>
  </r>
  <r>
    <n v="197"/>
    <s v="Perry and Sons"/>
    <s v="Business-focused logistical framework"/>
    <n v="54700"/>
    <n v="163118"/>
    <x v="1"/>
    <x v="169"/>
    <x v="1"/>
    <s v="USD"/>
    <n v="1498194000"/>
    <m/>
    <n v="1499403600"/>
    <b v="0"/>
    <b v="0"/>
    <x v="4"/>
    <x v="6"/>
  </r>
  <r>
    <n v="198"/>
    <s v="Palmer Inc"/>
    <s v="Universal multi-state capability"/>
    <n v="63200"/>
    <n v="6041"/>
    <x v="0"/>
    <x v="170"/>
    <x v="1"/>
    <s v="USD"/>
    <n v="1281070800"/>
    <m/>
    <n v="1283576400"/>
    <b v="0"/>
    <b v="0"/>
    <x v="1"/>
    <x v="5"/>
  </r>
  <r>
    <n v="199"/>
    <s v="Hull, Baker and Martinez"/>
    <s v="Digitized reciprocal infrastructure"/>
    <n v="1800"/>
    <n v="968"/>
    <x v="0"/>
    <x v="171"/>
    <x v="1"/>
    <s v="USD"/>
    <n v="1436245200"/>
    <m/>
    <n v="1436590800"/>
    <b v="0"/>
    <b v="0"/>
    <x v="1"/>
    <x v="1"/>
  </r>
  <r>
    <n v="200"/>
    <s v="Becker, Rice and White"/>
    <s v="Reduced dedicated capability"/>
    <n v="100"/>
    <n v="2"/>
    <x v="0"/>
    <x v="49"/>
    <x v="0"/>
    <s v="CAD"/>
    <n v="1269493200"/>
    <m/>
    <n v="1270443600"/>
    <b v="0"/>
    <b v="0"/>
    <x v="3"/>
    <x v="3"/>
  </r>
  <r>
    <n v="201"/>
    <s v="Osborne, Perkins and Knox"/>
    <s v="Cross-platform bi-directional workforce"/>
    <n v="2100"/>
    <n v="14305"/>
    <x v="1"/>
    <x v="144"/>
    <x v="1"/>
    <s v="USD"/>
    <n v="1406264400"/>
    <m/>
    <n v="1407819600"/>
    <b v="0"/>
    <b v="0"/>
    <x v="2"/>
    <x v="2"/>
  </r>
  <r>
    <n v="202"/>
    <s v="Mcknight-Freeman"/>
    <s v="Upgradable scalable methodology"/>
    <n v="8300"/>
    <n v="6543"/>
    <x v="3"/>
    <x v="172"/>
    <x v="1"/>
    <s v="USD"/>
    <n v="1317531600"/>
    <m/>
    <n v="1317877200"/>
    <b v="0"/>
    <b v="0"/>
    <x v="0"/>
    <x v="0"/>
  </r>
  <r>
    <n v="203"/>
    <s v="Hayden, Shannon and Stein"/>
    <s v="Customer-focused client-server service-desk"/>
    <n v="143900"/>
    <n v="193413"/>
    <x v="1"/>
    <x v="173"/>
    <x v="2"/>
    <s v="AUD"/>
    <n v="1484632800"/>
    <m/>
    <n v="1484805600"/>
    <b v="0"/>
    <b v="0"/>
    <x v="3"/>
    <x v="3"/>
  </r>
  <r>
    <n v="204"/>
    <s v="Daniel-Luna"/>
    <s v="Mandatory multimedia leverage"/>
    <n v="75000"/>
    <n v="2529"/>
    <x v="0"/>
    <x v="174"/>
    <x v="1"/>
    <s v="USD"/>
    <n v="1301806800"/>
    <m/>
    <n v="1302670800"/>
    <b v="0"/>
    <b v="0"/>
    <x v="1"/>
    <x v="17"/>
  </r>
  <r>
    <n v="205"/>
    <s v="Weaver-Marquez"/>
    <s v="Focused analyzing circuit"/>
    <n v="1300"/>
    <n v="5614"/>
    <x v="1"/>
    <x v="175"/>
    <x v="1"/>
    <s v="USD"/>
    <n v="1539752400"/>
    <m/>
    <n v="1540789200"/>
    <b v="1"/>
    <b v="0"/>
    <x v="3"/>
    <x v="3"/>
  </r>
  <r>
    <n v="206"/>
    <s v="Austin, Baker and Kelley"/>
    <s v="Fundamental grid-enabled strategy"/>
    <n v="9000"/>
    <n v="3496"/>
    <x v="3"/>
    <x v="176"/>
    <x v="1"/>
    <s v="USD"/>
    <n v="1267250400"/>
    <m/>
    <n v="1268028000"/>
    <b v="0"/>
    <b v="0"/>
    <x v="5"/>
    <x v="13"/>
  </r>
  <r>
    <n v="207"/>
    <s v="Carney-Anderson"/>
    <s v="Digitized 5thgeneration knowledgebase"/>
    <n v="1000"/>
    <n v="4257"/>
    <x v="1"/>
    <x v="177"/>
    <x v="1"/>
    <s v="USD"/>
    <n v="1535432400"/>
    <m/>
    <n v="1537160400"/>
    <b v="0"/>
    <b v="1"/>
    <x v="1"/>
    <x v="1"/>
  </r>
  <r>
    <n v="208"/>
    <s v="Jackson Inc"/>
    <s v="Mandatory multi-tasking encryption"/>
    <n v="196900"/>
    <n v="199110"/>
    <x v="1"/>
    <x v="178"/>
    <x v="1"/>
    <s v="USD"/>
    <n v="1510207200"/>
    <m/>
    <n v="1512280800"/>
    <b v="0"/>
    <b v="0"/>
    <x v="4"/>
    <x v="4"/>
  </r>
  <r>
    <n v="209"/>
    <s v="Warren Ltd"/>
    <s v="Distributed system-worthy application"/>
    <n v="194500"/>
    <n v="41212"/>
    <x v="2"/>
    <x v="179"/>
    <x v="2"/>
    <s v="AUD"/>
    <n v="1462510800"/>
    <m/>
    <n v="1463115600"/>
    <b v="0"/>
    <b v="0"/>
    <x v="4"/>
    <x v="4"/>
  </r>
  <r>
    <n v="210"/>
    <s v="Schultz Inc"/>
    <s v="Synergistic tertiary time-frame"/>
    <n v="9400"/>
    <n v="6338"/>
    <x v="0"/>
    <x v="31"/>
    <x v="3"/>
    <s v="DKK"/>
    <n v="1488520800"/>
    <m/>
    <n v="1490850000"/>
    <b v="0"/>
    <b v="0"/>
    <x v="4"/>
    <x v="22"/>
  </r>
  <r>
    <n v="211"/>
    <s v="Thompson LLC"/>
    <s v="Customer-focused impactful benchmark"/>
    <n v="104400"/>
    <n v="99100"/>
    <x v="0"/>
    <x v="180"/>
    <x v="1"/>
    <s v="USD"/>
    <n v="1377579600"/>
    <m/>
    <n v="1379653200"/>
    <b v="0"/>
    <b v="0"/>
    <x v="3"/>
    <x v="3"/>
  </r>
  <r>
    <n v="212"/>
    <s v="Johnson Inc"/>
    <s v="Profound next generation infrastructure"/>
    <n v="8100"/>
    <n v="12300"/>
    <x v="1"/>
    <x v="170"/>
    <x v="1"/>
    <s v="USD"/>
    <n v="1576389600"/>
    <m/>
    <n v="1580364000"/>
    <b v="0"/>
    <b v="0"/>
    <x v="3"/>
    <x v="3"/>
  </r>
  <r>
    <n v="213"/>
    <s v="Morgan-Warren"/>
    <s v="Face-to-face encompassing info-mediaries"/>
    <n v="87900"/>
    <n v="171549"/>
    <x v="1"/>
    <x v="181"/>
    <x v="1"/>
    <s v="USD"/>
    <n v="1289019600"/>
    <m/>
    <n v="1289714400"/>
    <b v="0"/>
    <b v="1"/>
    <x v="1"/>
    <x v="7"/>
  </r>
  <r>
    <n v="214"/>
    <s v="Sullivan Group"/>
    <s v="Open-source fresh-thinking policy"/>
    <n v="1400"/>
    <n v="14324"/>
    <x v="1"/>
    <x v="34"/>
    <x v="1"/>
    <s v="USD"/>
    <n v="1282194000"/>
    <m/>
    <n v="1282712400"/>
    <b v="0"/>
    <b v="0"/>
    <x v="1"/>
    <x v="1"/>
  </r>
  <r>
    <n v="215"/>
    <s v="Vargas, Banks and Palmer"/>
    <s v="Extended 24/7 implementation"/>
    <n v="156800"/>
    <n v="6024"/>
    <x v="0"/>
    <x v="182"/>
    <x v="1"/>
    <s v="USD"/>
    <n v="1550037600"/>
    <m/>
    <n v="1550210400"/>
    <b v="0"/>
    <b v="0"/>
    <x v="3"/>
    <x v="3"/>
  </r>
  <r>
    <n v="216"/>
    <s v="Johnson, Dixon and Zimmerman"/>
    <s v="Organic dynamic algorithm"/>
    <n v="121700"/>
    <n v="188721"/>
    <x v="1"/>
    <x v="183"/>
    <x v="1"/>
    <s v="USD"/>
    <n v="1321941600"/>
    <m/>
    <n v="1322114400"/>
    <b v="0"/>
    <b v="0"/>
    <x v="3"/>
    <x v="3"/>
  </r>
  <r>
    <n v="217"/>
    <s v="Moore, Dudley and Navarro"/>
    <s v="Organic multi-tasking focus group"/>
    <n v="129400"/>
    <n v="57911"/>
    <x v="0"/>
    <x v="184"/>
    <x v="1"/>
    <s v="USD"/>
    <n v="1556427600"/>
    <m/>
    <n v="1557205200"/>
    <b v="0"/>
    <b v="0"/>
    <x v="4"/>
    <x v="22"/>
  </r>
  <r>
    <n v="218"/>
    <s v="Price-Rodriguez"/>
    <s v="Adaptive logistical initiative"/>
    <n v="5700"/>
    <n v="12309"/>
    <x v="1"/>
    <x v="185"/>
    <x v="4"/>
    <s v="GBP"/>
    <n v="1320991200"/>
    <m/>
    <n v="1323928800"/>
    <b v="0"/>
    <b v="1"/>
    <x v="4"/>
    <x v="12"/>
  </r>
  <r>
    <n v="219"/>
    <s v="Huang-Henderson"/>
    <s v="Stand-alone mobile customer loyalty"/>
    <n v="41700"/>
    <n v="138497"/>
    <x v="1"/>
    <x v="186"/>
    <x v="1"/>
    <s v="USD"/>
    <n v="1345093200"/>
    <m/>
    <n v="1346130000"/>
    <b v="0"/>
    <b v="0"/>
    <x v="4"/>
    <x v="10"/>
  </r>
  <r>
    <n v="220"/>
    <s v="Owens-Le"/>
    <s v="Focused composite approach"/>
    <n v="7900"/>
    <n v="667"/>
    <x v="0"/>
    <x v="68"/>
    <x v="1"/>
    <s v="USD"/>
    <n v="1309496400"/>
    <m/>
    <n v="1311051600"/>
    <b v="1"/>
    <b v="0"/>
    <x v="3"/>
    <x v="3"/>
  </r>
  <r>
    <n v="221"/>
    <s v="Huff LLC"/>
    <s v="Face-to-face clear-thinking Local Area Network"/>
    <n v="121500"/>
    <n v="119830"/>
    <x v="0"/>
    <x v="187"/>
    <x v="1"/>
    <s v="USD"/>
    <n v="1340254800"/>
    <m/>
    <n v="1340427600"/>
    <b v="1"/>
    <b v="0"/>
    <x v="0"/>
    <x v="0"/>
  </r>
  <r>
    <n v="222"/>
    <s v="Johnson LLC"/>
    <s v="Cross-group cohesive circuit"/>
    <n v="4800"/>
    <n v="6623"/>
    <x v="1"/>
    <x v="188"/>
    <x v="1"/>
    <s v="USD"/>
    <n v="1412226000"/>
    <m/>
    <n v="1412312400"/>
    <b v="0"/>
    <b v="0"/>
    <x v="7"/>
    <x v="14"/>
  </r>
  <r>
    <n v="223"/>
    <s v="Chavez, Garcia and Cantu"/>
    <s v="Synergistic explicit capability"/>
    <n v="87300"/>
    <n v="81897"/>
    <x v="0"/>
    <x v="189"/>
    <x v="1"/>
    <s v="USD"/>
    <n v="1458104400"/>
    <m/>
    <n v="1459314000"/>
    <b v="0"/>
    <b v="0"/>
    <x v="3"/>
    <x v="3"/>
  </r>
  <r>
    <n v="224"/>
    <s v="Lester-Moore"/>
    <s v="Diverse analyzing definition"/>
    <n v="46300"/>
    <n v="186885"/>
    <x v="1"/>
    <x v="190"/>
    <x v="1"/>
    <s v="USD"/>
    <n v="1411534800"/>
    <m/>
    <n v="1415426400"/>
    <b v="0"/>
    <b v="0"/>
    <x v="4"/>
    <x v="22"/>
  </r>
  <r>
    <n v="225"/>
    <s v="Fox-Quinn"/>
    <s v="Enterprise-wide reciprocal success"/>
    <n v="67800"/>
    <n v="176398"/>
    <x v="1"/>
    <x v="191"/>
    <x v="1"/>
    <s v="USD"/>
    <n v="1399093200"/>
    <m/>
    <n v="1399093200"/>
    <b v="1"/>
    <b v="0"/>
    <x v="1"/>
    <x v="1"/>
  </r>
  <r>
    <n v="226"/>
    <s v="Garcia Inc"/>
    <s v="Progressive neutral middleware"/>
    <n v="3000"/>
    <n v="10999"/>
    <x v="1"/>
    <x v="192"/>
    <x v="1"/>
    <s v="USD"/>
    <n v="1270702800"/>
    <m/>
    <n v="1273899600"/>
    <b v="0"/>
    <b v="0"/>
    <x v="7"/>
    <x v="14"/>
  </r>
  <r>
    <n v="227"/>
    <s v="Johnson-Lee"/>
    <s v="Intuitive exuding process improvement"/>
    <n v="60900"/>
    <n v="102751"/>
    <x v="1"/>
    <x v="193"/>
    <x v="1"/>
    <s v="USD"/>
    <n v="1431666000"/>
    <m/>
    <n v="1432184400"/>
    <b v="0"/>
    <b v="0"/>
    <x v="6"/>
    <x v="20"/>
  </r>
  <r>
    <n v="228"/>
    <s v="Pineda Group"/>
    <s v="Exclusive real-time protocol"/>
    <n v="137900"/>
    <n v="165352"/>
    <x v="1"/>
    <x v="194"/>
    <x v="1"/>
    <s v="USD"/>
    <n v="1472619600"/>
    <m/>
    <n v="1474779600"/>
    <b v="0"/>
    <b v="0"/>
    <x v="4"/>
    <x v="10"/>
  </r>
  <r>
    <n v="229"/>
    <s v="Hoffman-Howard"/>
    <s v="Extended encompassing application"/>
    <n v="85600"/>
    <n v="165798"/>
    <x v="1"/>
    <x v="195"/>
    <x v="1"/>
    <s v="USD"/>
    <n v="1496293200"/>
    <m/>
    <n v="1500440400"/>
    <b v="0"/>
    <b v="1"/>
    <x v="6"/>
    <x v="20"/>
  </r>
  <r>
    <n v="230"/>
    <s v="Miranda, Hall and Mcgrath"/>
    <s v="Progressive value-added ability"/>
    <n v="2400"/>
    <n v="10084"/>
    <x v="1"/>
    <x v="196"/>
    <x v="1"/>
    <s v="USD"/>
    <n v="1575612000"/>
    <m/>
    <n v="1575612000"/>
    <b v="0"/>
    <b v="0"/>
    <x v="6"/>
    <x v="11"/>
  </r>
  <r>
    <n v="231"/>
    <s v="Williams, Carter and Gonzalez"/>
    <s v="Cross-platform uniform hardware"/>
    <n v="7200"/>
    <n v="5523"/>
    <x v="3"/>
    <x v="109"/>
    <x v="1"/>
    <s v="USD"/>
    <n v="1369112400"/>
    <m/>
    <n v="1374123600"/>
    <b v="0"/>
    <b v="0"/>
    <x v="3"/>
    <x v="3"/>
  </r>
  <r>
    <n v="232"/>
    <s v="Davis-Rodriguez"/>
    <s v="Progressive secondary portal"/>
    <n v="3400"/>
    <n v="5823"/>
    <x v="1"/>
    <x v="45"/>
    <x v="1"/>
    <s v="USD"/>
    <n v="1469422800"/>
    <m/>
    <n v="1469509200"/>
    <b v="0"/>
    <b v="0"/>
    <x v="3"/>
    <x v="3"/>
  </r>
  <r>
    <n v="233"/>
    <s v="Reid, Rivera and Perry"/>
    <s v="Multi-lateral national adapter"/>
    <n v="3800"/>
    <n v="6000"/>
    <x v="1"/>
    <x v="197"/>
    <x v="1"/>
    <s v="USD"/>
    <n v="1307854800"/>
    <m/>
    <n v="1309237200"/>
    <b v="0"/>
    <b v="0"/>
    <x v="4"/>
    <x v="10"/>
  </r>
  <r>
    <n v="234"/>
    <s v="Mendoza-Parker"/>
    <s v="Enterprise-wide motivating matrices"/>
    <n v="7500"/>
    <n v="8181"/>
    <x v="1"/>
    <x v="46"/>
    <x v="6"/>
    <s v="EUR"/>
    <n v="1503378000"/>
    <m/>
    <n v="1503982800"/>
    <b v="0"/>
    <b v="1"/>
    <x v="6"/>
    <x v="11"/>
  </r>
  <r>
    <n v="235"/>
    <s v="Lee, Ali and Guzman"/>
    <s v="Polarized upward-trending Local Area Network"/>
    <n v="8600"/>
    <n v="3589"/>
    <x v="0"/>
    <x v="45"/>
    <x v="1"/>
    <s v="USD"/>
    <n v="1486965600"/>
    <m/>
    <n v="1487397600"/>
    <b v="0"/>
    <b v="0"/>
    <x v="4"/>
    <x v="10"/>
  </r>
  <r>
    <n v="236"/>
    <s v="Gallegos-Cobb"/>
    <s v="Object-based directional function"/>
    <n v="39500"/>
    <n v="4323"/>
    <x v="0"/>
    <x v="176"/>
    <x v="2"/>
    <s v="AUD"/>
    <n v="1561438800"/>
    <m/>
    <n v="1562043600"/>
    <b v="0"/>
    <b v="1"/>
    <x v="1"/>
    <x v="1"/>
  </r>
  <r>
    <n v="237"/>
    <s v="Ellison PLC"/>
    <s v="Re-contextualized tangible open architecture"/>
    <n v="9300"/>
    <n v="14822"/>
    <x v="1"/>
    <x v="198"/>
    <x v="1"/>
    <s v="USD"/>
    <n v="1398402000"/>
    <m/>
    <n v="1398574800"/>
    <b v="0"/>
    <b v="0"/>
    <x v="4"/>
    <x v="10"/>
  </r>
  <r>
    <n v="238"/>
    <s v="Bolton, Sanchez and Carrillo"/>
    <s v="Distributed systemic adapter"/>
    <n v="2400"/>
    <n v="10138"/>
    <x v="1"/>
    <x v="199"/>
    <x v="3"/>
    <s v="DKK"/>
    <n v="1513231200"/>
    <m/>
    <n v="1515391200"/>
    <b v="0"/>
    <b v="1"/>
    <x v="3"/>
    <x v="3"/>
  </r>
  <r>
    <n v="239"/>
    <s v="Mason-Sanders"/>
    <s v="Networked web-enabled instruction set"/>
    <n v="3200"/>
    <n v="3127"/>
    <x v="0"/>
    <x v="142"/>
    <x v="1"/>
    <s v="USD"/>
    <n v="1440824400"/>
    <m/>
    <n v="1441170000"/>
    <b v="0"/>
    <b v="0"/>
    <x v="2"/>
    <x v="8"/>
  </r>
  <r>
    <n v="240"/>
    <s v="Pitts-Reed"/>
    <s v="Vision-oriented dynamic service-desk"/>
    <n v="29400"/>
    <n v="123124"/>
    <x v="1"/>
    <x v="200"/>
    <x v="1"/>
    <s v="USD"/>
    <n v="1281070800"/>
    <m/>
    <n v="1281157200"/>
    <b v="0"/>
    <b v="0"/>
    <x v="3"/>
    <x v="3"/>
  </r>
  <r>
    <n v="241"/>
    <s v="Gonzalez-Martinez"/>
    <s v="Vision-oriented actuating open system"/>
    <n v="168500"/>
    <n v="171729"/>
    <x v="1"/>
    <x v="74"/>
    <x v="2"/>
    <s v="AUD"/>
    <n v="1397365200"/>
    <m/>
    <n v="1398229200"/>
    <b v="0"/>
    <b v="1"/>
    <x v="5"/>
    <x v="9"/>
  </r>
  <r>
    <n v="242"/>
    <s v="Hill, Martin and Garcia"/>
    <s v="Sharable scalable core"/>
    <n v="8400"/>
    <n v="10729"/>
    <x v="1"/>
    <x v="201"/>
    <x v="1"/>
    <s v="USD"/>
    <n v="1494392400"/>
    <m/>
    <n v="1495256400"/>
    <b v="0"/>
    <b v="1"/>
    <x v="1"/>
    <x v="1"/>
  </r>
  <r>
    <n v="243"/>
    <s v="Garcia PLC"/>
    <s v="Customer-focused attitude-oriented function"/>
    <n v="2300"/>
    <n v="10240"/>
    <x v="1"/>
    <x v="202"/>
    <x v="1"/>
    <s v="USD"/>
    <n v="1520143200"/>
    <m/>
    <n v="1520402400"/>
    <b v="0"/>
    <b v="0"/>
    <x v="3"/>
    <x v="3"/>
  </r>
  <r>
    <n v="244"/>
    <s v="Herring-Bailey"/>
    <s v="Reverse-engineered system-worthy extranet"/>
    <n v="700"/>
    <n v="3988"/>
    <x v="1"/>
    <x v="4"/>
    <x v="1"/>
    <s v="USD"/>
    <n v="1405314000"/>
    <m/>
    <n v="1409806800"/>
    <b v="0"/>
    <b v="0"/>
    <x v="3"/>
    <x v="3"/>
  </r>
  <r>
    <n v="245"/>
    <s v="Russell-Gardner"/>
    <s v="Re-engineered systematic monitoring"/>
    <n v="2900"/>
    <n v="14771"/>
    <x v="1"/>
    <x v="203"/>
    <x v="1"/>
    <s v="USD"/>
    <n v="1396846800"/>
    <m/>
    <n v="1396933200"/>
    <b v="0"/>
    <b v="0"/>
    <x v="3"/>
    <x v="3"/>
  </r>
  <r>
    <n v="246"/>
    <s v="Walters-Carter"/>
    <s v="Seamless value-added standardization"/>
    <n v="4500"/>
    <n v="14649"/>
    <x v="1"/>
    <x v="42"/>
    <x v="1"/>
    <s v="USD"/>
    <n v="1375678800"/>
    <m/>
    <n v="1376024400"/>
    <b v="0"/>
    <b v="0"/>
    <x v="2"/>
    <x v="2"/>
  </r>
  <r>
    <n v="247"/>
    <s v="Johnson, Patterson and Montoya"/>
    <s v="Triple-buffered fresh-thinking frame"/>
    <n v="19800"/>
    <n v="184658"/>
    <x v="1"/>
    <x v="204"/>
    <x v="1"/>
    <s v="USD"/>
    <n v="1482386400"/>
    <m/>
    <n v="1483682400"/>
    <b v="0"/>
    <b v="1"/>
    <x v="5"/>
    <x v="13"/>
  </r>
  <r>
    <n v="248"/>
    <s v="Roberts and Sons"/>
    <s v="Streamlined holistic knowledgebase"/>
    <n v="6200"/>
    <n v="13103"/>
    <x v="1"/>
    <x v="205"/>
    <x v="2"/>
    <s v="AUD"/>
    <n v="1420005600"/>
    <m/>
    <n v="1420437600"/>
    <b v="0"/>
    <b v="0"/>
    <x v="6"/>
    <x v="20"/>
  </r>
  <r>
    <n v="249"/>
    <s v="Avila-Nelson"/>
    <s v="Up-sized intermediate website"/>
    <n v="61500"/>
    <n v="168095"/>
    <x v="1"/>
    <x v="206"/>
    <x v="1"/>
    <s v="USD"/>
    <n v="1420178400"/>
    <m/>
    <n v="1420783200"/>
    <b v="0"/>
    <b v="0"/>
    <x v="5"/>
    <x v="18"/>
  </r>
  <r>
    <n v="250"/>
    <s v="Robbins and Sons"/>
    <s v="Future-proofed directional synergy"/>
    <n v="100"/>
    <n v="3"/>
    <x v="0"/>
    <x v="49"/>
    <x v="1"/>
    <s v="USD"/>
    <n v="1264399200"/>
    <m/>
    <n v="1267423200"/>
    <b v="0"/>
    <b v="0"/>
    <x v="1"/>
    <x v="1"/>
  </r>
  <r>
    <n v="251"/>
    <s v="Singleton Ltd"/>
    <s v="Enhanced user-facing function"/>
    <n v="7100"/>
    <n v="3840"/>
    <x v="0"/>
    <x v="196"/>
    <x v="1"/>
    <s v="USD"/>
    <n v="1355032800"/>
    <m/>
    <n v="1355205600"/>
    <b v="0"/>
    <b v="0"/>
    <x v="3"/>
    <x v="3"/>
  </r>
  <r>
    <n v="252"/>
    <s v="Perez PLC"/>
    <s v="Operative bandwidth-monitored interface"/>
    <n v="1000"/>
    <n v="6263"/>
    <x v="1"/>
    <x v="207"/>
    <x v="1"/>
    <s v="USD"/>
    <n v="1382677200"/>
    <m/>
    <n v="1383109200"/>
    <b v="0"/>
    <b v="0"/>
    <x v="3"/>
    <x v="3"/>
  </r>
  <r>
    <n v="253"/>
    <s v="Rogers, Jacobs and Jackson"/>
    <s v="Upgradable multi-state instruction set"/>
    <n v="121500"/>
    <n v="108161"/>
    <x v="0"/>
    <x v="208"/>
    <x v="0"/>
    <s v="CAD"/>
    <n v="1302238800"/>
    <m/>
    <n v="1303275600"/>
    <b v="0"/>
    <b v="0"/>
    <x v="4"/>
    <x v="6"/>
  </r>
  <r>
    <n v="254"/>
    <s v="Barry Group"/>
    <s v="De-engineered static Local Area Network"/>
    <n v="4600"/>
    <n v="8505"/>
    <x v="1"/>
    <x v="39"/>
    <x v="1"/>
    <s v="USD"/>
    <n v="1487656800"/>
    <m/>
    <n v="1487829600"/>
    <b v="0"/>
    <b v="0"/>
    <x v="5"/>
    <x v="9"/>
  </r>
  <r>
    <n v="255"/>
    <s v="Rosales, Branch and Harmon"/>
    <s v="Upgradable grid-enabled superstructure"/>
    <n v="80500"/>
    <n v="96735"/>
    <x v="1"/>
    <x v="209"/>
    <x v="1"/>
    <s v="USD"/>
    <n v="1297836000"/>
    <m/>
    <n v="1298268000"/>
    <b v="0"/>
    <b v="1"/>
    <x v="1"/>
    <x v="1"/>
  </r>
  <r>
    <n v="256"/>
    <s v="Smith-Reid"/>
    <s v="Optimized actuating toolset"/>
    <n v="4100"/>
    <n v="959"/>
    <x v="0"/>
    <x v="27"/>
    <x v="4"/>
    <s v="GBP"/>
    <n v="1453615200"/>
    <m/>
    <n v="1456812000"/>
    <b v="0"/>
    <b v="0"/>
    <x v="1"/>
    <x v="1"/>
  </r>
  <r>
    <n v="257"/>
    <s v="Williams Inc"/>
    <s v="Decentralized exuding strategy"/>
    <n v="5700"/>
    <n v="8322"/>
    <x v="1"/>
    <x v="45"/>
    <x v="1"/>
    <s v="USD"/>
    <n v="1362463200"/>
    <m/>
    <n v="1363669200"/>
    <b v="0"/>
    <b v="0"/>
    <x v="3"/>
    <x v="3"/>
  </r>
  <r>
    <n v="258"/>
    <s v="Duncan, Mcdonald and Miller"/>
    <s v="Assimilated coherent hardware"/>
    <n v="5000"/>
    <n v="13424"/>
    <x v="1"/>
    <x v="129"/>
    <x v="1"/>
    <s v="USD"/>
    <n v="1481176800"/>
    <m/>
    <n v="1482904800"/>
    <b v="0"/>
    <b v="1"/>
    <x v="3"/>
    <x v="3"/>
  </r>
  <r>
    <n v="259"/>
    <s v="Watkins Ltd"/>
    <s v="Multi-channeled responsive implementation"/>
    <n v="1800"/>
    <n v="10755"/>
    <x v="1"/>
    <x v="188"/>
    <x v="1"/>
    <s v="USD"/>
    <n v="1354946400"/>
    <m/>
    <n v="1356588000"/>
    <b v="1"/>
    <b v="0"/>
    <x v="7"/>
    <x v="14"/>
  </r>
  <r>
    <n v="260"/>
    <s v="Allen-Jones"/>
    <s v="Centralized modular initiative"/>
    <n v="6300"/>
    <n v="9935"/>
    <x v="1"/>
    <x v="210"/>
    <x v="1"/>
    <s v="USD"/>
    <n v="1348808400"/>
    <m/>
    <n v="1349845200"/>
    <b v="0"/>
    <b v="0"/>
    <x v="1"/>
    <x v="1"/>
  </r>
  <r>
    <n v="261"/>
    <s v="Mason-Smith"/>
    <s v="Reverse-engineered cohesive migration"/>
    <n v="84300"/>
    <n v="26303"/>
    <x v="0"/>
    <x v="211"/>
    <x v="1"/>
    <s v="USD"/>
    <n v="1282712400"/>
    <m/>
    <n v="1283058000"/>
    <b v="0"/>
    <b v="1"/>
    <x v="1"/>
    <x v="1"/>
  </r>
  <r>
    <n v="262"/>
    <s v="Lloyd, Kennedy and Davis"/>
    <s v="Compatible multimedia hub"/>
    <n v="1700"/>
    <n v="5328"/>
    <x v="1"/>
    <x v="37"/>
    <x v="1"/>
    <s v="USD"/>
    <n v="1301979600"/>
    <m/>
    <n v="1304226000"/>
    <b v="0"/>
    <b v="1"/>
    <x v="1"/>
    <x v="7"/>
  </r>
  <r>
    <n v="263"/>
    <s v="Walker Ltd"/>
    <s v="Organic eco-centric success"/>
    <n v="2900"/>
    <n v="10756"/>
    <x v="1"/>
    <x v="134"/>
    <x v="1"/>
    <s v="USD"/>
    <n v="1263016800"/>
    <m/>
    <n v="1263016800"/>
    <b v="0"/>
    <b v="0"/>
    <x v="7"/>
    <x v="14"/>
  </r>
  <r>
    <n v="264"/>
    <s v="Gordon PLC"/>
    <s v="Virtual reciprocal policy"/>
    <n v="45600"/>
    <n v="165375"/>
    <x v="1"/>
    <x v="212"/>
    <x v="1"/>
    <s v="USD"/>
    <n v="1360648800"/>
    <m/>
    <n v="1362031200"/>
    <b v="0"/>
    <b v="0"/>
    <x v="3"/>
    <x v="3"/>
  </r>
  <r>
    <n v="265"/>
    <s v="Lee and Sons"/>
    <s v="Persevering interactive emulation"/>
    <n v="4900"/>
    <n v="6031"/>
    <x v="1"/>
    <x v="99"/>
    <x v="1"/>
    <s v="USD"/>
    <n v="1451800800"/>
    <m/>
    <n v="1455602400"/>
    <b v="0"/>
    <b v="0"/>
    <x v="3"/>
    <x v="3"/>
  </r>
  <r>
    <n v="266"/>
    <s v="Cole LLC"/>
    <s v="Proactive responsive emulation"/>
    <n v="111900"/>
    <n v="85902"/>
    <x v="0"/>
    <x v="213"/>
    <x v="6"/>
    <s v="EUR"/>
    <n v="1415340000"/>
    <m/>
    <n v="1418191200"/>
    <b v="0"/>
    <b v="1"/>
    <x v="1"/>
    <x v="17"/>
  </r>
  <r>
    <n v="267"/>
    <s v="Acosta PLC"/>
    <s v="Extended eco-centric function"/>
    <n v="61600"/>
    <n v="143910"/>
    <x v="1"/>
    <x v="214"/>
    <x v="2"/>
    <s v="AUD"/>
    <n v="1351054800"/>
    <m/>
    <n v="1352440800"/>
    <b v="0"/>
    <b v="0"/>
    <x v="3"/>
    <x v="3"/>
  </r>
  <r>
    <n v="268"/>
    <s v="Brown-Mckee"/>
    <s v="Networked optimal productivity"/>
    <n v="1500"/>
    <n v="2708"/>
    <x v="1"/>
    <x v="44"/>
    <x v="1"/>
    <s v="USD"/>
    <n v="1349326800"/>
    <m/>
    <n v="1353304800"/>
    <b v="0"/>
    <b v="0"/>
    <x v="4"/>
    <x v="4"/>
  </r>
  <r>
    <n v="269"/>
    <s v="Miles and Sons"/>
    <s v="Persistent attitude-oriented approach"/>
    <n v="3500"/>
    <n v="8842"/>
    <x v="1"/>
    <x v="215"/>
    <x v="1"/>
    <s v="USD"/>
    <n v="1548914400"/>
    <m/>
    <n v="1550728800"/>
    <b v="0"/>
    <b v="0"/>
    <x v="4"/>
    <x v="19"/>
  </r>
  <r>
    <n v="270"/>
    <s v="Sawyer, Horton and Williams"/>
    <s v="Triple-buffered 4thgeneration toolset"/>
    <n v="173900"/>
    <n v="47260"/>
    <x v="3"/>
    <x v="216"/>
    <x v="1"/>
    <s v="USD"/>
    <n v="1291269600"/>
    <m/>
    <n v="1291442400"/>
    <b v="0"/>
    <b v="0"/>
    <x v="6"/>
    <x v="11"/>
  </r>
  <r>
    <n v="271"/>
    <s v="Foley-Cox"/>
    <s v="Progressive zero administration leverage"/>
    <n v="153700"/>
    <n v="1953"/>
    <x v="2"/>
    <x v="217"/>
    <x v="1"/>
    <s v="USD"/>
    <n v="1449468000"/>
    <m/>
    <n v="1452146400"/>
    <b v="0"/>
    <b v="0"/>
    <x v="7"/>
    <x v="14"/>
  </r>
  <r>
    <n v="272"/>
    <s v="Horton, Morrison and Clark"/>
    <s v="Networked radical neural-net"/>
    <n v="51100"/>
    <n v="155349"/>
    <x v="1"/>
    <x v="218"/>
    <x v="1"/>
    <s v="USD"/>
    <n v="1562734800"/>
    <m/>
    <n v="1564894800"/>
    <b v="0"/>
    <b v="1"/>
    <x v="3"/>
    <x v="3"/>
  </r>
  <r>
    <n v="273"/>
    <s v="Thomas and Sons"/>
    <s v="Re-engineered heuristic forecast"/>
    <n v="7800"/>
    <n v="10704"/>
    <x v="1"/>
    <x v="219"/>
    <x v="0"/>
    <s v="CAD"/>
    <n v="1505624400"/>
    <m/>
    <n v="1505883600"/>
    <b v="0"/>
    <b v="0"/>
    <x v="3"/>
    <x v="3"/>
  </r>
  <r>
    <n v="274"/>
    <s v="Morgan-Jenkins"/>
    <s v="Fully-configurable background algorithm"/>
    <n v="2400"/>
    <n v="773"/>
    <x v="0"/>
    <x v="27"/>
    <x v="1"/>
    <s v="USD"/>
    <n v="1509948000"/>
    <m/>
    <n v="1510380000"/>
    <b v="0"/>
    <b v="0"/>
    <x v="3"/>
    <x v="3"/>
  </r>
  <r>
    <n v="275"/>
    <s v="Ward, Sanchez and Kemp"/>
    <s v="Stand-alone discrete Graphical User Interface"/>
    <n v="3900"/>
    <n v="9419"/>
    <x v="1"/>
    <x v="220"/>
    <x v="1"/>
    <s v="USD"/>
    <n v="1554526800"/>
    <m/>
    <n v="1555218000"/>
    <b v="0"/>
    <b v="0"/>
    <x v="5"/>
    <x v="18"/>
  </r>
  <r>
    <n v="276"/>
    <s v="Fields Ltd"/>
    <s v="Front-line foreground project"/>
    <n v="5500"/>
    <n v="5324"/>
    <x v="0"/>
    <x v="221"/>
    <x v="1"/>
    <s v="USD"/>
    <n v="1334811600"/>
    <m/>
    <n v="1335243600"/>
    <b v="0"/>
    <b v="1"/>
    <x v="6"/>
    <x v="11"/>
  </r>
  <r>
    <n v="277"/>
    <s v="Ramos-Mitchell"/>
    <s v="Persevering system-worthy info-mediaries"/>
    <n v="700"/>
    <n v="7465"/>
    <x v="1"/>
    <x v="100"/>
    <x v="1"/>
    <s v="USD"/>
    <n v="1279515600"/>
    <m/>
    <n v="1279688400"/>
    <b v="0"/>
    <b v="0"/>
    <x v="3"/>
    <x v="3"/>
  </r>
  <r>
    <n v="278"/>
    <s v="Higgins, Davis and Salazar"/>
    <s v="Distributed multi-tasking strategy"/>
    <n v="2700"/>
    <n v="8799"/>
    <x v="1"/>
    <x v="222"/>
    <x v="1"/>
    <s v="USD"/>
    <n v="1353909600"/>
    <m/>
    <n v="1356069600"/>
    <b v="0"/>
    <b v="0"/>
    <x v="2"/>
    <x v="2"/>
  </r>
  <r>
    <n v="279"/>
    <s v="Smith-Jenkins"/>
    <s v="Vision-oriented methodical application"/>
    <n v="8000"/>
    <n v="13656"/>
    <x v="1"/>
    <x v="223"/>
    <x v="1"/>
    <s v="USD"/>
    <n v="1535950800"/>
    <m/>
    <n v="1536210000"/>
    <b v="0"/>
    <b v="0"/>
    <x v="3"/>
    <x v="3"/>
  </r>
  <r>
    <n v="280"/>
    <s v="Braun PLC"/>
    <s v="Function-based high-level infrastructure"/>
    <n v="2500"/>
    <n v="14536"/>
    <x v="1"/>
    <x v="224"/>
    <x v="1"/>
    <s v="USD"/>
    <n v="1511244000"/>
    <m/>
    <n v="1511762400"/>
    <b v="0"/>
    <b v="0"/>
    <x v="4"/>
    <x v="10"/>
  </r>
  <r>
    <n v="281"/>
    <s v="Drake PLC"/>
    <s v="Profound object-oriented paradigm"/>
    <n v="164500"/>
    <n v="150552"/>
    <x v="0"/>
    <x v="225"/>
    <x v="1"/>
    <s v="USD"/>
    <n v="1331445600"/>
    <m/>
    <n v="1333256400"/>
    <b v="0"/>
    <b v="1"/>
    <x v="3"/>
    <x v="3"/>
  </r>
  <r>
    <n v="282"/>
    <s v="Ross, Kelly and Brown"/>
    <s v="Virtual contextually-based circuit"/>
    <n v="8400"/>
    <n v="9076"/>
    <x v="1"/>
    <x v="221"/>
    <x v="1"/>
    <s v="USD"/>
    <n v="1480226400"/>
    <m/>
    <n v="1480744800"/>
    <b v="0"/>
    <b v="1"/>
    <x v="4"/>
    <x v="19"/>
  </r>
  <r>
    <n v="283"/>
    <s v="Lucas-Mullins"/>
    <s v="Business-focused dynamic instruction set"/>
    <n v="8100"/>
    <n v="1517"/>
    <x v="0"/>
    <x v="226"/>
    <x v="3"/>
    <s v="DKK"/>
    <n v="1464584400"/>
    <m/>
    <n v="1465016400"/>
    <b v="0"/>
    <b v="0"/>
    <x v="1"/>
    <x v="1"/>
  </r>
  <r>
    <n v="284"/>
    <s v="Tran LLC"/>
    <s v="Ameliorated fresh-thinking protocol"/>
    <n v="9800"/>
    <n v="8153"/>
    <x v="0"/>
    <x v="227"/>
    <x v="1"/>
    <s v="USD"/>
    <n v="1335848400"/>
    <m/>
    <n v="1336280400"/>
    <b v="0"/>
    <b v="0"/>
    <x v="2"/>
    <x v="2"/>
  </r>
  <r>
    <n v="285"/>
    <s v="Dawson, Brady and Gilbert"/>
    <s v="Front-line optimizing emulation"/>
    <n v="900"/>
    <n v="6357"/>
    <x v="1"/>
    <x v="228"/>
    <x v="1"/>
    <s v="USD"/>
    <n v="1473483600"/>
    <m/>
    <n v="1476766800"/>
    <b v="0"/>
    <b v="0"/>
    <x v="3"/>
    <x v="3"/>
  </r>
  <r>
    <n v="286"/>
    <s v="Obrien-Aguirre"/>
    <s v="Devolved uniform complexity"/>
    <n v="112100"/>
    <n v="19557"/>
    <x v="3"/>
    <x v="229"/>
    <x v="1"/>
    <s v="USD"/>
    <n v="1479880800"/>
    <m/>
    <n v="1480485600"/>
    <b v="0"/>
    <b v="0"/>
    <x v="3"/>
    <x v="3"/>
  </r>
  <r>
    <n v="287"/>
    <s v="Ferguson PLC"/>
    <s v="Public-key intangible superstructure"/>
    <n v="6300"/>
    <n v="13213"/>
    <x v="1"/>
    <x v="230"/>
    <x v="1"/>
    <s v="USD"/>
    <n v="1430197200"/>
    <m/>
    <n v="1430197200"/>
    <b v="0"/>
    <b v="0"/>
    <x v="1"/>
    <x v="5"/>
  </r>
  <r>
    <n v="288"/>
    <s v="Garcia Ltd"/>
    <s v="Secured global success"/>
    <n v="5600"/>
    <n v="5476"/>
    <x v="0"/>
    <x v="231"/>
    <x v="3"/>
    <s v="DKK"/>
    <n v="1331701200"/>
    <m/>
    <n v="1331787600"/>
    <b v="0"/>
    <b v="1"/>
    <x v="1"/>
    <x v="16"/>
  </r>
  <r>
    <n v="289"/>
    <s v="Smith, Love and Smith"/>
    <s v="Grass-roots mission-critical capability"/>
    <n v="800"/>
    <n v="13474"/>
    <x v="1"/>
    <x v="232"/>
    <x v="0"/>
    <s v="CAD"/>
    <n v="1438578000"/>
    <m/>
    <n v="1438837200"/>
    <b v="0"/>
    <b v="0"/>
    <x v="3"/>
    <x v="3"/>
  </r>
  <r>
    <n v="290"/>
    <s v="Wilson, Hall and Osborne"/>
    <s v="Advanced global data-warehouse"/>
    <n v="168600"/>
    <n v="91722"/>
    <x v="0"/>
    <x v="233"/>
    <x v="1"/>
    <s v="USD"/>
    <n v="1368162000"/>
    <m/>
    <n v="1370926800"/>
    <b v="0"/>
    <b v="1"/>
    <x v="4"/>
    <x v="4"/>
  </r>
  <r>
    <n v="291"/>
    <s v="Bell, Grimes and Kerr"/>
    <s v="Self-enabling uniform complexity"/>
    <n v="1800"/>
    <n v="8219"/>
    <x v="1"/>
    <x v="37"/>
    <x v="1"/>
    <s v="USD"/>
    <n v="1318654800"/>
    <m/>
    <n v="1319000400"/>
    <b v="1"/>
    <b v="0"/>
    <x v="2"/>
    <x v="2"/>
  </r>
  <r>
    <n v="292"/>
    <s v="Ho-Harris"/>
    <s v="Versatile cohesive encoding"/>
    <n v="7300"/>
    <n v="717"/>
    <x v="0"/>
    <x v="234"/>
    <x v="1"/>
    <s v="USD"/>
    <n v="1331874000"/>
    <m/>
    <n v="1333429200"/>
    <b v="0"/>
    <b v="0"/>
    <x v="0"/>
    <x v="0"/>
  </r>
  <r>
    <n v="293"/>
    <s v="Ross Group"/>
    <s v="Organized executive solution"/>
    <n v="6500"/>
    <n v="1065"/>
    <x v="3"/>
    <x v="235"/>
    <x v="6"/>
    <s v="EUR"/>
    <n v="1286254800"/>
    <m/>
    <n v="1287032400"/>
    <b v="0"/>
    <b v="0"/>
    <x v="3"/>
    <x v="3"/>
  </r>
  <r>
    <n v="294"/>
    <s v="Turner-Davis"/>
    <s v="Automated local emulation"/>
    <n v="600"/>
    <n v="8038"/>
    <x v="1"/>
    <x v="236"/>
    <x v="1"/>
    <s v="USD"/>
    <n v="1540530000"/>
    <m/>
    <n v="1541570400"/>
    <b v="0"/>
    <b v="0"/>
    <x v="3"/>
    <x v="3"/>
  </r>
  <r>
    <n v="295"/>
    <s v="Smith, Jackson and Herrera"/>
    <s v="Enterprise-wide intermediate middleware"/>
    <n v="192900"/>
    <n v="68769"/>
    <x v="0"/>
    <x v="237"/>
    <x v="5"/>
    <s v="CHF"/>
    <n v="1381813200"/>
    <m/>
    <n v="1383976800"/>
    <b v="0"/>
    <b v="0"/>
    <x v="3"/>
    <x v="3"/>
  </r>
  <r>
    <n v="296"/>
    <s v="Smith-Hess"/>
    <s v="Grass-roots real-time Local Area Network"/>
    <n v="6100"/>
    <n v="3352"/>
    <x v="0"/>
    <x v="63"/>
    <x v="2"/>
    <s v="AUD"/>
    <n v="1548655200"/>
    <m/>
    <n v="1550556000"/>
    <b v="0"/>
    <b v="0"/>
    <x v="3"/>
    <x v="3"/>
  </r>
  <r>
    <n v="297"/>
    <s v="Brown, Herring and Bass"/>
    <s v="Organized client-driven capacity"/>
    <n v="7200"/>
    <n v="6785"/>
    <x v="0"/>
    <x v="238"/>
    <x v="2"/>
    <s v="AUD"/>
    <n v="1389679200"/>
    <m/>
    <n v="1390456800"/>
    <b v="0"/>
    <b v="1"/>
    <x v="3"/>
    <x v="3"/>
  </r>
  <r>
    <n v="298"/>
    <s v="Chase, Garcia and Johnson"/>
    <s v="Adaptive intangible database"/>
    <n v="3500"/>
    <n v="5037"/>
    <x v="1"/>
    <x v="239"/>
    <x v="1"/>
    <s v="USD"/>
    <n v="1456466400"/>
    <m/>
    <n v="1458018000"/>
    <b v="0"/>
    <b v="1"/>
    <x v="1"/>
    <x v="1"/>
  </r>
  <r>
    <n v="299"/>
    <s v="Ramsey and Sons"/>
    <s v="Grass-roots contextually-based algorithm"/>
    <n v="3800"/>
    <n v="1954"/>
    <x v="0"/>
    <x v="240"/>
    <x v="1"/>
    <s v="USD"/>
    <n v="1456984800"/>
    <m/>
    <n v="1461819600"/>
    <b v="0"/>
    <b v="0"/>
    <x v="0"/>
    <x v="0"/>
  </r>
  <r>
    <n v="300"/>
    <s v="Cooke PLC"/>
    <s v="Focused executive core"/>
    <n v="100"/>
    <n v="5"/>
    <x v="0"/>
    <x v="49"/>
    <x v="3"/>
    <s v="DKK"/>
    <n v="1504069200"/>
    <m/>
    <n v="1504155600"/>
    <b v="0"/>
    <b v="1"/>
    <x v="5"/>
    <x v="9"/>
  </r>
  <r>
    <n v="301"/>
    <s v="Wong-Walker"/>
    <s v="Multi-channeled disintermediate policy"/>
    <n v="900"/>
    <n v="12102"/>
    <x v="1"/>
    <x v="241"/>
    <x v="1"/>
    <s v="USD"/>
    <n v="1424930400"/>
    <m/>
    <n v="1426395600"/>
    <b v="0"/>
    <b v="0"/>
    <x v="4"/>
    <x v="4"/>
  </r>
  <r>
    <n v="302"/>
    <s v="Ferguson, Collins and Mata"/>
    <s v="Customizable bi-directional hardware"/>
    <n v="76100"/>
    <n v="24234"/>
    <x v="0"/>
    <x v="242"/>
    <x v="1"/>
    <s v="USD"/>
    <n v="1535864400"/>
    <m/>
    <n v="1537074000"/>
    <b v="0"/>
    <b v="0"/>
    <x v="3"/>
    <x v="3"/>
  </r>
  <r>
    <n v="303"/>
    <s v="Guerrero, Flores and Jenkins"/>
    <s v="Networked optimal architecture"/>
    <n v="3400"/>
    <n v="2809"/>
    <x v="0"/>
    <x v="235"/>
    <x v="1"/>
    <s v="USD"/>
    <n v="1452146400"/>
    <m/>
    <n v="1452578400"/>
    <b v="0"/>
    <b v="0"/>
    <x v="1"/>
    <x v="7"/>
  </r>
  <r>
    <n v="304"/>
    <s v="Peterson PLC"/>
    <s v="User-friendly discrete benchmark"/>
    <n v="2100"/>
    <n v="11469"/>
    <x v="1"/>
    <x v="23"/>
    <x v="1"/>
    <s v="USD"/>
    <n v="1470546000"/>
    <m/>
    <n v="1474088400"/>
    <b v="0"/>
    <b v="0"/>
    <x v="4"/>
    <x v="4"/>
  </r>
  <r>
    <n v="305"/>
    <s v="Townsend Ltd"/>
    <s v="Grass-roots actuating policy"/>
    <n v="2800"/>
    <n v="8014"/>
    <x v="1"/>
    <x v="72"/>
    <x v="1"/>
    <s v="USD"/>
    <n v="1458363600"/>
    <m/>
    <n v="1461906000"/>
    <b v="0"/>
    <b v="0"/>
    <x v="3"/>
    <x v="3"/>
  </r>
  <r>
    <n v="306"/>
    <s v="Rush, Reed and Hall"/>
    <s v="Enterprise-wide 3rdgeneration knowledge user"/>
    <n v="6500"/>
    <n v="514"/>
    <x v="0"/>
    <x v="243"/>
    <x v="1"/>
    <s v="USD"/>
    <n v="1500008400"/>
    <m/>
    <n v="1500267600"/>
    <b v="0"/>
    <b v="1"/>
    <x v="3"/>
    <x v="3"/>
  </r>
  <r>
    <n v="307"/>
    <s v="Salazar-Dodson"/>
    <s v="Face-to-face zero tolerance moderator"/>
    <n v="32900"/>
    <n v="43473"/>
    <x v="1"/>
    <x v="244"/>
    <x v="3"/>
    <s v="DKK"/>
    <n v="1338958800"/>
    <m/>
    <n v="1340686800"/>
    <b v="0"/>
    <b v="1"/>
    <x v="5"/>
    <x v="13"/>
  </r>
  <r>
    <n v="308"/>
    <s v="Davis Ltd"/>
    <s v="Grass-roots optimizing projection"/>
    <n v="118200"/>
    <n v="87560"/>
    <x v="0"/>
    <x v="245"/>
    <x v="1"/>
    <s v="USD"/>
    <n v="1303102800"/>
    <m/>
    <n v="1303189200"/>
    <b v="0"/>
    <b v="0"/>
    <x v="3"/>
    <x v="3"/>
  </r>
  <r>
    <n v="309"/>
    <s v="Harris-Perry"/>
    <s v="User-centric 6thgeneration attitude"/>
    <n v="4100"/>
    <n v="3087"/>
    <x v="3"/>
    <x v="51"/>
    <x v="1"/>
    <s v="USD"/>
    <n v="1316581200"/>
    <m/>
    <n v="1318309200"/>
    <b v="0"/>
    <b v="1"/>
    <x v="1"/>
    <x v="7"/>
  </r>
  <r>
    <n v="310"/>
    <s v="Velazquez, Hunt and Ortiz"/>
    <s v="Switchable zero tolerance website"/>
    <n v="7800"/>
    <n v="1586"/>
    <x v="0"/>
    <x v="36"/>
    <x v="1"/>
    <s v="USD"/>
    <n v="1270789200"/>
    <m/>
    <n v="1272171600"/>
    <b v="0"/>
    <b v="0"/>
    <x v="6"/>
    <x v="11"/>
  </r>
  <r>
    <n v="311"/>
    <s v="Flores PLC"/>
    <s v="Focused real-time help-desk"/>
    <n v="6300"/>
    <n v="12812"/>
    <x v="1"/>
    <x v="246"/>
    <x v="1"/>
    <s v="USD"/>
    <n v="1297836000"/>
    <m/>
    <n v="1298872800"/>
    <b v="0"/>
    <b v="0"/>
    <x v="3"/>
    <x v="3"/>
  </r>
  <r>
    <n v="312"/>
    <s v="Martinez LLC"/>
    <s v="Robust impactful approach"/>
    <n v="59100"/>
    <n v="183345"/>
    <x v="1"/>
    <x v="247"/>
    <x v="1"/>
    <s v="USD"/>
    <n v="1382677200"/>
    <m/>
    <n v="1383282000"/>
    <b v="0"/>
    <b v="0"/>
    <x v="3"/>
    <x v="3"/>
  </r>
  <r>
    <n v="313"/>
    <s v="Miller-Irwin"/>
    <s v="Secured maximized policy"/>
    <n v="2200"/>
    <n v="8697"/>
    <x v="1"/>
    <x v="248"/>
    <x v="1"/>
    <s v="USD"/>
    <n v="1330322400"/>
    <m/>
    <n v="1330495200"/>
    <b v="0"/>
    <b v="0"/>
    <x v="1"/>
    <x v="1"/>
  </r>
  <r>
    <n v="314"/>
    <s v="Sanchez-Morgan"/>
    <s v="Realigned upward-trending strategy"/>
    <n v="1400"/>
    <n v="4126"/>
    <x v="1"/>
    <x v="221"/>
    <x v="1"/>
    <s v="USD"/>
    <n v="1552366800"/>
    <m/>
    <n v="1552798800"/>
    <b v="0"/>
    <b v="1"/>
    <x v="4"/>
    <x v="4"/>
  </r>
  <r>
    <n v="315"/>
    <s v="Lopez, Adams and Johnson"/>
    <s v="Open-source interactive knowledge user"/>
    <n v="9500"/>
    <n v="3220"/>
    <x v="0"/>
    <x v="249"/>
    <x v="1"/>
    <s v="USD"/>
    <n v="1400907600"/>
    <m/>
    <n v="1403413200"/>
    <b v="0"/>
    <b v="0"/>
    <x v="3"/>
    <x v="3"/>
  </r>
  <r>
    <n v="316"/>
    <s v="Martin-Marshall"/>
    <s v="Configurable demand-driven matrix"/>
    <n v="9600"/>
    <n v="6401"/>
    <x v="0"/>
    <x v="250"/>
    <x v="6"/>
    <s v="EUR"/>
    <n v="1574143200"/>
    <m/>
    <n v="1574229600"/>
    <b v="0"/>
    <b v="1"/>
    <x v="0"/>
    <x v="0"/>
  </r>
  <r>
    <n v="317"/>
    <s v="Summers PLC"/>
    <s v="Cross-group coherent hierarchy"/>
    <n v="6600"/>
    <n v="1269"/>
    <x v="0"/>
    <x v="141"/>
    <x v="1"/>
    <s v="USD"/>
    <n v="1494738000"/>
    <m/>
    <n v="1495861200"/>
    <b v="0"/>
    <b v="0"/>
    <x v="3"/>
    <x v="3"/>
  </r>
  <r>
    <n v="318"/>
    <s v="Young, Hart and Ryan"/>
    <s v="Decentralized demand-driven open system"/>
    <n v="5700"/>
    <n v="903"/>
    <x v="0"/>
    <x v="68"/>
    <x v="1"/>
    <s v="USD"/>
    <n v="1392357600"/>
    <m/>
    <n v="1392530400"/>
    <b v="0"/>
    <b v="0"/>
    <x v="1"/>
    <x v="1"/>
  </r>
  <r>
    <n v="319"/>
    <s v="Mills Group"/>
    <s v="Advanced empowering matrix"/>
    <n v="8400"/>
    <n v="3251"/>
    <x v="3"/>
    <x v="251"/>
    <x v="1"/>
    <s v="USD"/>
    <n v="1281589200"/>
    <m/>
    <n v="1283662800"/>
    <b v="0"/>
    <b v="0"/>
    <x v="2"/>
    <x v="2"/>
  </r>
  <r>
    <n v="320"/>
    <s v="Sandoval-Powell"/>
    <s v="Phased holistic implementation"/>
    <n v="84400"/>
    <n v="8092"/>
    <x v="0"/>
    <x v="175"/>
    <x v="1"/>
    <s v="USD"/>
    <n v="1305003600"/>
    <m/>
    <n v="1305781200"/>
    <b v="0"/>
    <b v="0"/>
    <x v="5"/>
    <x v="13"/>
  </r>
  <r>
    <n v="321"/>
    <s v="Mills, Frazier and Perez"/>
    <s v="Proactive attitude-oriented knowledge user"/>
    <n v="170400"/>
    <n v="160422"/>
    <x v="0"/>
    <x v="194"/>
    <x v="1"/>
    <s v="USD"/>
    <n v="1301634000"/>
    <m/>
    <n v="1302325200"/>
    <b v="0"/>
    <b v="0"/>
    <x v="4"/>
    <x v="12"/>
  </r>
  <r>
    <n v="322"/>
    <s v="Hebert Group"/>
    <s v="Visionary asymmetric Graphical User Interface"/>
    <n v="117900"/>
    <n v="196377"/>
    <x v="1"/>
    <x v="252"/>
    <x v="1"/>
    <s v="USD"/>
    <n v="1290664800"/>
    <m/>
    <n v="1291788000"/>
    <b v="0"/>
    <b v="0"/>
    <x v="3"/>
    <x v="3"/>
  </r>
  <r>
    <n v="323"/>
    <s v="Cole, Smith and Wood"/>
    <s v="Integrated zero-defect help-desk"/>
    <n v="8900"/>
    <n v="2148"/>
    <x v="0"/>
    <x v="150"/>
    <x v="4"/>
    <s v="GBP"/>
    <n v="1395896400"/>
    <m/>
    <n v="1396069200"/>
    <b v="0"/>
    <b v="0"/>
    <x v="4"/>
    <x v="4"/>
  </r>
  <r>
    <n v="324"/>
    <s v="Harris, Hall and Harris"/>
    <s v="Inverse analyzing matrices"/>
    <n v="7100"/>
    <n v="11648"/>
    <x v="1"/>
    <x v="253"/>
    <x v="1"/>
    <s v="USD"/>
    <n v="1434862800"/>
    <m/>
    <n v="1435899600"/>
    <b v="0"/>
    <b v="1"/>
    <x v="3"/>
    <x v="3"/>
  </r>
  <r>
    <n v="325"/>
    <s v="Saunders Group"/>
    <s v="Programmable systemic implementation"/>
    <n v="6500"/>
    <n v="5897"/>
    <x v="0"/>
    <x v="107"/>
    <x v="1"/>
    <s v="USD"/>
    <n v="1529125200"/>
    <m/>
    <n v="1531112400"/>
    <b v="0"/>
    <b v="1"/>
    <x v="3"/>
    <x v="3"/>
  </r>
  <r>
    <n v="326"/>
    <s v="Pham, Avila and Nash"/>
    <s v="Multi-channeled next generation architecture"/>
    <n v="7200"/>
    <n v="3326"/>
    <x v="0"/>
    <x v="58"/>
    <x v="1"/>
    <s v="USD"/>
    <n v="1451109600"/>
    <m/>
    <n v="1451628000"/>
    <b v="0"/>
    <b v="0"/>
    <x v="4"/>
    <x v="10"/>
  </r>
  <r>
    <n v="327"/>
    <s v="Patterson, Salinas and Lucas"/>
    <s v="Digitized 3rdgeneration encoding"/>
    <n v="2600"/>
    <n v="1002"/>
    <x v="0"/>
    <x v="254"/>
    <x v="1"/>
    <s v="USD"/>
    <n v="1566968400"/>
    <m/>
    <n v="1567314000"/>
    <b v="0"/>
    <b v="1"/>
    <x v="3"/>
    <x v="3"/>
  </r>
  <r>
    <n v="328"/>
    <s v="Young PLC"/>
    <s v="Innovative well-modulated functionalities"/>
    <n v="98700"/>
    <n v="131826"/>
    <x v="1"/>
    <x v="255"/>
    <x v="1"/>
    <s v="USD"/>
    <n v="1543557600"/>
    <m/>
    <n v="1544508000"/>
    <b v="0"/>
    <b v="0"/>
    <x v="1"/>
    <x v="1"/>
  </r>
  <r>
    <n v="329"/>
    <s v="Willis and Sons"/>
    <s v="Fundamental incremental database"/>
    <n v="93800"/>
    <n v="21477"/>
    <x v="2"/>
    <x v="57"/>
    <x v="1"/>
    <s v="USD"/>
    <n v="1481522400"/>
    <m/>
    <n v="1482472800"/>
    <b v="0"/>
    <b v="0"/>
    <x v="6"/>
    <x v="11"/>
  </r>
  <r>
    <n v="330"/>
    <s v="Thompson-Bates"/>
    <s v="Expanded encompassing open architecture"/>
    <n v="33700"/>
    <n v="62330"/>
    <x v="1"/>
    <x v="256"/>
    <x v="4"/>
    <s v="GBP"/>
    <n v="1512712800"/>
    <m/>
    <n v="1512799200"/>
    <b v="0"/>
    <b v="0"/>
    <x v="4"/>
    <x v="4"/>
  </r>
  <r>
    <n v="331"/>
    <s v="Rose-Silva"/>
    <s v="Intuitive static portal"/>
    <n v="3300"/>
    <n v="14643"/>
    <x v="1"/>
    <x v="257"/>
    <x v="1"/>
    <s v="USD"/>
    <n v="1324274400"/>
    <m/>
    <n v="1324360800"/>
    <b v="0"/>
    <b v="0"/>
    <x v="0"/>
    <x v="0"/>
  </r>
  <r>
    <n v="332"/>
    <s v="Pacheco, Johnson and Torres"/>
    <s v="Optional bandwidth-monitored definition"/>
    <n v="20700"/>
    <n v="41396"/>
    <x v="1"/>
    <x v="258"/>
    <x v="1"/>
    <s v="USD"/>
    <n v="1364446800"/>
    <m/>
    <n v="1364533200"/>
    <b v="0"/>
    <b v="0"/>
    <x v="2"/>
    <x v="8"/>
  </r>
  <r>
    <n v="333"/>
    <s v="Carlson, Dixon and Jones"/>
    <s v="Persistent well-modulated synergy"/>
    <n v="9600"/>
    <n v="11900"/>
    <x v="1"/>
    <x v="259"/>
    <x v="1"/>
    <s v="USD"/>
    <n v="1542693600"/>
    <m/>
    <n v="1545112800"/>
    <b v="0"/>
    <b v="0"/>
    <x v="3"/>
    <x v="3"/>
  </r>
  <r>
    <n v="334"/>
    <s v="Mcgee Group"/>
    <s v="Assimilated discrete algorithm"/>
    <n v="66200"/>
    <n v="123538"/>
    <x v="1"/>
    <x v="260"/>
    <x v="1"/>
    <s v="USD"/>
    <n v="1515564000"/>
    <m/>
    <n v="1516168800"/>
    <b v="0"/>
    <b v="0"/>
    <x v="1"/>
    <x v="1"/>
  </r>
  <r>
    <n v="335"/>
    <s v="Jordan-Acosta"/>
    <s v="Operative uniform hub"/>
    <n v="173800"/>
    <n v="198628"/>
    <x v="1"/>
    <x v="261"/>
    <x v="1"/>
    <s v="USD"/>
    <n v="1573797600"/>
    <m/>
    <n v="1574920800"/>
    <b v="0"/>
    <b v="0"/>
    <x v="1"/>
    <x v="1"/>
  </r>
  <r>
    <n v="336"/>
    <s v="Nunez Inc"/>
    <s v="Customizable intangible capability"/>
    <n v="70700"/>
    <n v="68602"/>
    <x v="0"/>
    <x v="262"/>
    <x v="1"/>
    <s v="USD"/>
    <n v="1292392800"/>
    <m/>
    <n v="1292479200"/>
    <b v="0"/>
    <b v="1"/>
    <x v="1"/>
    <x v="1"/>
  </r>
  <r>
    <n v="337"/>
    <s v="Hayden Ltd"/>
    <s v="Innovative didactic analyzer"/>
    <n v="94500"/>
    <n v="116064"/>
    <x v="1"/>
    <x v="263"/>
    <x v="1"/>
    <s v="USD"/>
    <n v="1573452000"/>
    <m/>
    <n v="1573538400"/>
    <b v="0"/>
    <b v="0"/>
    <x v="3"/>
    <x v="3"/>
  </r>
  <r>
    <n v="338"/>
    <s v="Gonzalez-Burton"/>
    <s v="Decentralized intangible encoding"/>
    <n v="69800"/>
    <n v="125042"/>
    <x v="1"/>
    <x v="264"/>
    <x v="1"/>
    <s v="USD"/>
    <n v="1317790800"/>
    <m/>
    <n v="1320382800"/>
    <b v="0"/>
    <b v="0"/>
    <x v="3"/>
    <x v="3"/>
  </r>
  <r>
    <n v="339"/>
    <s v="Lewis, Taylor and Rivers"/>
    <s v="Front-line transitional algorithm"/>
    <n v="136300"/>
    <n v="108974"/>
    <x v="3"/>
    <x v="265"/>
    <x v="0"/>
    <s v="CAD"/>
    <n v="1501650000"/>
    <m/>
    <n v="1502859600"/>
    <b v="0"/>
    <b v="0"/>
    <x v="3"/>
    <x v="3"/>
  </r>
  <r>
    <n v="340"/>
    <s v="Butler, Henry and Espinoza"/>
    <s v="Switchable didactic matrices"/>
    <n v="37100"/>
    <n v="34964"/>
    <x v="0"/>
    <x v="224"/>
    <x v="1"/>
    <s v="USD"/>
    <n v="1323669600"/>
    <m/>
    <n v="1323756000"/>
    <b v="0"/>
    <b v="0"/>
    <x v="7"/>
    <x v="14"/>
  </r>
  <r>
    <n v="341"/>
    <s v="Guzman Group"/>
    <s v="Ameliorated disintermediate utilization"/>
    <n v="114300"/>
    <n v="96777"/>
    <x v="0"/>
    <x v="266"/>
    <x v="1"/>
    <s v="USD"/>
    <n v="1440738000"/>
    <m/>
    <n v="1441342800"/>
    <b v="0"/>
    <b v="0"/>
    <x v="1"/>
    <x v="7"/>
  </r>
  <r>
    <n v="342"/>
    <s v="Gibson-Hernandez"/>
    <s v="Visionary foreground middleware"/>
    <n v="47900"/>
    <n v="31864"/>
    <x v="0"/>
    <x v="267"/>
    <x v="1"/>
    <s v="USD"/>
    <n v="1374296400"/>
    <m/>
    <n v="1375333200"/>
    <b v="0"/>
    <b v="0"/>
    <x v="3"/>
    <x v="3"/>
  </r>
  <r>
    <n v="343"/>
    <s v="Spencer-Weber"/>
    <s v="Optional zero-defect task-force"/>
    <n v="9000"/>
    <n v="4853"/>
    <x v="0"/>
    <x v="98"/>
    <x v="1"/>
    <s v="USD"/>
    <n v="1384840800"/>
    <m/>
    <n v="1389420000"/>
    <b v="0"/>
    <b v="0"/>
    <x v="3"/>
    <x v="3"/>
  </r>
  <r>
    <n v="344"/>
    <s v="Berger, Johnson and Marshall"/>
    <s v="Devolved exuding emulation"/>
    <n v="197600"/>
    <n v="82959"/>
    <x v="0"/>
    <x v="268"/>
    <x v="1"/>
    <s v="USD"/>
    <n v="1516600800"/>
    <m/>
    <n v="1520056800"/>
    <b v="0"/>
    <b v="0"/>
    <x v="6"/>
    <x v="11"/>
  </r>
  <r>
    <n v="345"/>
    <s v="Taylor, Cisneros and Romero"/>
    <s v="Open-source neutral task-force"/>
    <n v="157600"/>
    <n v="23159"/>
    <x v="0"/>
    <x v="269"/>
    <x v="4"/>
    <s v="GBP"/>
    <n v="1436418000"/>
    <m/>
    <n v="1436504400"/>
    <b v="0"/>
    <b v="0"/>
    <x v="4"/>
    <x v="6"/>
  </r>
  <r>
    <n v="346"/>
    <s v="Little-Marsh"/>
    <s v="Virtual attitude-oriented migration"/>
    <n v="8000"/>
    <n v="2758"/>
    <x v="0"/>
    <x v="270"/>
    <x v="1"/>
    <s v="USD"/>
    <n v="1503550800"/>
    <m/>
    <n v="1508302800"/>
    <b v="0"/>
    <b v="1"/>
    <x v="1"/>
    <x v="7"/>
  </r>
  <r>
    <n v="347"/>
    <s v="Petersen and Sons"/>
    <s v="Open-source full-range portal"/>
    <n v="900"/>
    <n v="12607"/>
    <x v="1"/>
    <x v="271"/>
    <x v="1"/>
    <s v="USD"/>
    <n v="1423634400"/>
    <m/>
    <n v="1425708000"/>
    <b v="0"/>
    <b v="0"/>
    <x v="2"/>
    <x v="2"/>
  </r>
  <r>
    <n v="348"/>
    <s v="Hensley Ltd"/>
    <s v="Versatile cohesive open system"/>
    <n v="199000"/>
    <n v="142823"/>
    <x v="0"/>
    <x v="272"/>
    <x v="1"/>
    <s v="USD"/>
    <n v="1487224800"/>
    <m/>
    <n v="1488348000"/>
    <b v="0"/>
    <b v="0"/>
    <x v="0"/>
    <x v="0"/>
  </r>
  <r>
    <n v="349"/>
    <s v="Navarro and Sons"/>
    <s v="Multi-layered bottom-line frame"/>
    <n v="180800"/>
    <n v="95958"/>
    <x v="0"/>
    <x v="273"/>
    <x v="1"/>
    <s v="USD"/>
    <n v="1500008400"/>
    <m/>
    <n v="1502600400"/>
    <b v="0"/>
    <b v="0"/>
    <x v="3"/>
    <x v="3"/>
  </r>
  <r>
    <n v="350"/>
    <s v="Shannon Ltd"/>
    <s v="Pre-emptive neutral capacity"/>
    <n v="100"/>
    <n v="5"/>
    <x v="0"/>
    <x v="49"/>
    <x v="1"/>
    <s v="USD"/>
    <n v="1432098000"/>
    <m/>
    <n v="1433653200"/>
    <b v="0"/>
    <b v="1"/>
    <x v="1"/>
    <x v="17"/>
  </r>
  <r>
    <n v="351"/>
    <s v="Young LLC"/>
    <s v="Universal maximized methodology"/>
    <n v="74100"/>
    <n v="94631"/>
    <x v="1"/>
    <x v="274"/>
    <x v="1"/>
    <s v="USD"/>
    <n v="1440392400"/>
    <m/>
    <n v="1441602000"/>
    <b v="0"/>
    <b v="0"/>
    <x v="1"/>
    <x v="1"/>
  </r>
  <r>
    <n v="352"/>
    <s v="Adams, Willis and Sanchez"/>
    <s v="Expanded hybrid hardware"/>
    <n v="2800"/>
    <n v="977"/>
    <x v="0"/>
    <x v="254"/>
    <x v="0"/>
    <s v="CAD"/>
    <n v="1446876000"/>
    <m/>
    <n v="1447567200"/>
    <b v="0"/>
    <b v="0"/>
    <x v="3"/>
    <x v="3"/>
  </r>
  <r>
    <n v="353"/>
    <s v="Mills-Roy"/>
    <s v="Profit-focused multi-tasking access"/>
    <n v="33600"/>
    <n v="137961"/>
    <x v="1"/>
    <x v="275"/>
    <x v="1"/>
    <s v="USD"/>
    <n v="1562302800"/>
    <m/>
    <n v="1562389200"/>
    <b v="0"/>
    <b v="0"/>
    <x v="3"/>
    <x v="3"/>
  </r>
  <r>
    <n v="354"/>
    <s v="Brown Group"/>
    <s v="Profit-focused transitional capability"/>
    <n v="6100"/>
    <n v="7548"/>
    <x v="1"/>
    <x v="175"/>
    <x v="3"/>
    <s v="DKK"/>
    <n v="1378184400"/>
    <m/>
    <n v="1378789200"/>
    <b v="0"/>
    <b v="0"/>
    <x v="4"/>
    <x v="4"/>
  </r>
  <r>
    <n v="355"/>
    <s v="Burns-Burnett"/>
    <s v="Front-line scalable definition"/>
    <n v="3800"/>
    <n v="2241"/>
    <x v="2"/>
    <x v="99"/>
    <x v="1"/>
    <s v="USD"/>
    <n v="1485064800"/>
    <m/>
    <n v="1488520800"/>
    <b v="0"/>
    <b v="0"/>
    <x v="2"/>
    <x v="8"/>
  </r>
  <r>
    <n v="356"/>
    <s v="Glass, Nunez and Mcdonald"/>
    <s v="Open-source systematic protocol"/>
    <n v="9300"/>
    <n v="3431"/>
    <x v="0"/>
    <x v="174"/>
    <x v="6"/>
    <s v="EUR"/>
    <n v="1326520800"/>
    <m/>
    <n v="1327298400"/>
    <b v="0"/>
    <b v="0"/>
    <x v="3"/>
    <x v="3"/>
  </r>
  <r>
    <n v="357"/>
    <s v="Perez, Davis and Wilson"/>
    <s v="Implemented tangible algorithm"/>
    <n v="2300"/>
    <n v="4253"/>
    <x v="1"/>
    <x v="142"/>
    <x v="1"/>
    <s v="USD"/>
    <n v="1441256400"/>
    <m/>
    <n v="1443416400"/>
    <b v="0"/>
    <b v="0"/>
    <x v="6"/>
    <x v="11"/>
  </r>
  <r>
    <n v="358"/>
    <s v="Diaz-Garcia"/>
    <s v="Profit-focused 3rdgeneration circuit"/>
    <n v="9700"/>
    <n v="1146"/>
    <x v="0"/>
    <x v="276"/>
    <x v="0"/>
    <s v="CAD"/>
    <n v="1533877200"/>
    <m/>
    <n v="1534136400"/>
    <b v="1"/>
    <b v="0"/>
    <x v="7"/>
    <x v="14"/>
  </r>
  <r>
    <n v="359"/>
    <s v="Salazar-Moon"/>
    <s v="Compatible needs-based architecture"/>
    <n v="4000"/>
    <n v="11948"/>
    <x v="1"/>
    <x v="277"/>
    <x v="1"/>
    <s v="USD"/>
    <n v="1314421200"/>
    <m/>
    <n v="1315026000"/>
    <b v="0"/>
    <b v="0"/>
    <x v="4"/>
    <x v="10"/>
  </r>
  <r>
    <n v="360"/>
    <s v="Larsen-Chung"/>
    <s v="Right-sized zero tolerance migration"/>
    <n v="59700"/>
    <n v="135132"/>
    <x v="1"/>
    <x v="278"/>
    <x v="4"/>
    <s v="GBP"/>
    <n v="1293861600"/>
    <m/>
    <n v="1295071200"/>
    <b v="0"/>
    <b v="1"/>
    <x v="3"/>
    <x v="3"/>
  </r>
  <r>
    <n v="361"/>
    <s v="Anderson and Sons"/>
    <s v="Quality-focused reciprocal structure"/>
    <n v="5500"/>
    <n v="9546"/>
    <x v="1"/>
    <x v="39"/>
    <x v="1"/>
    <s v="USD"/>
    <n v="1507352400"/>
    <m/>
    <n v="1509426000"/>
    <b v="0"/>
    <b v="0"/>
    <x v="3"/>
    <x v="3"/>
  </r>
  <r>
    <n v="362"/>
    <s v="Lawrence Group"/>
    <s v="Automated actuating conglomeration"/>
    <n v="3700"/>
    <n v="13755"/>
    <x v="1"/>
    <x v="271"/>
    <x v="1"/>
    <s v="USD"/>
    <n v="1296108000"/>
    <m/>
    <n v="1299391200"/>
    <b v="0"/>
    <b v="0"/>
    <x v="1"/>
    <x v="1"/>
  </r>
  <r>
    <n v="363"/>
    <s v="Gray-Davis"/>
    <s v="Re-contextualized local initiative"/>
    <n v="5200"/>
    <n v="8330"/>
    <x v="1"/>
    <x v="279"/>
    <x v="1"/>
    <s v="USD"/>
    <n v="1324965600"/>
    <m/>
    <n v="1325052000"/>
    <b v="0"/>
    <b v="0"/>
    <x v="1"/>
    <x v="1"/>
  </r>
  <r>
    <n v="364"/>
    <s v="Ramirez-Myers"/>
    <s v="Switchable intangible definition"/>
    <n v="900"/>
    <n v="14547"/>
    <x v="1"/>
    <x v="129"/>
    <x v="1"/>
    <s v="USD"/>
    <n v="1520229600"/>
    <m/>
    <n v="1522818000"/>
    <b v="0"/>
    <b v="0"/>
    <x v="1"/>
    <x v="7"/>
  </r>
  <r>
    <n v="365"/>
    <s v="Lucas, Hall and Bonilla"/>
    <s v="Networked bottom-line initiative"/>
    <n v="1600"/>
    <n v="11735"/>
    <x v="1"/>
    <x v="192"/>
    <x v="2"/>
    <s v="AUD"/>
    <n v="1482991200"/>
    <m/>
    <n v="1485324000"/>
    <b v="0"/>
    <b v="0"/>
    <x v="3"/>
    <x v="3"/>
  </r>
  <r>
    <n v="366"/>
    <s v="Williams, Perez and Villegas"/>
    <s v="Robust directional system engine"/>
    <n v="1800"/>
    <n v="10658"/>
    <x v="1"/>
    <x v="196"/>
    <x v="1"/>
    <s v="USD"/>
    <n v="1294034400"/>
    <m/>
    <n v="1294120800"/>
    <b v="0"/>
    <b v="1"/>
    <x v="3"/>
    <x v="3"/>
  </r>
  <r>
    <n v="367"/>
    <s v="Brooks, Jones and Ingram"/>
    <s v="Triple-buffered explicit methodology"/>
    <n v="9900"/>
    <n v="1870"/>
    <x v="0"/>
    <x v="51"/>
    <x v="1"/>
    <s v="USD"/>
    <n v="1413608400"/>
    <m/>
    <n v="1415685600"/>
    <b v="0"/>
    <b v="1"/>
    <x v="3"/>
    <x v="3"/>
  </r>
  <r>
    <n v="368"/>
    <s v="Whitaker, Wallace and Daniels"/>
    <s v="Reactive directional capacity"/>
    <n v="5200"/>
    <n v="14394"/>
    <x v="1"/>
    <x v="280"/>
    <x v="4"/>
    <s v="GBP"/>
    <n v="1286946000"/>
    <m/>
    <n v="1288933200"/>
    <b v="0"/>
    <b v="1"/>
    <x v="4"/>
    <x v="4"/>
  </r>
  <r>
    <n v="369"/>
    <s v="Smith-Gonzalez"/>
    <s v="Polarized needs-based approach"/>
    <n v="5400"/>
    <n v="14743"/>
    <x v="1"/>
    <x v="110"/>
    <x v="1"/>
    <s v="USD"/>
    <n v="1359871200"/>
    <m/>
    <n v="1363237200"/>
    <b v="0"/>
    <b v="1"/>
    <x v="4"/>
    <x v="19"/>
  </r>
  <r>
    <n v="370"/>
    <s v="Skinner PLC"/>
    <s v="Intuitive well-modulated middleware"/>
    <n v="112300"/>
    <n v="178965"/>
    <x v="1"/>
    <x v="281"/>
    <x v="1"/>
    <s v="USD"/>
    <n v="1555304400"/>
    <m/>
    <n v="1555822800"/>
    <b v="0"/>
    <b v="0"/>
    <x v="3"/>
    <x v="3"/>
  </r>
  <r>
    <n v="371"/>
    <s v="Nolan, Smith and Sanchez"/>
    <s v="Multi-channeled logistical matrices"/>
    <n v="189200"/>
    <n v="128410"/>
    <x v="0"/>
    <x v="282"/>
    <x v="1"/>
    <s v="USD"/>
    <n v="1423375200"/>
    <m/>
    <n v="1427778000"/>
    <b v="0"/>
    <b v="0"/>
    <x v="3"/>
    <x v="3"/>
  </r>
  <r>
    <n v="372"/>
    <s v="Green-Carr"/>
    <s v="Pre-emptive bifurcated artificial intelligence"/>
    <n v="900"/>
    <n v="14324"/>
    <x v="1"/>
    <x v="283"/>
    <x v="1"/>
    <s v="USD"/>
    <n v="1420696800"/>
    <m/>
    <n v="1422424800"/>
    <b v="0"/>
    <b v="1"/>
    <x v="4"/>
    <x v="4"/>
  </r>
  <r>
    <n v="373"/>
    <s v="Brown-Parker"/>
    <s v="Down-sized coherent toolset"/>
    <n v="22500"/>
    <n v="164291"/>
    <x v="1"/>
    <x v="284"/>
    <x v="1"/>
    <s v="USD"/>
    <n v="1502946000"/>
    <m/>
    <n v="1503637200"/>
    <b v="0"/>
    <b v="0"/>
    <x v="3"/>
    <x v="3"/>
  </r>
  <r>
    <n v="374"/>
    <s v="Marshall Inc"/>
    <s v="Open-source multi-tasking data-warehouse"/>
    <n v="167400"/>
    <n v="22073"/>
    <x v="0"/>
    <x v="165"/>
    <x v="1"/>
    <s v="USD"/>
    <n v="1547186400"/>
    <m/>
    <n v="1547618400"/>
    <b v="0"/>
    <b v="1"/>
    <x v="4"/>
    <x v="4"/>
  </r>
  <r>
    <n v="375"/>
    <s v="Leblanc-Pineda"/>
    <s v="Future-proofed upward-trending contingency"/>
    <n v="2700"/>
    <n v="1479"/>
    <x v="0"/>
    <x v="270"/>
    <x v="1"/>
    <s v="USD"/>
    <n v="1444971600"/>
    <m/>
    <n v="1449900000"/>
    <b v="0"/>
    <b v="0"/>
    <x v="1"/>
    <x v="7"/>
  </r>
  <r>
    <n v="376"/>
    <s v="Perry PLC"/>
    <s v="Mandatory uniform matrix"/>
    <n v="3400"/>
    <n v="12275"/>
    <x v="1"/>
    <x v="54"/>
    <x v="1"/>
    <s v="USD"/>
    <n v="1404622800"/>
    <m/>
    <n v="1405141200"/>
    <b v="0"/>
    <b v="0"/>
    <x v="1"/>
    <x v="1"/>
  </r>
  <r>
    <n v="377"/>
    <s v="Klein, Stark and Livingston"/>
    <s v="Phased methodical initiative"/>
    <n v="49700"/>
    <n v="5098"/>
    <x v="0"/>
    <x v="78"/>
    <x v="1"/>
    <s v="USD"/>
    <n v="1571720400"/>
    <m/>
    <n v="1572933600"/>
    <b v="0"/>
    <b v="0"/>
    <x v="3"/>
    <x v="3"/>
  </r>
  <r>
    <n v="378"/>
    <s v="Fleming-Oliver"/>
    <s v="Managed stable function"/>
    <n v="178200"/>
    <n v="24882"/>
    <x v="0"/>
    <x v="285"/>
    <x v="1"/>
    <s v="USD"/>
    <n v="1526878800"/>
    <m/>
    <n v="1530162000"/>
    <b v="0"/>
    <b v="0"/>
    <x v="4"/>
    <x v="4"/>
  </r>
  <r>
    <n v="379"/>
    <s v="Reilly, Aguirre and Johnson"/>
    <s v="Realigned clear-thinking migration"/>
    <n v="7200"/>
    <n v="2912"/>
    <x v="0"/>
    <x v="9"/>
    <x v="4"/>
    <s v="GBP"/>
    <n v="1319691600"/>
    <m/>
    <n v="1320904800"/>
    <b v="0"/>
    <b v="0"/>
    <x v="3"/>
    <x v="3"/>
  </r>
  <r>
    <n v="380"/>
    <s v="Davidson, Wilcox and Lewis"/>
    <s v="Optional clear-thinking process improvement"/>
    <n v="2500"/>
    <n v="4008"/>
    <x v="1"/>
    <x v="286"/>
    <x v="1"/>
    <s v="USD"/>
    <n v="1371963600"/>
    <m/>
    <n v="1372395600"/>
    <b v="0"/>
    <b v="0"/>
    <x v="3"/>
    <x v="3"/>
  </r>
  <r>
    <n v="381"/>
    <s v="Michael, Anderson and Vincent"/>
    <s v="Cross-group global moratorium"/>
    <n v="5300"/>
    <n v="9749"/>
    <x v="1"/>
    <x v="287"/>
    <x v="1"/>
    <s v="USD"/>
    <n v="1433739600"/>
    <m/>
    <n v="1437714000"/>
    <b v="0"/>
    <b v="0"/>
    <x v="3"/>
    <x v="3"/>
  </r>
  <r>
    <n v="382"/>
    <s v="King Ltd"/>
    <s v="Visionary systemic process improvement"/>
    <n v="9100"/>
    <n v="5803"/>
    <x v="0"/>
    <x v="109"/>
    <x v="1"/>
    <s v="USD"/>
    <n v="1508130000"/>
    <m/>
    <n v="1509771600"/>
    <b v="0"/>
    <b v="0"/>
    <x v="7"/>
    <x v="14"/>
  </r>
  <r>
    <n v="383"/>
    <s v="Baker Ltd"/>
    <s v="Progressive intangible flexibility"/>
    <n v="6300"/>
    <n v="14199"/>
    <x v="1"/>
    <x v="288"/>
    <x v="1"/>
    <s v="USD"/>
    <n v="1550037600"/>
    <m/>
    <n v="1550556000"/>
    <b v="0"/>
    <b v="1"/>
    <x v="0"/>
    <x v="0"/>
  </r>
  <r>
    <n v="384"/>
    <s v="Baker, Collins and Smith"/>
    <s v="Reactive real-time software"/>
    <n v="114400"/>
    <n v="196779"/>
    <x v="1"/>
    <x v="289"/>
    <x v="1"/>
    <s v="USD"/>
    <n v="1486706400"/>
    <m/>
    <n v="1489039200"/>
    <b v="1"/>
    <b v="1"/>
    <x v="4"/>
    <x v="4"/>
  </r>
  <r>
    <n v="385"/>
    <s v="Warren-Harrison"/>
    <s v="Programmable incremental knowledge user"/>
    <n v="38900"/>
    <n v="56859"/>
    <x v="1"/>
    <x v="290"/>
    <x v="1"/>
    <s v="USD"/>
    <n v="1553835600"/>
    <m/>
    <n v="1556600400"/>
    <b v="0"/>
    <b v="0"/>
    <x v="5"/>
    <x v="9"/>
  </r>
  <r>
    <n v="386"/>
    <s v="Gardner Group"/>
    <s v="Progressive 5thgeneration customer loyalty"/>
    <n v="135500"/>
    <n v="103554"/>
    <x v="0"/>
    <x v="291"/>
    <x v="1"/>
    <s v="USD"/>
    <n v="1277528400"/>
    <m/>
    <n v="1278565200"/>
    <b v="0"/>
    <b v="0"/>
    <x v="3"/>
    <x v="3"/>
  </r>
  <r>
    <n v="387"/>
    <s v="Flores-Lambert"/>
    <s v="Triple-buffered logistical frame"/>
    <n v="109000"/>
    <n v="42795"/>
    <x v="0"/>
    <x v="292"/>
    <x v="1"/>
    <s v="USD"/>
    <n v="1339477200"/>
    <m/>
    <n v="1339909200"/>
    <b v="0"/>
    <b v="0"/>
    <x v="2"/>
    <x v="8"/>
  </r>
  <r>
    <n v="388"/>
    <s v="Cruz Ltd"/>
    <s v="Exclusive dynamic adapter"/>
    <n v="114800"/>
    <n v="12938"/>
    <x v="3"/>
    <x v="293"/>
    <x v="5"/>
    <s v="CHF"/>
    <n v="1325656800"/>
    <m/>
    <n v="1325829600"/>
    <b v="0"/>
    <b v="0"/>
    <x v="1"/>
    <x v="7"/>
  </r>
  <r>
    <n v="389"/>
    <s v="Knox-Garner"/>
    <s v="Automated systemic hierarchy"/>
    <n v="83000"/>
    <n v="101352"/>
    <x v="1"/>
    <x v="294"/>
    <x v="1"/>
    <s v="USD"/>
    <n v="1288242000"/>
    <m/>
    <n v="1290578400"/>
    <b v="0"/>
    <b v="0"/>
    <x v="3"/>
    <x v="3"/>
  </r>
  <r>
    <n v="390"/>
    <s v="Davis-Allen"/>
    <s v="Digitized eco-centric core"/>
    <n v="2400"/>
    <n v="4477"/>
    <x v="1"/>
    <x v="126"/>
    <x v="1"/>
    <s v="USD"/>
    <n v="1379048400"/>
    <m/>
    <n v="1380344400"/>
    <b v="0"/>
    <b v="0"/>
    <x v="7"/>
    <x v="14"/>
  </r>
  <r>
    <n v="391"/>
    <s v="Miller-Patel"/>
    <s v="Mandatory uniform strategy"/>
    <n v="60400"/>
    <n v="4393"/>
    <x v="0"/>
    <x v="295"/>
    <x v="1"/>
    <s v="USD"/>
    <n v="1389679200"/>
    <m/>
    <n v="1389852000"/>
    <b v="0"/>
    <b v="0"/>
    <x v="5"/>
    <x v="9"/>
  </r>
  <r>
    <n v="392"/>
    <s v="Hernandez-Grimes"/>
    <s v="Profit-focused zero administration forecast"/>
    <n v="102900"/>
    <n v="67546"/>
    <x v="0"/>
    <x v="296"/>
    <x v="1"/>
    <s v="USD"/>
    <n v="1294293600"/>
    <m/>
    <n v="1294466400"/>
    <b v="0"/>
    <b v="0"/>
    <x v="2"/>
    <x v="8"/>
  </r>
  <r>
    <n v="393"/>
    <s v="Owens, Hall and Gonzalez"/>
    <s v="De-engineered static orchestration"/>
    <n v="62800"/>
    <n v="143788"/>
    <x v="1"/>
    <x v="297"/>
    <x v="0"/>
    <s v="CAD"/>
    <n v="1500267600"/>
    <m/>
    <n v="1500354000"/>
    <b v="0"/>
    <b v="0"/>
    <x v="1"/>
    <x v="17"/>
  </r>
  <r>
    <n v="394"/>
    <s v="Noble-Bailey"/>
    <s v="Customizable dynamic info-mediaries"/>
    <n v="800"/>
    <n v="3755"/>
    <x v="1"/>
    <x v="298"/>
    <x v="1"/>
    <s v="USD"/>
    <n v="1375074000"/>
    <m/>
    <n v="1375938000"/>
    <b v="0"/>
    <b v="1"/>
    <x v="4"/>
    <x v="4"/>
  </r>
  <r>
    <n v="395"/>
    <s v="Taylor PLC"/>
    <s v="Enhanced incremental budgetary management"/>
    <n v="7100"/>
    <n v="9238"/>
    <x v="1"/>
    <x v="10"/>
    <x v="1"/>
    <s v="USD"/>
    <n v="1323324000"/>
    <m/>
    <n v="1323410400"/>
    <b v="1"/>
    <b v="0"/>
    <x v="3"/>
    <x v="3"/>
  </r>
  <r>
    <n v="396"/>
    <s v="Holmes PLC"/>
    <s v="Digitized local info-mediaries"/>
    <n v="46100"/>
    <n v="77012"/>
    <x v="1"/>
    <x v="299"/>
    <x v="2"/>
    <s v="AUD"/>
    <n v="1538715600"/>
    <m/>
    <n v="1539406800"/>
    <b v="0"/>
    <b v="0"/>
    <x v="4"/>
    <x v="6"/>
  </r>
  <r>
    <n v="397"/>
    <s v="Jones-Martin"/>
    <s v="Virtual systematic monitoring"/>
    <n v="8100"/>
    <n v="14083"/>
    <x v="1"/>
    <x v="211"/>
    <x v="1"/>
    <s v="USD"/>
    <n v="1369285200"/>
    <m/>
    <n v="1369803600"/>
    <b v="0"/>
    <b v="0"/>
    <x v="1"/>
    <x v="1"/>
  </r>
  <r>
    <n v="398"/>
    <s v="Myers LLC"/>
    <s v="Reactive bottom-line open architecture"/>
    <n v="1700"/>
    <n v="12202"/>
    <x v="1"/>
    <x v="300"/>
    <x v="6"/>
    <s v="EUR"/>
    <n v="1525755600"/>
    <m/>
    <n v="1525928400"/>
    <b v="0"/>
    <b v="1"/>
    <x v="4"/>
    <x v="10"/>
  </r>
  <r>
    <n v="399"/>
    <s v="Acosta, Mullins and Morris"/>
    <s v="Pre-emptive interactive model"/>
    <n v="97300"/>
    <n v="62127"/>
    <x v="0"/>
    <x v="301"/>
    <x v="1"/>
    <s v="USD"/>
    <n v="1296626400"/>
    <m/>
    <n v="1297231200"/>
    <b v="0"/>
    <b v="0"/>
    <x v="1"/>
    <x v="7"/>
  </r>
  <r>
    <n v="400"/>
    <s v="Bell PLC"/>
    <s v="Ergonomic eco-centric open architecture"/>
    <n v="100"/>
    <n v="2"/>
    <x v="0"/>
    <x v="49"/>
    <x v="1"/>
    <s v="USD"/>
    <n v="1376629200"/>
    <m/>
    <n v="1378530000"/>
    <b v="0"/>
    <b v="1"/>
    <x v="7"/>
    <x v="14"/>
  </r>
  <r>
    <n v="401"/>
    <s v="Smith-Schmidt"/>
    <s v="Inverse radical hierarchy"/>
    <n v="900"/>
    <n v="13772"/>
    <x v="1"/>
    <x v="302"/>
    <x v="1"/>
    <s v="USD"/>
    <n v="1572152400"/>
    <m/>
    <n v="1572152400"/>
    <b v="0"/>
    <b v="0"/>
    <x v="3"/>
    <x v="3"/>
  </r>
  <r>
    <n v="402"/>
    <s v="Ruiz, Richardson and Cole"/>
    <s v="Team-oriented static interface"/>
    <n v="7300"/>
    <n v="2946"/>
    <x v="0"/>
    <x v="174"/>
    <x v="1"/>
    <s v="USD"/>
    <n v="1325829600"/>
    <m/>
    <n v="1329890400"/>
    <b v="0"/>
    <b v="1"/>
    <x v="4"/>
    <x v="12"/>
  </r>
  <r>
    <n v="403"/>
    <s v="Leonard-Mcclain"/>
    <s v="Virtual foreground throughput"/>
    <n v="195800"/>
    <n v="168820"/>
    <x v="0"/>
    <x v="303"/>
    <x v="0"/>
    <s v="CAD"/>
    <n v="1273640400"/>
    <m/>
    <n v="1276750800"/>
    <b v="0"/>
    <b v="1"/>
    <x v="3"/>
    <x v="3"/>
  </r>
  <r>
    <n v="404"/>
    <s v="Bailey-Boyer"/>
    <s v="Visionary exuding Internet solution"/>
    <n v="48900"/>
    <n v="154321"/>
    <x v="1"/>
    <x v="304"/>
    <x v="1"/>
    <s v="USD"/>
    <n v="1510639200"/>
    <m/>
    <n v="1510898400"/>
    <b v="0"/>
    <b v="0"/>
    <x v="3"/>
    <x v="3"/>
  </r>
  <r>
    <n v="405"/>
    <s v="Lee LLC"/>
    <s v="Synchronized secondary analyzer"/>
    <n v="29600"/>
    <n v="26527"/>
    <x v="0"/>
    <x v="305"/>
    <x v="1"/>
    <s v="USD"/>
    <n v="1528088400"/>
    <m/>
    <n v="1532408400"/>
    <b v="0"/>
    <b v="0"/>
    <x v="3"/>
    <x v="3"/>
  </r>
  <r>
    <n v="406"/>
    <s v="Lyons Inc"/>
    <s v="Balanced attitude-oriented parallelism"/>
    <n v="39300"/>
    <n v="71583"/>
    <x v="1"/>
    <x v="306"/>
    <x v="1"/>
    <s v="USD"/>
    <n v="1359525600"/>
    <m/>
    <n v="1360562400"/>
    <b v="1"/>
    <b v="0"/>
    <x v="4"/>
    <x v="4"/>
  </r>
  <r>
    <n v="407"/>
    <s v="Herrera-Wilson"/>
    <s v="Organized bandwidth-monitored core"/>
    <n v="3400"/>
    <n v="12100"/>
    <x v="1"/>
    <x v="307"/>
    <x v="3"/>
    <s v="DKK"/>
    <n v="1570942800"/>
    <m/>
    <n v="1571547600"/>
    <b v="0"/>
    <b v="0"/>
    <x v="3"/>
    <x v="3"/>
  </r>
  <r>
    <n v="408"/>
    <s v="Mahoney, Adams and Lucas"/>
    <s v="Cloned leadingedge utilization"/>
    <n v="9200"/>
    <n v="12129"/>
    <x v="1"/>
    <x v="110"/>
    <x v="0"/>
    <s v="CAD"/>
    <n v="1466398800"/>
    <m/>
    <n v="1468126800"/>
    <b v="0"/>
    <b v="0"/>
    <x v="4"/>
    <x v="4"/>
  </r>
  <r>
    <n v="409"/>
    <s v="Stewart LLC"/>
    <s v="Secured asymmetric projection"/>
    <n v="135600"/>
    <n v="62804"/>
    <x v="0"/>
    <x v="308"/>
    <x v="1"/>
    <s v="USD"/>
    <n v="1492491600"/>
    <m/>
    <n v="1492837200"/>
    <b v="0"/>
    <b v="0"/>
    <x v="1"/>
    <x v="1"/>
  </r>
  <r>
    <n v="410"/>
    <s v="Mcmillan Group"/>
    <s v="Advanced cohesive Graphic Interface"/>
    <n v="153700"/>
    <n v="55536"/>
    <x v="2"/>
    <x v="309"/>
    <x v="1"/>
    <s v="USD"/>
    <n v="1430197200"/>
    <m/>
    <n v="1430197200"/>
    <b v="0"/>
    <b v="0"/>
    <x v="6"/>
    <x v="20"/>
  </r>
  <r>
    <n v="411"/>
    <s v="Beck, Thompson and Martinez"/>
    <s v="Down-sized maximized function"/>
    <n v="7800"/>
    <n v="8161"/>
    <x v="1"/>
    <x v="172"/>
    <x v="1"/>
    <s v="USD"/>
    <n v="1496034000"/>
    <m/>
    <n v="1496206800"/>
    <b v="0"/>
    <b v="0"/>
    <x v="3"/>
    <x v="3"/>
  </r>
  <r>
    <n v="412"/>
    <s v="Rodriguez-Scott"/>
    <s v="Realigned zero tolerance software"/>
    <n v="2100"/>
    <n v="14046"/>
    <x v="1"/>
    <x v="38"/>
    <x v="1"/>
    <s v="USD"/>
    <n v="1388728800"/>
    <m/>
    <n v="1389592800"/>
    <b v="0"/>
    <b v="0"/>
    <x v="5"/>
    <x v="13"/>
  </r>
  <r>
    <n v="413"/>
    <s v="Rush-Bowers"/>
    <s v="Persevering analyzing extranet"/>
    <n v="189500"/>
    <n v="117628"/>
    <x v="2"/>
    <x v="310"/>
    <x v="1"/>
    <s v="USD"/>
    <n v="1543298400"/>
    <m/>
    <n v="1545631200"/>
    <b v="0"/>
    <b v="0"/>
    <x v="4"/>
    <x v="10"/>
  </r>
  <r>
    <n v="414"/>
    <s v="Davis and Sons"/>
    <s v="Innovative human-resource migration"/>
    <n v="188200"/>
    <n v="159405"/>
    <x v="0"/>
    <x v="311"/>
    <x v="1"/>
    <s v="USD"/>
    <n v="1271739600"/>
    <m/>
    <n v="1272430800"/>
    <b v="0"/>
    <b v="1"/>
    <x v="0"/>
    <x v="0"/>
  </r>
  <r>
    <n v="415"/>
    <s v="Anderson-Pham"/>
    <s v="Intuitive needs-based monitoring"/>
    <n v="113500"/>
    <n v="12552"/>
    <x v="0"/>
    <x v="312"/>
    <x v="1"/>
    <s v="USD"/>
    <n v="1326434400"/>
    <m/>
    <n v="1327903200"/>
    <b v="0"/>
    <b v="0"/>
    <x v="3"/>
    <x v="3"/>
  </r>
  <r>
    <n v="416"/>
    <s v="Stewart-Coleman"/>
    <s v="Customer-focused disintermediate toolset"/>
    <n v="134600"/>
    <n v="59007"/>
    <x v="0"/>
    <x v="313"/>
    <x v="1"/>
    <s v="USD"/>
    <n v="1295244000"/>
    <m/>
    <n v="1296021600"/>
    <b v="0"/>
    <b v="1"/>
    <x v="4"/>
    <x v="4"/>
  </r>
  <r>
    <n v="417"/>
    <s v="Bradshaw, Smith and Ryan"/>
    <s v="Upgradable 24/7 emulation"/>
    <n v="1700"/>
    <n v="943"/>
    <x v="0"/>
    <x v="27"/>
    <x v="1"/>
    <s v="USD"/>
    <n v="1541221200"/>
    <m/>
    <n v="1543298400"/>
    <b v="0"/>
    <b v="0"/>
    <x v="3"/>
    <x v="3"/>
  </r>
  <r>
    <n v="418"/>
    <s v="Jackson PLC"/>
    <s v="Quality-focused client-server core"/>
    <n v="163700"/>
    <n v="93963"/>
    <x v="0"/>
    <x v="314"/>
    <x v="0"/>
    <s v="CAD"/>
    <n v="1336280400"/>
    <m/>
    <n v="1336366800"/>
    <b v="0"/>
    <b v="0"/>
    <x v="4"/>
    <x v="4"/>
  </r>
  <r>
    <n v="419"/>
    <s v="Ware-Arias"/>
    <s v="Upgradable maximized protocol"/>
    <n v="113800"/>
    <n v="140469"/>
    <x v="1"/>
    <x v="315"/>
    <x v="1"/>
    <s v="USD"/>
    <n v="1324533600"/>
    <m/>
    <n v="1325052000"/>
    <b v="0"/>
    <b v="0"/>
    <x v="2"/>
    <x v="2"/>
  </r>
  <r>
    <n v="420"/>
    <s v="Blair, Reyes and Woods"/>
    <s v="Cross-platform interactive synergy"/>
    <n v="5000"/>
    <n v="6423"/>
    <x v="1"/>
    <x v="115"/>
    <x v="1"/>
    <s v="USD"/>
    <n v="1498366800"/>
    <m/>
    <n v="1499576400"/>
    <b v="0"/>
    <b v="0"/>
    <x v="3"/>
    <x v="3"/>
  </r>
  <r>
    <n v="421"/>
    <s v="Thomas-Lopez"/>
    <s v="User-centric fault-tolerant archive"/>
    <n v="9400"/>
    <n v="6015"/>
    <x v="0"/>
    <x v="316"/>
    <x v="1"/>
    <s v="USD"/>
    <n v="1498712400"/>
    <m/>
    <n v="1501304400"/>
    <b v="0"/>
    <b v="1"/>
    <x v="2"/>
    <x v="8"/>
  </r>
  <r>
    <n v="422"/>
    <s v="Brown, Davies and Pacheco"/>
    <s v="Reverse-engineered regional knowledge user"/>
    <n v="8700"/>
    <n v="11075"/>
    <x v="1"/>
    <x v="317"/>
    <x v="1"/>
    <s v="USD"/>
    <n v="1271480400"/>
    <m/>
    <n v="1273208400"/>
    <b v="0"/>
    <b v="1"/>
    <x v="3"/>
    <x v="3"/>
  </r>
  <r>
    <n v="423"/>
    <s v="Jones-Riddle"/>
    <s v="Self-enabling real-time definition"/>
    <n v="147800"/>
    <n v="15723"/>
    <x v="0"/>
    <x v="318"/>
    <x v="1"/>
    <s v="USD"/>
    <n v="1316667600"/>
    <m/>
    <n v="1316840400"/>
    <b v="0"/>
    <b v="1"/>
    <x v="0"/>
    <x v="0"/>
  </r>
  <r>
    <n v="424"/>
    <s v="Schmidt-Gomez"/>
    <s v="User-centric impactful projection"/>
    <n v="5100"/>
    <n v="2064"/>
    <x v="0"/>
    <x v="100"/>
    <x v="1"/>
    <s v="USD"/>
    <n v="1524027600"/>
    <m/>
    <n v="1524546000"/>
    <b v="0"/>
    <b v="0"/>
    <x v="1"/>
    <x v="7"/>
  </r>
  <r>
    <n v="425"/>
    <s v="Sullivan, Davis and Booth"/>
    <s v="Vision-oriented actuating hardware"/>
    <n v="2700"/>
    <n v="7767"/>
    <x v="1"/>
    <x v="45"/>
    <x v="1"/>
    <s v="USD"/>
    <n v="1438059600"/>
    <m/>
    <n v="1438578000"/>
    <b v="0"/>
    <b v="0"/>
    <x v="7"/>
    <x v="14"/>
  </r>
  <r>
    <n v="426"/>
    <s v="Edwards-Kane"/>
    <s v="Virtual leadingedge framework"/>
    <n v="1800"/>
    <n v="10313"/>
    <x v="1"/>
    <x v="319"/>
    <x v="1"/>
    <s v="USD"/>
    <n v="1361944800"/>
    <m/>
    <n v="1362549600"/>
    <b v="0"/>
    <b v="0"/>
    <x v="3"/>
    <x v="3"/>
  </r>
  <r>
    <n v="427"/>
    <s v="Hicks, Wall and Webb"/>
    <s v="Managed discrete framework"/>
    <n v="174500"/>
    <n v="197018"/>
    <x v="1"/>
    <x v="320"/>
    <x v="1"/>
    <s v="USD"/>
    <n v="1410584400"/>
    <m/>
    <n v="1413349200"/>
    <b v="0"/>
    <b v="1"/>
    <x v="3"/>
    <x v="3"/>
  </r>
  <r>
    <n v="428"/>
    <s v="Mayer-Richmond"/>
    <s v="Progressive zero-defect capability"/>
    <n v="101400"/>
    <n v="47037"/>
    <x v="0"/>
    <x v="321"/>
    <x v="1"/>
    <s v="USD"/>
    <n v="1297404000"/>
    <m/>
    <n v="1298008800"/>
    <b v="0"/>
    <b v="0"/>
    <x v="4"/>
    <x v="10"/>
  </r>
  <r>
    <n v="429"/>
    <s v="Robles Ltd"/>
    <s v="Right-sized demand-driven adapter"/>
    <n v="191000"/>
    <n v="173191"/>
    <x v="3"/>
    <x v="322"/>
    <x v="1"/>
    <s v="USD"/>
    <n v="1392012000"/>
    <m/>
    <n v="1394427600"/>
    <b v="0"/>
    <b v="1"/>
    <x v="7"/>
    <x v="14"/>
  </r>
  <r>
    <n v="430"/>
    <s v="Cochran Ltd"/>
    <s v="Re-engineered attitude-oriented frame"/>
    <n v="8100"/>
    <n v="5487"/>
    <x v="0"/>
    <x v="286"/>
    <x v="1"/>
    <s v="USD"/>
    <n v="1569733200"/>
    <m/>
    <n v="1572670800"/>
    <b v="0"/>
    <b v="0"/>
    <x v="3"/>
    <x v="3"/>
  </r>
  <r>
    <n v="431"/>
    <s v="Rosales LLC"/>
    <s v="Compatible multimedia utilization"/>
    <n v="5100"/>
    <n v="9817"/>
    <x v="1"/>
    <x v="115"/>
    <x v="1"/>
    <s v="USD"/>
    <n v="1529643600"/>
    <m/>
    <n v="1531112400"/>
    <b v="1"/>
    <b v="0"/>
    <x v="3"/>
    <x v="3"/>
  </r>
  <r>
    <n v="432"/>
    <s v="Harper-Bryan"/>
    <s v="Re-contextualized dedicated hardware"/>
    <n v="7700"/>
    <n v="6369"/>
    <x v="0"/>
    <x v="222"/>
    <x v="1"/>
    <s v="USD"/>
    <n v="1399006800"/>
    <m/>
    <n v="1400734800"/>
    <b v="0"/>
    <b v="0"/>
    <x v="3"/>
    <x v="3"/>
  </r>
  <r>
    <n v="433"/>
    <s v="Potter, Harper and Everett"/>
    <s v="Decentralized composite paradigm"/>
    <n v="121400"/>
    <n v="65755"/>
    <x v="0"/>
    <x v="323"/>
    <x v="1"/>
    <s v="USD"/>
    <n v="1385359200"/>
    <m/>
    <n v="1386741600"/>
    <b v="0"/>
    <b v="1"/>
    <x v="4"/>
    <x v="4"/>
  </r>
  <r>
    <n v="434"/>
    <s v="Floyd-Sims"/>
    <s v="Cloned transitional hierarchy"/>
    <n v="5400"/>
    <n v="903"/>
    <x v="3"/>
    <x v="234"/>
    <x v="0"/>
    <s v="CAD"/>
    <n v="1480572000"/>
    <m/>
    <n v="1481781600"/>
    <b v="1"/>
    <b v="0"/>
    <x v="3"/>
    <x v="3"/>
  </r>
  <r>
    <n v="435"/>
    <s v="Spence, Jackson and Kelly"/>
    <s v="Advanced discrete leverage"/>
    <n v="152400"/>
    <n v="178120"/>
    <x v="1"/>
    <x v="324"/>
    <x v="6"/>
    <s v="EUR"/>
    <n v="1418623200"/>
    <m/>
    <n v="1419660000"/>
    <b v="0"/>
    <b v="1"/>
    <x v="3"/>
    <x v="3"/>
  </r>
  <r>
    <n v="436"/>
    <s v="King-Nguyen"/>
    <s v="Open-source incremental throughput"/>
    <n v="1300"/>
    <n v="13678"/>
    <x v="1"/>
    <x v="61"/>
    <x v="1"/>
    <s v="USD"/>
    <n v="1555736400"/>
    <m/>
    <n v="1555822800"/>
    <b v="0"/>
    <b v="0"/>
    <x v="1"/>
    <x v="17"/>
  </r>
  <r>
    <n v="437"/>
    <s v="Hansen Group"/>
    <s v="Centralized regional interface"/>
    <n v="8100"/>
    <n v="9969"/>
    <x v="1"/>
    <x v="325"/>
    <x v="1"/>
    <s v="USD"/>
    <n v="1442120400"/>
    <m/>
    <n v="1442379600"/>
    <b v="0"/>
    <b v="1"/>
    <x v="4"/>
    <x v="10"/>
  </r>
  <r>
    <n v="438"/>
    <s v="Mathis, Hall and Hansen"/>
    <s v="Streamlined web-enabled knowledgebase"/>
    <n v="8300"/>
    <n v="14827"/>
    <x v="1"/>
    <x v="326"/>
    <x v="1"/>
    <s v="USD"/>
    <n v="1362376800"/>
    <m/>
    <n v="1364965200"/>
    <b v="0"/>
    <b v="0"/>
    <x v="3"/>
    <x v="3"/>
  </r>
  <r>
    <n v="439"/>
    <s v="Cummings Inc"/>
    <s v="Digitized transitional monitoring"/>
    <n v="28400"/>
    <n v="100900"/>
    <x v="1"/>
    <x v="327"/>
    <x v="1"/>
    <s v="USD"/>
    <n v="1478408400"/>
    <m/>
    <n v="1479016800"/>
    <b v="0"/>
    <b v="0"/>
    <x v="4"/>
    <x v="22"/>
  </r>
  <r>
    <n v="440"/>
    <s v="Miller-Poole"/>
    <s v="Networked optimal adapter"/>
    <n v="102500"/>
    <n v="165954"/>
    <x v="1"/>
    <x v="328"/>
    <x v="1"/>
    <s v="USD"/>
    <n v="1498798800"/>
    <m/>
    <n v="1499662800"/>
    <b v="0"/>
    <b v="0"/>
    <x v="4"/>
    <x v="19"/>
  </r>
  <r>
    <n v="441"/>
    <s v="Rodriguez-West"/>
    <s v="Automated optimal function"/>
    <n v="7000"/>
    <n v="1744"/>
    <x v="0"/>
    <x v="235"/>
    <x v="1"/>
    <s v="USD"/>
    <n v="1335416400"/>
    <m/>
    <n v="1337835600"/>
    <b v="0"/>
    <b v="0"/>
    <x v="2"/>
    <x v="8"/>
  </r>
  <r>
    <n v="442"/>
    <s v="Calderon, Bradford and Dean"/>
    <s v="Devolved system-worthy framework"/>
    <n v="5400"/>
    <n v="10731"/>
    <x v="1"/>
    <x v="182"/>
    <x v="6"/>
    <s v="EUR"/>
    <n v="1504328400"/>
    <m/>
    <n v="1505710800"/>
    <b v="0"/>
    <b v="0"/>
    <x v="3"/>
    <x v="3"/>
  </r>
  <r>
    <n v="443"/>
    <s v="Clark-Bowman"/>
    <s v="Stand-alone user-facing service-desk"/>
    <n v="9300"/>
    <n v="3232"/>
    <x v="3"/>
    <x v="329"/>
    <x v="1"/>
    <s v="USD"/>
    <n v="1285822800"/>
    <m/>
    <n v="1287464400"/>
    <b v="0"/>
    <b v="0"/>
    <x v="3"/>
    <x v="3"/>
  </r>
  <r>
    <n v="444"/>
    <s v="Hensley Ltd"/>
    <s v="Versatile global attitude"/>
    <n v="6200"/>
    <n v="10938"/>
    <x v="1"/>
    <x v="102"/>
    <x v="1"/>
    <s v="USD"/>
    <n v="1311483600"/>
    <m/>
    <n v="1311656400"/>
    <b v="0"/>
    <b v="1"/>
    <x v="1"/>
    <x v="7"/>
  </r>
  <r>
    <n v="445"/>
    <s v="Anderson-Pearson"/>
    <s v="Intuitive demand-driven Local Area Network"/>
    <n v="2100"/>
    <n v="10739"/>
    <x v="1"/>
    <x v="73"/>
    <x v="1"/>
    <s v="USD"/>
    <n v="1291356000"/>
    <m/>
    <n v="1293170400"/>
    <b v="0"/>
    <b v="1"/>
    <x v="3"/>
    <x v="3"/>
  </r>
  <r>
    <n v="446"/>
    <s v="Martin, Martin and Solis"/>
    <s v="Assimilated uniform methodology"/>
    <n v="6800"/>
    <n v="5579"/>
    <x v="0"/>
    <x v="129"/>
    <x v="1"/>
    <s v="USD"/>
    <n v="1355810400"/>
    <m/>
    <n v="1355983200"/>
    <b v="0"/>
    <b v="0"/>
    <x v="2"/>
    <x v="8"/>
  </r>
  <r>
    <n v="447"/>
    <s v="Harrington-Harper"/>
    <s v="Self-enabling next generation algorithm"/>
    <n v="155200"/>
    <n v="37754"/>
    <x v="3"/>
    <x v="330"/>
    <x v="4"/>
    <s v="GBP"/>
    <n v="1513663200"/>
    <m/>
    <n v="1515045600"/>
    <b v="0"/>
    <b v="0"/>
    <x v="4"/>
    <x v="19"/>
  </r>
  <r>
    <n v="448"/>
    <s v="Price and Sons"/>
    <s v="Object-based demand-driven strategy"/>
    <n v="89900"/>
    <n v="45384"/>
    <x v="0"/>
    <x v="331"/>
    <x v="1"/>
    <s v="USD"/>
    <n v="1365915600"/>
    <m/>
    <n v="1366088400"/>
    <b v="0"/>
    <b v="1"/>
    <x v="6"/>
    <x v="11"/>
  </r>
  <r>
    <n v="449"/>
    <s v="Cuevas-Morales"/>
    <s v="Public-key coherent ability"/>
    <n v="900"/>
    <n v="8703"/>
    <x v="1"/>
    <x v="99"/>
    <x v="3"/>
    <s v="DKK"/>
    <n v="1551852000"/>
    <m/>
    <n v="1553317200"/>
    <b v="0"/>
    <b v="0"/>
    <x v="6"/>
    <x v="11"/>
  </r>
  <r>
    <n v="450"/>
    <s v="Delgado-Hatfield"/>
    <s v="Up-sized composite success"/>
    <n v="100"/>
    <n v="4"/>
    <x v="0"/>
    <x v="49"/>
    <x v="0"/>
    <s v="CAD"/>
    <n v="1540098000"/>
    <m/>
    <n v="1542088800"/>
    <b v="0"/>
    <b v="0"/>
    <x v="4"/>
    <x v="10"/>
  </r>
  <r>
    <n v="451"/>
    <s v="Padilla-Porter"/>
    <s v="Innovative exuding matrix"/>
    <n v="148400"/>
    <n v="182302"/>
    <x v="1"/>
    <x v="332"/>
    <x v="1"/>
    <s v="USD"/>
    <n v="1500440400"/>
    <m/>
    <n v="1503118800"/>
    <b v="0"/>
    <b v="0"/>
    <x v="1"/>
    <x v="1"/>
  </r>
  <r>
    <n v="452"/>
    <s v="Morris Group"/>
    <s v="Realigned impactful artificial intelligence"/>
    <n v="4800"/>
    <n v="3045"/>
    <x v="0"/>
    <x v="249"/>
    <x v="1"/>
    <s v="USD"/>
    <n v="1278392400"/>
    <m/>
    <n v="1278478800"/>
    <b v="0"/>
    <b v="0"/>
    <x v="4"/>
    <x v="6"/>
  </r>
  <r>
    <n v="453"/>
    <s v="Saunders Ltd"/>
    <s v="Multi-layered multi-tasking secured line"/>
    <n v="182400"/>
    <n v="102749"/>
    <x v="0"/>
    <x v="333"/>
    <x v="1"/>
    <s v="USD"/>
    <n v="1480572000"/>
    <m/>
    <n v="1484114400"/>
    <b v="0"/>
    <b v="0"/>
    <x v="4"/>
    <x v="22"/>
  </r>
  <r>
    <n v="454"/>
    <s v="Woods Inc"/>
    <s v="Upgradable upward-trending portal"/>
    <n v="4000"/>
    <n v="1763"/>
    <x v="0"/>
    <x v="334"/>
    <x v="1"/>
    <s v="USD"/>
    <n v="1382331600"/>
    <m/>
    <n v="1385445600"/>
    <b v="0"/>
    <b v="1"/>
    <x v="4"/>
    <x v="6"/>
  </r>
  <r>
    <n v="455"/>
    <s v="Villanueva, Wright and Richardson"/>
    <s v="Profit-focused global product"/>
    <n v="116500"/>
    <n v="137904"/>
    <x v="1"/>
    <x v="335"/>
    <x v="1"/>
    <s v="USD"/>
    <n v="1316754000"/>
    <m/>
    <n v="1318741200"/>
    <b v="0"/>
    <b v="0"/>
    <x v="3"/>
    <x v="3"/>
  </r>
  <r>
    <n v="456"/>
    <s v="Wilson, Brooks and Clark"/>
    <s v="Operative well-modulated data-warehouse"/>
    <n v="146400"/>
    <n v="152438"/>
    <x v="1"/>
    <x v="336"/>
    <x v="1"/>
    <s v="USD"/>
    <n v="1518242400"/>
    <m/>
    <n v="1518242400"/>
    <b v="0"/>
    <b v="1"/>
    <x v="1"/>
    <x v="7"/>
  </r>
  <r>
    <n v="457"/>
    <s v="Sheppard, Smith and Spence"/>
    <s v="Cloned asymmetric functionalities"/>
    <n v="5000"/>
    <n v="1332"/>
    <x v="0"/>
    <x v="337"/>
    <x v="1"/>
    <s v="USD"/>
    <n v="1476421200"/>
    <m/>
    <n v="1476594000"/>
    <b v="0"/>
    <b v="0"/>
    <x v="3"/>
    <x v="3"/>
  </r>
  <r>
    <n v="458"/>
    <s v="Wise, Thompson and Allen"/>
    <s v="Pre-emptive neutral portal"/>
    <n v="33800"/>
    <n v="118706"/>
    <x v="1"/>
    <x v="338"/>
    <x v="1"/>
    <s v="USD"/>
    <n v="1269752400"/>
    <m/>
    <n v="1273554000"/>
    <b v="0"/>
    <b v="0"/>
    <x v="3"/>
    <x v="3"/>
  </r>
  <r>
    <n v="459"/>
    <s v="Lane, Ryan and Chapman"/>
    <s v="Switchable demand-driven help-desk"/>
    <n v="6300"/>
    <n v="5674"/>
    <x v="0"/>
    <x v="339"/>
    <x v="1"/>
    <s v="USD"/>
    <n v="1419746400"/>
    <m/>
    <n v="1421906400"/>
    <b v="0"/>
    <b v="0"/>
    <x v="4"/>
    <x v="4"/>
  </r>
  <r>
    <n v="460"/>
    <s v="Rich, Alvarez and King"/>
    <s v="Business-focused static ability"/>
    <n v="2400"/>
    <n v="4119"/>
    <x v="1"/>
    <x v="126"/>
    <x v="1"/>
    <s v="USD"/>
    <n v="1281330000"/>
    <m/>
    <n v="1281589200"/>
    <b v="0"/>
    <b v="0"/>
    <x v="3"/>
    <x v="3"/>
  </r>
  <r>
    <n v="461"/>
    <s v="Terry-Salinas"/>
    <s v="Networked secondary structure"/>
    <n v="98800"/>
    <n v="139354"/>
    <x v="1"/>
    <x v="340"/>
    <x v="1"/>
    <s v="USD"/>
    <n v="1398661200"/>
    <m/>
    <n v="1400389200"/>
    <b v="0"/>
    <b v="0"/>
    <x v="4"/>
    <x v="6"/>
  </r>
  <r>
    <n v="462"/>
    <s v="Wang-Rodriguez"/>
    <s v="Total multimedia website"/>
    <n v="188800"/>
    <n v="57734"/>
    <x v="0"/>
    <x v="341"/>
    <x v="1"/>
    <s v="USD"/>
    <n v="1359525600"/>
    <m/>
    <n v="1362808800"/>
    <b v="0"/>
    <b v="0"/>
    <x v="6"/>
    <x v="20"/>
  </r>
  <r>
    <n v="463"/>
    <s v="Mckee-Hill"/>
    <s v="Cross-platform upward-trending parallelism"/>
    <n v="134300"/>
    <n v="145265"/>
    <x v="1"/>
    <x v="342"/>
    <x v="1"/>
    <s v="USD"/>
    <n v="1388469600"/>
    <m/>
    <n v="1388815200"/>
    <b v="0"/>
    <b v="0"/>
    <x v="4"/>
    <x v="10"/>
  </r>
  <r>
    <n v="464"/>
    <s v="Gomez LLC"/>
    <s v="Pre-emptive mission-critical hardware"/>
    <n v="71200"/>
    <n v="95020"/>
    <x v="1"/>
    <x v="343"/>
    <x v="1"/>
    <s v="USD"/>
    <n v="1518328800"/>
    <m/>
    <n v="1519538400"/>
    <b v="0"/>
    <b v="0"/>
    <x v="3"/>
    <x v="3"/>
  </r>
  <r>
    <n v="465"/>
    <s v="Gonzalez-Robbins"/>
    <s v="Up-sized responsive protocol"/>
    <n v="4700"/>
    <n v="8829"/>
    <x v="1"/>
    <x v="175"/>
    <x v="1"/>
    <s v="USD"/>
    <n v="1517032800"/>
    <m/>
    <n v="1517810400"/>
    <b v="0"/>
    <b v="0"/>
    <x v="5"/>
    <x v="18"/>
  </r>
  <r>
    <n v="466"/>
    <s v="Obrien and Sons"/>
    <s v="Pre-emptive transitional frame"/>
    <n v="1200"/>
    <n v="3984"/>
    <x v="1"/>
    <x v="344"/>
    <x v="1"/>
    <s v="USD"/>
    <n v="1368594000"/>
    <m/>
    <n v="1370581200"/>
    <b v="0"/>
    <b v="1"/>
    <x v="2"/>
    <x v="8"/>
  </r>
  <r>
    <n v="467"/>
    <s v="Shaw Ltd"/>
    <s v="Profit-focused content-based application"/>
    <n v="1400"/>
    <n v="8053"/>
    <x v="1"/>
    <x v="279"/>
    <x v="0"/>
    <s v="CAD"/>
    <n v="1448258400"/>
    <m/>
    <n v="1448863200"/>
    <b v="0"/>
    <b v="1"/>
    <x v="2"/>
    <x v="2"/>
  </r>
  <r>
    <n v="468"/>
    <s v="Hughes Inc"/>
    <s v="Streamlined neutral analyzer"/>
    <n v="4000"/>
    <n v="1620"/>
    <x v="0"/>
    <x v="36"/>
    <x v="1"/>
    <s v="USD"/>
    <n v="1555218000"/>
    <m/>
    <n v="1556600400"/>
    <b v="0"/>
    <b v="0"/>
    <x v="3"/>
    <x v="3"/>
  </r>
  <r>
    <n v="469"/>
    <s v="Olsen-Ryan"/>
    <s v="Assimilated neutral utilization"/>
    <n v="5600"/>
    <n v="10328"/>
    <x v="1"/>
    <x v="122"/>
    <x v="1"/>
    <s v="USD"/>
    <n v="1431925200"/>
    <m/>
    <n v="1432098000"/>
    <b v="0"/>
    <b v="0"/>
    <x v="4"/>
    <x v="6"/>
  </r>
  <r>
    <n v="470"/>
    <s v="Grimes, Holland and Sloan"/>
    <s v="Extended dedicated archive"/>
    <n v="3600"/>
    <n v="10289"/>
    <x v="1"/>
    <x v="345"/>
    <x v="1"/>
    <s v="USD"/>
    <n v="1481522400"/>
    <m/>
    <n v="1482127200"/>
    <b v="0"/>
    <b v="0"/>
    <x v="2"/>
    <x v="8"/>
  </r>
  <r>
    <n v="471"/>
    <s v="Perry and Sons"/>
    <s v="Configurable static help-desk"/>
    <n v="3100"/>
    <n v="9889"/>
    <x v="1"/>
    <x v="346"/>
    <x v="4"/>
    <s v="GBP"/>
    <n v="1335934800"/>
    <m/>
    <n v="1335934800"/>
    <b v="0"/>
    <b v="1"/>
    <x v="0"/>
    <x v="0"/>
  </r>
  <r>
    <n v="472"/>
    <s v="Turner, Young and Collins"/>
    <s v="Self-enabling clear-thinking framework"/>
    <n v="153800"/>
    <n v="60342"/>
    <x v="0"/>
    <x v="347"/>
    <x v="1"/>
    <s v="USD"/>
    <n v="1552280400"/>
    <m/>
    <n v="1556946000"/>
    <b v="0"/>
    <b v="0"/>
    <x v="1"/>
    <x v="1"/>
  </r>
  <r>
    <n v="473"/>
    <s v="Richardson Inc"/>
    <s v="Assimilated fault-tolerant capacity"/>
    <n v="5000"/>
    <n v="8907"/>
    <x v="1"/>
    <x v="88"/>
    <x v="1"/>
    <s v="USD"/>
    <n v="1529989200"/>
    <m/>
    <n v="1530075600"/>
    <b v="0"/>
    <b v="0"/>
    <x v="1"/>
    <x v="5"/>
  </r>
  <r>
    <n v="474"/>
    <s v="Santos-Young"/>
    <s v="Enhanced neutral ability"/>
    <n v="4000"/>
    <n v="14606"/>
    <x v="1"/>
    <x v="23"/>
    <x v="1"/>
    <s v="USD"/>
    <n v="1418709600"/>
    <m/>
    <n v="1418796000"/>
    <b v="0"/>
    <b v="0"/>
    <x v="4"/>
    <x v="19"/>
  </r>
  <r>
    <n v="475"/>
    <s v="Nichols Ltd"/>
    <s v="Function-based attitude-oriented groupware"/>
    <n v="7400"/>
    <n v="8432"/>
    <x v="1"/>
    <x v="57"/>
    <x v="1"/>
    <s v="USD"/>
    <n v="1372136400"/>
    <m/>
    <n v="1372482000"/>
    <b v="0"/>
    <b v="1"/>
    <x v="5"/>
    <x v="18"/>
  </r>
  <r>
    <n v="476"/>
    <s v="Murphy PLC"/>
    <s v="Optional solution-oriented instruction set"/>
    <n v="191500"/>
    <n v="57122"/>
    <x v="0"/>
    <x v="348"/>
    <x v="1"/>
    <s v="USD"/>
    <n v="1533877200"/>
    <m/>
    <n v="1534395600"/>
    <b v="0"/>
    <b v="0"/>
    <x v="5"/>
    <x v="13"/>
  </r>
  <r>
    <n v="477"/>
    <s v="Hogan, Porter and Rivera"/>
    <s v="Organic object-oriented core"/>
    <n v="8500"/>
    <n v="4613"/>
    <x v="0"/>
    <x v="86"/>
    <x v="1"/>
    <s v="USD"/>
    <n v="1309064400"/>
    <m/>
    <n v="1311397200"/>
    <b v="0"/>
    <b v="0"/>
    <x v="4"/>
    <x v="22"/>
  </r>
  <r>
    <n v="478"/>
    <s v="Lyons LLC"/>
    <s v="Balanced impactful circuit"/>
    <n v="68800"/>
    <n v="162603"/>
    <x v="1"/>
    <x v="349"/>
    <x v="1"/>
    <s v="USD"/>
    <n v="1425877200"/>
    <m/>
    <n v="1426914000"/>
    <b v="0"/>
    <b v="0"/>
    <x v="2"/>
    <x v="8"/>
  </r>
  <r>
    <n v="479"/>
    <s v="Long-Greene"/>
    <s v="Future-proofed heuristic encryption"/>
    <n v="2400"/>
    <n v="12310"/>
    <x v="1"/>
    <x v="350"/>
    <x v="4"/>
    <s v="GBP"/>
    <n v="1501304400"/>
    <m/>
    <n v="1501477200"/>
    <b v="0"/>
    <b v="0"/>
    <x v="0"/>
    <x v="0"/>
  </r>
  <r>
    <n v="480"/>
    <s v="Robles-Hudson"/>
    <s v="Balanced bifurcated leverage"/>
    <n v="8600"/>
    <n v="8656"/>
    <x v="1"/>
    <x v="215"/>
    <x v="1"/>
    <s v="USD"/>
    <n v="1268287200"/>
    <m/>
    <n v="1269061200"/>
    <b v="0"/>
    <b v="1"/>
    <x v="7"/>
    <x v="14"/>
  </r>
  <r>
    <n v="481"/>
    <s v="Mcclure LLC"/>
    <s v="Sharable discrete budgetary management"/>
    <n v="196600"/>
    <n v="159931"/>
    <x v="0"/>
    <x v="351"/>
    <x v="1"/>
    <s v="USD"/>
    <n v="1412139600"/>
    <m/>
    <n v="1415772000"/>
    <b v="0"/>
    <b v="1"/>
    <x v="3"/>
    <x v="3"/>
  </r>
  <r>
    <n v="482"/>
    <s v="Martin, Russell and Baker"/>
    <s v="Focused solution-oriented instruction set"/>
    <n v="4200"/>
    <n v="689"/>
    <x v="0"/>
    <x v="352"/>
    <x v="1"/>
    <s v="USD"/>
    <n v="1330063200"/>
    <m/>
    <n v="1331013600"/>
    <b v="0"/>
    <b v="1"/>
    <x v="5"/>
    <x v="13"/>
  </r>
  <r>
    <n v="483"/>
    <s v="Rice-Parker"/>
    <s v="Down-sized actuating infrastructure"/>
    <n v="91400"/>
    <n v="48236"/>
    <x v="0"/>
    <x v="353"/>
    <x v="1"/>
    <s v="USD"/>
    <n v="1576130400"/>
    <m/>
    <n v="1576735200"/>
    <b v="0"/>
    <b v="0"/>
    <x v="3"/>
    <x v="3"/>
  </r>
  <r>
    <n v="484"/>
    <s v="Landry Inc"/>
    <s v="Synergistic cohesive adapter"/>
    <n v="29600"/>
    <n v="77021"/>
    <x v="1"/>
    <x v="354"/>
    <x v="4"/>
    <s v="GBP"/>
    <n v="1407128400"/>
    <m/>
    <n v="1411362000"/>
    <b v="0"/>
    <b v="1"/>
    <x v="0"/>
    <x v="0"/>
  </r>
  <r>
    <n v="485"/>
    <s v="Richards-Davis"/>
    <s v="Quality-focused mission-critical structure"/>
    <n v="90600"/>
    <n v="27844"/>
    <x v="0"/>
    <x v="355"/>
    <x v="4"/>
    <s v="GBP"/>
    <n v="1560142800"/>
    <m/>
    <n v="1563685200"/>
    <b v="0"/>
    <b v="0"/>
    <x v="3"/>
    <x v="3"/>
  </r>
  <r>
    <n v="486"/>
    <s v="Davis, Cox and Fox"/>
    <s v="Compatible exuding Graphical User Interface"/>
    <n v="5200"/>
    <n v="702"/>
    <x v="0"/>
    <x v="356"/>
    <x v="4"/>
    <s v="GBP"/>
    <n v="1520575200"/>
    <m/>
    <n v="1521867600"/>
    <b v="0"/>
    <b v="1"/>
    <x v="5"/>
    <x v="18"/>
  </r>
  <r>
    <n v="487"/>
    <s v="Smith-Wallace"/>
    <s v="Monitored 24/7 time-frame"/>
    <n v="110300"/>
    <n v="197024"/>
    <x v="1"/>
    <x v="357"/>
    <x v="1"/>
    <s v="USD"/>
    <n v="1492664400"/>
    <m/>
    <n v="1495515600"/>
    <b v="0"/>
    <b v="0"/>
    <x v="3"/>
    <x v="3"/>
  </r>
  <r>
    <n v="488"/>
    <s v="Cordova, Shaw and Wang"/>
    <s v="Virtual secondary open architecture"/>
    <n v="5300"/>
    <n v="11663"/>
    <x v="1"/>
    <x v="127"/>
    <x v="1"/>
    <s v="USD"/>
    <n v="1454479200"/>
    <m/>
    <n v="1455948000"/>
    <b v="0"/>
    <b v="0"/>
    <x v="3"/>
    <x v="3"/>
  </r>
  <r>
    <n v="489"/>
    <s v="Clark Inc"/>
    <s v="Down-sized mobile time-frame"/>
    <n v="9200"/>
    <n v="9339"/>
    <x v="1"/>
    <x v="72"/>
    <x v="6"/>
    <s v="EUR"/>
    <n v="1281934800"/>
    <m/>
    <n v="1282366800"/>
    <b v="0"/>
    <b v="0"/>
    <x v="2"/>
    <x v="8"/>
  </r>
  <r>
    <n v="490"/>
    <s v="Young and Sons"/>
    <s v="Innovative disintermediate encryption"/>
    <n v="2400"/>
    <n v="4596"/>
    <x v="1"/>
    <x v="358"/>
    <x v="1"/>
    <s v="USD"/>
    <n v="1573970400"/>
    <m/>
    <n v="1574575200"/>
    <b v="0"/>
    <b v="0"/>
    <x v="8"/>
    <x v="23"/>
  </r>
  <r>
    <n v="491"/>
    <s v="Henson PLC"/>
    <s v="Universal contextually-based knowledgebase"/>
    <n v="56800"/>
    <n v="173437"/>
    <x v="1"/>
    <x v="120"/>
    <x v="1"/>
    <s v="USD"/>
    <n v="1372654800"/>
    <m/>
    <n v="1374901200"/>
    <b v="0"/>
    <b v="1"/>
    <x v="0"/>
    <x v="0"/>
  </r>
  <r>
    <n v="492"/>
    <s v="Garcia Group"/>
    <s v="Persevering interactive matrix"/>
    <n v="191000"/>
    <n v="45831"/>
    <x v="3"/>
    <x v="359"/>
    <x v="1"/>
    <s v="USD"/>
    <n v="1275886800"/>
    <m/>
    <n v="1278910800"/>
    <b v="1"/>
    <b v="1"/>
    <x v="4"/>
    <x v="12"/>
  </r>
  <r>
    <n v="493"/>
    <s v="Adams, Walker and Wong"/>
    <s v="Seamless background framework"/>
    <n v="900"/>
    <n v="6514"/>
    <x v="1"/>
    <x v="251"/>
    <x v="1"/>
    <s v="USD"/>
    <n v="1561784400"/>
    <m/>
    <n v="1562907600"/>
    <b v="0"/>
    <b v="0"/>
    <x v="7"/>
    <x v="14"/>
  </r>
  <r>
    <n v="494"/>
    <s v="Hopkins-Browning"/>
    <s v="Balanced upward-trending productivity"/>
    <n v="2500"/>
    <n v="13684"/>
    <x v="1"/>
    <x v="360"/>
    <x v="1"/>
    <s v="USD"/>
    <n v="1332392400"/>
    <m/>
    <n v="1332478800"/>
    <b v="0"/>
    <b v="0"/>
    <x v="2"/>
    <x v="8"/>
  </r>
  <r>
    <n v="495"/>
    <s v="Bell, Edwards and Andersen"/>
    <s v="Centralized clear-thinking solution"/>
    <n v="3200"/>
    <n v="13264"/>
    <x v="1"/>
    <x v="135"/>
    <x v="3"/>
    <s v="DKK"/>
    <n v="1402376400"/>
    <m/>
    <n v="1402722000"/>
    <b v="0"/>
    <b v="0"/>
    <x v="3"/>
    <x v="3"/>
  </r>
  <r>
    <n v="496"/>
    <s v="Morales Group"/>
    <s v="Optimized bi-directional extranet"/>
    <n v="183800"/>
    <n v="1667"/>
    <x v="0"/>
    <x v="71"/>
    <x v="1"/>
    <s v="USD"/>
    <n v="1495342800"/>
    <m/>
    <n v="1496811600"/>
    <b v="0"/>
    <b v="0"/>
    <x v="4"/>
    <x v="10"/>
  </r>
  <r>
    <n v="497"/>
    <s v="Lucero Group"/>
    <s v="Intuitive actuating benchmark"/>
    <n v="9800"/>
    <n v="3349"/>
    <x v="0"/>
    <x v="53"/>
    <x v="1"/>
    <s v="USD"/>
    <n v="1482213600"/>
    <m/>
    <n v="1482213600"/>
    <b v="0"/>
    <b v="1"/>
    <x v="2"/>
    <x v="8"/>
  </r>
  <r>
    <n v="498"/>
    <s v="Smith, Brown and Davis"/>
    <s v="Devolved background project"/>
    <n v="193400"/>
    <n v="46317"/>
    <x v="0"/>
    <x v="361"/>
    <x v="3"/>
    <s v="DKK"/>
    <n v="1420092000"/>
    <m/>
    <n v="1420264800"/>
    <b v="0"/>
    <b v="0"/>
    <x v="2"/>
    <x v="2"/>
  </r>
  <r>
    <n v="499"/>
    <s v="Hunt Group"/>
    <s v="Reverse-engineered executive emulation"/>
    <n v="163800"/>
    <n v="78743"/>
    <x v="0"/>
    <x v="362"/>
    <x v="1"/>
    <s v="USD"/>
    <n v="1458018000"/>
    <m/>
    <n v="1458450000"/>
    <b v="0"/>
    <b v="1"/>
    <x v="4"/>
    <x v="4"/>
  </r>
  <r>
    <n v="500"/>
    <s v="Valdez Ltd"/>
    <s v="Team-oriented clear-thinking matrix"/>
    <n v="100"/>
    <n v="0"/>
    <x v="0"/>
    <x v="0"/>
    <x v="1"/>
    <s v="USD"/>
    <n v="1367384400"/>
    <m/>
    <n v="1369803600"/>
    <b v="0"/>
    <b v="1"/>
    <x v="3"/>
    <x v="3"/>
  </r>
  <r>
    <n v="501"/>
    <s v="Mccann-Le"/>
    <s v="Focused coherent methodology"/>
    <n v="153600"/>
    <n v="107743"/>
    <x v="0"/>
    <x v="363"/>
    <x v="1"/>
    <s v="USD"/>
    <n v="1363064400"/>
    <m/>
    <n v="1363237200"/>
    <b v="0"/>
    <b v="0"/>
    <x v="4"/>
    <x v="4"/>
  </r>
  <r>
    <n v="502"/>
    <s v="Johnson Inc"/>
    <s v="Reduced context-sensitive complexity"/>
    <n v="1300"/>
    <n v="6889"/>
    <x v="1"/>
    <x v="129"/>
    <x v="2"/>
    <s v="AUD"/>
    <n v="1343365200"/>
    <m/>
    <n v="1345870800"/>
    <b v="0"/>
    <b v="1"/>
    <x v="6"/>
    <x v="11"/>
  </r>
  <r>
    <n v="503"/>
    <s v="Collins LLC"/>
    <s v="Decentralized 4thgeneration time-frame"/>
    <n v="25500"/>
    <n v="45983"/>
    <x v="1"/>
    <x v="364"/>
    <x v="1"/>
    <s v="USD"/>
    <n v="1435726800"/>
    <m/>
    <n v="1437454800"/>
    <b v="0"/>
    <b v="0"/>
    <x v="4"/>
    <x v="6"/>
  </r>
  <r>
    <n v="504"/>
    <s v="Smith-Miller"/>
    <s v="De-engineered cohesive moderator"/>
    <n v="7500"/>
    <n v="6924"/>
    <x v="0"/>
    <x v="197"/>
    <x v="6"/>
    <s v="EUR"/>
    <n v="1431925200"/>
    <m/>
    <n v="1432011600"/>
    <b v="0"/>
    <b v="0"/>
    <x v="1"/>
    <x v="1"/>
  </r>
  <r>
    <n v="505"/>
    <s v="Jensen-Vargas"/>
    <s v="Ameliorated explicit parallelism"/>
    <n v="89900"/>
    <n v="12497"/>
    <x v="0"/>
    <x v="365"/>
    <x v="1"/>
    <s v="USD"/>
    <n v="1362722400"/>
    <m/>
    <n v="1366347600"/>
    <b v="0"/>
    <b v="1"/>
    <x v="5"/>
    <x v="15"/>
  </r>
  <r>
    <n v="506"/>
    <s v="Robles, Bell and Gonzalez"/>
    <s v="Customizable background monitoring"/>
    <n v="18000"/>
    <n v="166874"/>
    <x v="1"/>
    <x v="366"/>
    <x v="1"/>
    <s v="USD"/>
    <n v="1511416800"/>
    <m/>
    <n v="1512885600"/>
    <b v="0"/>
    <b v="1"/>
    <x v="3"/>
    <x v="3"/>
  </r>
  <r>
    <n v="507"/>
    <s v="Turner, Miller and Francis"/>
    <s v="Compatible well-modulated budgetary management"/>
    <n v="2100"/>
    <n v="837"/>
    <x v="0"/>
    <x v="161"/>
    <x v="1"/>
    <s v="USD"/>
    <n v="1365483600"/>
    <m/>
    <n v="1369717200"/>
    <b v="0"/>
    <b v="1"/>
    <x v="2"/>
    <x v="2"/>
  </r>
  <r>
    <n v="508"/>
    <s v="Roberts Group"/>
    <s v="Up-sized radical pricing structure"/>
    <n v="172700"/>
    <n v="193820"/>
    <x v="1"/>
    <x v="367"/>
    <x v="1"/>
    <s v="USD"/>
    <n v="1532840400"/>
    <m/>
    <n v="1534654800"/>
    <b v="0"/>
    <b v="0"/>
    <x v="3"/>
    <x v="3"/>
  </r>
  <r>
    <n v="509"/>
    <s v="White LLC"/>
    <s v="Robust zero-defect project"/>
    <n v="168500"/>
    <n v="119510"/>
    <x v="0"/>
    <x v="368"/>
    <x v="1"/>
    <s v="USD"/>
    <n v="1336194000"/>
    <m/>
    <n v="1337058000"/>
    <b v="0"/>
    <b v="0"/>
    <x v="3"/>
    <x v="3"/>
  </r>
  <r>
    <n v="510"/>
    <s v="Best, Miller and Thomas"/>
    <s v="Re-engineered mobile task-force"/>
    <n v="7800"/>
    <n v="9289"/>
    <x v="1"/>
    <x v="54"/>
    <x v="2"/>
    <s v="AUD"/>
    <n v="1527742800"/>
    <m/>
    <n v="1529816400"/>
    <b v="0"/>
    <b v="0"/>
    <x v="4"/>
    <x v="6"/>
  </r>
  <r>
    <n v="511"/>
    <s v="Smith-Mullins"/>
    <s v="User-centric intangible neural-net"/>
    <n v="147800"/>
    <n v="35498"/>
    <x v="0"/>
    <x v="369"/>
    <x v="1"/>
    <s v="USD"/>
    <n v="1564030800"/>
    <m/>
    <n v="1564894800"/>
    <b v="0"/>
    <b v="0"/>
    <x v="3"/>
    <x v="3"/>
  </r>
  <r>
    <n v="512"/>
    <s v="Williams-Walsh"/>
    <s v="Organized explicit core"/>
    <n v="9100"/>
    <n v="12678"/>
    <x v="1"/>
    <x v="370"/>
    <x v="1"/>
    <s v="USD"/>
    <n v="1404536400"/>
    <m/>
    <n v="1404622800"/>
    <b v="0"/>
    <b v="1"/>
    <x v="6"/>
    <x v="11"/>
  </r>
  <r>
    <n v="513"/>
    <s v="Harrison, Blackwell and Mendez"/>
    <s v="Synchronized 6thgeneration adapter"/>
    <n v="8300"/>
    <n v="3260"/>
    <x v="3"/>
    <x v="164"/>
    <x v="1"/>
    <s v="USD"/>
    <n v="1284008400"/>
    <m/>
    <n v="1284181200"/>
    <b v="0"/>
    <b v="0"/>
    <x v="4"/>
    <x v="19"/>
  </r>
  <r>
    <n v="514"/>
    <s v="Sanchez, Bradley and Flores"/>
    <s v="Centralized motivating capacity"/>
    <n v="138700"/>
    <n v="31123"/>
    <x v="3"/>
    <x v="371"/>
    <x v="5"/>
    <s v="CHF"/>
    <n v="1386309600"/>
    <m/>
    <n v="1386741600"/>
    <b v="0"/>
    <b v="1"/>
    <x v="1"/>
    <x v="1"/>
  </r>
  <r>
    <n v="515"/>
    <s v="Cox LLC"/>
    <s v="Phased 24hour flexibility"/>
    <n v="8600"/>
    <n v="4797"/>
    <x v="0"/>
    <x v="221"/>
    <x v="0"/>
    <s v="CAD"/>
    <n v="1324620000"/>
    <m/>
    <n v="1324792800"/>
    <b v="0"/>
    <b v="1"/>
    <x v="3"/>
    <x v="3"/>
  </r>
  <r>
    <n v="516"/>
    <s v="Morales-Odonnell"/>
    <s v="Exclusive 5thgeneration structure"/>
    <n v="125400"/>
    <n v="53324"/>
    <x v="0"/>
    <x v="372"/>
    <x v="1"/>
    <s v="USD"/>
    <n v="1281070800"/>
    <m/>
    <n v="1284354000"/>
    <b v="0"/>
    <b v="0"/>
    <x v="5"/>
    <x v="9"/>
  </r>
  <r>
    <n v="517"/>
    <s v="Ramirez LLC"/>
    <s v="Multi-tiered maximized orchestration"/>
    <n v="5900"/>
    <n v="6608"/>
    <x v="1"/>
    <x v="373"/>
    <x v="1"/>
    <s v="USD"/>
    <n v="1493960400"/>
    <m/>
    <n v="1494392400"/>
    <b v="0"/>
    <b v="0"/>
    <x v="0"/>
    <x v="0"/>
  </r>
  <r>
    <n v="518"/>
    <s v="Ramirez Group"/>
    <s v="Open-architected uniform instruction set"/>
    <n v="8800"/>
    <n v="622"/>
    <x v="0"/>
    <x v="234"/>
    <x v="1"/>
    <s v="USD"/>
    <n v="1519365600"/>
    <m/>
    <n v="1519538400"/>
    <b v="0"/>
    <b v="1"/>
    <x v="4"/>
    <x v="10"/>
  </r>
  <r>
    <n v="519"/>
    <s v="Marsh-Coleman"/>
    <s v="Exclusive asymmetric analyzer"/>
    <n v="177700"/>
    <n v="180802"/>
    <x v="1"/>
    <x v="374"/>
    <x v="1"/>
    <s v="USD"/>
    <n v="1420696800"/>
    <m/>
    <n v="1421906400"/>
    <b v="0"/>
    <b v="1"/>
    <x v="1"/>
    <x v="1"/>
  </r>
  <r>
    <n v="520"/>
    <s v="Frederick, Jenkins and Collins"/>
    <s v="Organic radical collaboration"/>
    <n v="800"/>
    <n v="3406"/>
    <x v="1"/>
    <x v="235"/>
    <x v="1"/>
    <s v="USD"/>
    <n v="1555650000"/>
    <m/>
    <n v="1555909200"/>
    <b v="0"/>
    <b v="0"/>
    <x v="3"/>
    <x v="3"/>
  </r>
  <r>
    <n v="521"/>
    <s v="Wilson Ltd"/>
    <s v="Function-based multi-state software"/>
    <n v="7600"/>
    <n v="11061"/>
    <x v="1"/>
    <x v="375"/>
    <x v="1"/>
    <s v="USD"/>
    <n v="1471928400"/>
    <m/>
    <n v="1472446800"/>
    <b v="0"/>
    <b v="1"/>
    <x v="4"/>
    <x v="6"/>
  </r>
  <r>
    <n v="522"/>
    <s v="Cline, Peterson and Lowery"/>
    <s v="Innovative static budgetary management"/>
    <n v="50500"/>
    <n v="16389"/>
    <x v="0"/>
    <x v="271"/>
    <x v="1"/>
    <s v="USD"/>
    <n v="1341291600"/>
    <m/>
    <n v="1342328400"/>
    <b v="0"/>
    <b v="0"/>
    <x v="4"/>
    <x v="12"/>
  </r>
  <r>
    <n v="523"/>
    <s v="Underwood, James and Jones"/>
    <s v="Triple-buffered holistic ability"/>
    <n v="900"/>
    <n v="6303"/>
    <x v="1"/>
    <x v="121"/>
    <x v="1"/>
    <s v="USD"/>
    <n v="1267682400"/>
    <m/>
    <n v="1268114400"/>
    <b v="0"/>
    <b v="0"/>
    <x v="4"/>
    <x v="12"/>
  </r>
  <r>
    <n v="524"/>
    <s v="Johnson-Contreras"/>
    <s v="Diverse scalable superstructure"/>
    <n v="96700"/>
    <n v="81136"/>
    <x v="0"/>
    <x v="376"/>
    <x v="1"/>
    <s v="USD"/>
    <n v="1272258000"/>
    <m/>
    <n v="1273381200"/>
    <b v="0"/>
    <b v="0"/>
    <x v="3"/>
    <x v="3"/>
  </r>
  <r>
    <n v="525"/>
    <s v="Greene, Lloyd and Sims"/>
    <s v="Balanced leadingedge data-warehouse"/>
    <n v="2100"/>
    <n v="1768"/>
    <x v="0"/>
    <x v="377"/>
    <x v="1"/>
    <s v="USD"/>
    <n v="1290492000"/>
    <m/>
    <n v="1290837600"/>
    <b v="0"/>
    <b v="0"/>
    <x v="2"/>
    <x v="8"/>
  </r>
  <r>
    <n v="526"/>
    <s v="Smith-Sparks"/>
    <s v="Digitized bandwidth-monitored open architecture"/>
    <n v="8300"/>
    <n v="12944"/>
    <x v="1"/>
    <x v="98"/>
    <x v="1"/>
    <s v="USD"/>
    <n v="1451109600"/>
    <m/>
    <n v="1454306400"/>
    <b v="0"/>
    <b v="1"/>
    <x v="3"/>
    <x v="3"/>
  </r>
  <r>
    <n v="527"/>
    <s v="Rosario-Smith"/>
    <s v="Enterprise-wide intermediate portal"/>
    <n v="189200"/>
    <n v="188480"/>
    <x v="0"/>
    <x v="378"/>
    <x v="0"/>
    <s v="CAD"/>
    <n v="1454652000"/>
    <m/>
    <n v="1457762400"/>
    <b v="0"/>
    <b v="0"/>
    <x v="4"/>
    <x v="10"/>
  </r>
  <r>
    <n v="528"/>
    <s v="Avila, Ford and Welch"/>
    <s v="Focused leadingedge matrix"/>
    <n v="9000"/>
    <n v="7227"/>
    <x v="0"/>
    <x v="175"/>
    <x v="4"/>
    <s v="GBP"/>
    <n v="1385186400"/>
    <m/>
    <n v="1389074400"/>
    <b v="0"/>
    <b v="0"/>
    <x v="1"/>
    <x v="7"/>
  </r>
  <r>
    <n v="529"/>
    <s v="Gallegos Inc"/>
    <s v="Seamless logistical encryption"/>
    <n v="5100"/>
    <n v="574"/>
    <x v="0"/>
    <x v="352"/>
    <x v="1"/>
    <s v="USD"/>
    <n v="1399698000"/>
    <m/>
    <n v="1402117200"/>
    <b v="0"/>
    <b v="0"/>
    <x v="6"/>
    <x v="11"/>
  </r>
  <r>
    <n v="530"/>
    <s v="Morrow, Santiago and Soto"/>
    <s v="Stand-alone human-resource workforce"/>
    <n v="105000"/>
    <n v="96328"/>
    <x v="0"/>
    <x v="200"/>
    <x v="1"/>
    <s v="USD"/>
    <n v="1283230800"/>
    <m/>
    <n v="1284440400"/>
    <b v="0"/>
    <b v="1"/>
    <x v="5"/>
    <x v="13"/>
  </r>
  <r>
    <n v="531"/>
    <s v="Berry-Richardson"/>
    <s v="Automated zero tolerance implementation"/>
    <n v="186700"/>
    <n v="178338"/>
    <x v="2"/>
    <x v="379"/>
    <x v="5"/>
    <s v="CHF"/>
    <n v="1384149600"/>
    <m/>
    <n v="1388988000"/>
    <b v="0"/>
    <b v="0"/>
    <x v="6"/>
    <x v="11"/>
  </r>
  <r>
    <n v="532"/>
    <s v="Cordova-Torres"/>
    <s v="Pre-emptive grid-enabled contingency"/>
    <n v="1600"/>
    <n v="8046"/>
    <x v="1"/>
    <x v="105"/>
    <x v="0"/>
    <s v="CAD"/>
    <n v="1516860000"/>
    <m/>
    <n v="1516946400"/>
    <b v="0"/>
    <b v="0"/>
    <x v="3"/>
    <x v="3"/>
  </r>
  <r>
    <n v="533"/>
    <s v="Holt, Bernard and Johnson"/>
    <s v="Multi-lateral didactic encoding"/>
    <n v="115600"/>
    <n v="184086"/>
    <x v="1"/>
    <x v="380"/>
    <x v="4"/>
    <s v="GBP"/>
    <n v="1374642000"/>
    <m/>
    <n v="1377752400"/>
    <b v="0"/>
    <b v="0"/>
    <x v="1"/>
    <x v="7"/>
  </r>
  <r>
    <n v="534"/>
    <s v="Clark, Mccormick and Mendoza"/>
    <s v="Self-enabling didactic orchestration"/>
    <n v="89100"/>
    <n v="13385"/>
    <x v="0"/>
    <x v="166"/>
    <x v="1"/>
    <s v="USD"/>
    <n v="1534482000"/>
    <m/>
    <n v="1534568400"/>
    <b v="0"/>
    <b v="1"/>
    <x v="4"/>
    <x v="6"/>
  </r>
  <r>
    <n v="535"/>
    <s v="Garrison LLC"/>
    <s v="Profit-focused 24/7 data-warehouse"/>
    <n v="2600"/>
    <n v="12533"/>
    <x v="1"/>
    <x v="381"/>
    <x v="6"/>
    <s v="EUR"/>
    <n v="1528434000"/>
    <m/>
    <n v="1528606800"/>
    <b v="0"/>
    <b v="1"/>
    <x v="3"/>
    <x v="3"/>
  </r>
  <r>
    <n v="536"/>
    <s v="Shannon-Olson"/>
    <s v="Enhanced methodical middleware"/>
    <n v="9800"/>
    <n v="14697"/>
    <x v="1"/>
    <x v="382"/>
    <x v="6"/>
    <s v="EUR"/>
    <n v="1282626000"/>
    <m/>
    <n v="1284872400"/>
    <b v="0"/>
    <b v="0"/>
    <x v="5"/>
    <x v="13"/>
  </r>
  <r>
    <n v="537"/>
    <s v="Murillo-Mcfarland"/>
    <s v="Synchronized client-driven projection"/>
    <n v="84400"/>
    <n v="98935"/>
    <x v="1"/>
    <x v="383"/>
    <x v="3"/>
    <s v="DKK"/>
    <n v="1535605200"/>
    <m/>
    <n v="1537592400"/>
    <b v="1"/>
    <b v="1"/>
    <x v="4"/>
    <x v="4"/>
  </r>
  <r>
    <n v="538"/>
    <s v="Young, Gilbert and Escobar"/>
    <s v="Networked didactic time-frame"/>
    <n v="151300"/>
    <n v="57034"/>
    <x v="0"/>
    <x v="384"/>
    <x v="1"/>
    <s v="USD"/>
    <n v="1379826000"/>
    <m/>
    <n v="1381208400"/>
    <b v="0"/>
    <b v="0"/>
    <x v="6"/>
    <x v="20"/>
  </r>
  <r>
    <n v="539"/>
    <s v="Thomas, Welch and Santana"/>
    <s v="Assimilated exuding toolset"/>
    <n v="9800"/>
    <n v="7120"/>
    <x v="0"/>
    <x v="385"/>
    <x v="1"/>
    <s v="USD"/>
    <n v="1561957200"/>
    <m/>
    <n v="1562475600"/>
    <b v="0"/>
    <b v="1"/>
    <x v="0"/>
    <x v="0"/>
  </r>
  <r>
    <n v="540"/>
    <s v="Brown-Pena"/>
    <s v="Front-line client-server secured line"/>
    <n v="5300"/>
    <n v="14097"/>
    <x v="1"/>
    <x v="326"/>
    <x v="1"/>
    <s v="USD"/>
    <n v="1525496400"/>
    <m/>
    <n v="1527397200"/>
    <b v="0"/>
    <b v="0"/>
    <x v="7"/>
    <x v="14"/>
  </r>
  <r>
    <n v="541"/>
    <s v="Holder, Caldwell and Vance"/>
    <s v="Polarized systemic Internet solution"/>
    <n v="178000"/>
    <n v="43086"/>
    <x v="0"/>
    <x v="386"/>
    <x v="6"/>
    <s v="EUR"/>
    <n v="1433912400"/>
    <m/>
    <n v="1436158800"/>
    <b v="0"/>
    <b v="0"/>
    <x v="6"/>
    <x v="20"/>
  </r>
  <r>
    <n v="542"/>
    <s v="Harrison-Bridges"/>
    <s v="Profit-focused exuding moderator"/>
    <n v="77000"/>
    <n v="1930"/>
    <x v="0"/>
    <x v="240"/>
    <x v="4"/>
    <s v="GBP"/>
    <n v="1453442400"/>
    <m/>
    <n v="1456034400"/>
    <b v="0"/>
    <b v="0"/>
    <x v="1"/>
    <x v="7"/>
  </r>
  <r>
    <n v="543"/>
    <s v="Johnson, Murphy and Peterson"/>
    <s v="Cross-group high-level moderator"/>
    <n v="84900"/>
    <n v="13864"/>
    <x v="0"/>
    <x v="80"/>
    <x v="1"/>
    <s v="USD"/>
    <n v="1378875600"/>
    <m/>
    <n v="1380171600"/>
    <b v="0"/>
    <b v="0"/>
    <x v="6"/>
    <x v="11"/>
  </r>
  <r>
    <n v="544"/>
    <s v="Taylor Inc"/>
    <s v="Public-key 3rdgeneration system engine"/>
    <n v="2800"/>
    <n v="7742"/>
    <x v="1"/>
    <x v="286"/>
    <x v="1"/>
    <s v="USD"/>
    <n v="1452232800"/>
    <m/>
    <n v="1453356000"/>
    <b v="0"/>
    <b v="0"/>
    <x v="1"/>
    <x v="1"/>
  </r>
  <r>
    <n v="545"/>
    <s v="Deleon and Sons"/>
    <s v="Organized value-added access"/>
    <n v="184800"/>
    <n v="164109"/>
    <x v="0"/>
    <x v="387"/>
    <x v="1"/>
    <s v="USD"/>
    <n v="1577253600"/>
    <m/>
    <n v="1578981600"/>
    <b v="0"/>
    <b v="0"/>
    <x v="3"/>
    <x v="3"/>
  </r>
  <r>
    <n v="546"/>
    <s v="Benjamin, Paul and Ferguson"/>
    <s v="Cloned global Graphical User Interface"/>
    <n v="4200"/>
    <n v="6870"/>
    <x v="1"/>
    <x v="39"/>
    <x v="1"/>
    <s v="USD"/>
    <n v="1537160400"/>
    <m/>
    <n v="1537419600"/>
    <b v="0"/>
    <b v="1"/>
    <x v="3"/>
    <x v="3"/>
  </r>
  <r>
    <n v="547"/>
    <s v="Hardin-Dixon"/>
    <s v="Focused solution-oriented matrix"/>
    <n v="1300"/>
    <n v="12597"/>
    <x v="1"/>
    <x v="388"/>
    <x v="1"/>
    <s v="USD"/>
    <n v="1422165600"/>
    <m/>
    <n v="1423202400"/>
    <b v="0"/>
    <b v="0"/>
    <x v="4"/>
    <x v="6"/>
  </r>
  <r>
    <n v="548"/>
    <s v="York-Pitts"/>
    <s v="Monitored discrete toolset"/>
    <n v="66100"/>
    <n v="179074"/>
    <x v="1"/>
    <x v="389"/>
    <x v="1"/>
    <s v="USD"/>
    <n v="1459486800"/>
    <m/>
    <n v="1460610000"/>
    <b v="0"/>
    <b v="0"/>
    <x v="3"/>
    <x v="3"/>
  </r>
  <r>
    <n v="549"/>
    <s v="Jarvis and Sons"/>
    <s v="Business-focused intermediate system engine"/>
    <n v="29500"/>
    <n v="83843"/>
    <x v="1"/>
    <x v="390"/>
    <x v="1"/>
    <s v="USD"/>
    <n v="1369717200"/>
    <m/>
    <n v="1370494800"/>
    <b v="0"/>
    <b v="0"/>
    <x v="2"/>
    <x v="8"/>
  </r>
  <r>
    <n v="550"/>
    <s v="Morrison-Henderson"/>
    <s v="De-engineered disintermediate encoding"/>
    <n v="100"/>
    <n v="4"/>
    <x v="3"/>
    <x v="49"/>
    <x v="5"/>
    <s v="CHF"/>
    <n v="1330495200"/>
    <m/>
    <n v="1332306000"/>
    <b v="0"/>
    <b v="0"/>
    <x v="1"/>
    <x v="7"/>
  </r>
  <r>
    <n v="551"/>
    <s v="Martin-James"/>
    <s v="Streamlined upward-trending analyzer"/>
    <n v="180100"/>
    <n v="105598"/>
    <x v="0"/>
    <x v="391"/>
    <x v="2"/>
    <s v="AUD"/>
    <n v="1419055200"/>
    <m/>
    <n v="1422511200"/>
    <b v="0"/>
    <b v="1"/>
    <x v="2"/>
    <x v="2"/>
  </r>
  <r>
    <n v="552"/>
    <s v="Mercer, Solomon and Singleton"/>
    <s v="Distributed human-resource policy"/>
    <n v="9000"/>
    <n v="8866"/>
    <x v="0"/>
    <x v="45"/>
    <x v="1"/>
    <s v="USD"/>
    <n v="1480140000"/>
    <m/>
    <n v="1480312800"/>
    <b v="0"/>
    <b v="0"/>
    <x v="3"/>
    <x v="3"/>
  </r>
  <r>
    <n v="553"/>
    <s v="Dougherty, Austin and Mills"/>
    <s v="De-engineered 5thgeneration contingency"/>
    <n v="170600"/>
    <n v="75022"/>
    <x v="0"/>
    <x v="392"/>
    <x v="1"/>
    <s v="USD"/>
    <n v="1293948000"/>
    <m/>
    <n v="1294034400"/>
    <b v="0"/>
    <b v="0"/>
    <x v="1"/>
    <x v="1"/>
  </r>
  <r>
    <n v="554"/>
    <s v="Ritter PLC"/>
    <s v="Multi-channeled upward-trending application"/>
    <n v="9500"/>
    <n v="14408"/>
    <x v="1"/>
    <x v="353"/>
    <x v="0"/>
    <s v="CAD"/>
    <n v="1482127200"/>
    <m/>
    <n v="1482645600"/>
    <b v="0"/>
    <b v="0"/>
    <x v="1"/>
    <x v="7"/>
  </r>
  <r>
    <n v="555"/>
    <s v="Anderson Group"/>
    <s v="Organic maximized database"/>
    <n v="6300"/>
    <n v="14089"/>
    <x v="1"/>
    <x v="18"/>
    <x v="3"/>
    <s v="DKK"/>
    <n v="1396414800"/>
    <m/>
    <n v="1399093200"/>
    <b v="0"/>
    <b v="0"/>
    <x v="1"/>
    <x v="1"/>
  </r>
  <r>
    <n v="556"/>
    <s v="Smith and Sons"/>
    <s v="Grass-roots 24/7 attitude"/>
    <n v="5200"/>
    <n v="12467"/>
    <x v="1"/>
    <x v="393"/>
    <x v="1"/>
    <s v="USD"/>
    <n v="1315285200"/>
    <m/>
    <n v="1315890000"/>
    <b v="0"/>
    <b v="1"/>
    <x v="5"/>
    <x v="18"/>
  </r>
  <r>
    <n v="557"/>
    <s v="Lam-Hamilton"/>
    <s v="Team-oriented global strategy"/>
    <n v="6000"/>
    <n v="11960"/>
    <x v="1"/>
    <x v="394"/>
    <x v="1"/>
    <s v="USD"/>
    <n v="1443762000"/>
    <m/>
    <n v="1444021200"/>
    <b v="0"/>
    <b v="1"/>
    <x v="4"/>
    <x v="22"/>
  </r>
  <r>
    <n v="558"/>
    <s v="Ho Ltd"/>
    <s v="Enhanced client-driven capacity"/>
    <n v="5800"/>
    <n v="7966"/>
    <x v="1"/>
    <x v="105"/>
    <x v="1"/>
    <s v="USD"/>
    <n v="1456293600"/>
    <m/>
    <n v="1460005200"/>
    <b v="0"/>
    <b v="0"/>
    <x v="3"/>
    <x v="3"/>
  </r>
  <r>
    <n v="559"/>
    <s v="Brown, Estrada and Jensen"/>
    <s v="Exclusive systematic productivity"/>
    <n v="105300"/>
    <n v="106321"/>
    <x v="1"/>
    <x v="395"/>
    <x v="1"/>
    <s v="USD"/>
    <n v="1470114000"/>
    <m/>
    <n v="1470718800"/>
    <b v="0"/>
    <b v="0"/>
    <x v="3"/>
    <x v="3"/>
  </r>
  <r>
    <n v="560"/>
    <s v="Hunt LLC"/>
    <s v="Re-engineered radical policy"/>
    <n v="20000"/>
    <n v="158832"/>
    <x v="1"/>
    <x v="396"/>
    <x v="1"/>
    <s v="USD"/>
    <n v="1321596000"/>
    <m/>
    <n v="1325052000"/>
    <b v="0"/>
    <b v="0"/>
    <x v="4"/>
    <x v="10"/>
  </r>
  <r>
    <n v="561"/>
    <s v="Fowler-Smith"/>
    <s v="Down-sized logistical adapter"/>
    <n v="3000"/>
    <n v="11091"/>
    <x v="1"/>
    <x v="40"/>
    <x v="5"/>
    <s v="CHF"/>
    <n v="1318827600"/>
    <m/>
    <n v="1319000400"/>
    <b v="0"/>
    <b v="0"/>
    <x v="3"/>
    <x v="3"/>
  </r>
  <r>
    <n v="562"/>
    <s v="Blair Inc"/>
    <s v="Configurable bandwidth-monitored throughput"/>
    <n v="9900"/>
    <n v="1269"/>
    <x v="0"/>
    <x v="150"/>
    <x v="5"/>
    <s v="CHF"/>
    <n v="1552366800"/>
    <m/>
    <n v="1552539600"/>
    <b v="0"/>
    <b v="0"/>
    <x v="1"/>
    <x v="1"/>
  </r>
  <r>
    <n v="563"/>
    <s v="Kelley, Stanton and Sanchez"/>
    <s v="Optional tangible pricing structure"/>
    <n v="3700"/>
    <n v="5107"/>
    <x v="1"/>
    <x v="72"/>
    <x v="2"/>
    <s v="AUD"/>
    <n v="1542088800"/>
    <m/>
    <n v="1543816800"/>
    <b v="0"/>
    <b v="0"/>
    <x v="4"/>
    <x v="4"/>
  </r>
  <r>
    <n v="564"/>
    <s v="Hernandez-Macdonald"/>
    <s v="Organic high-level implementation"/>
    <n v="168700"/>
    <n v="141393"/>
    <x v="0"/>
    <x v="397"/>
    <x v="1"/>
    <s v="USD"/>
    <n v="1426395600"/>
    <m/>
    <n v="1427086800"/>
    <b v="0"/>
    <b v="0"/>
    <x v="3"/>
    <x v="3"/>
  </r>
  <r>
    <n v="565"/>
    <s v="Joseph LLC"/>
    <s v="Decentralized logistical collaboration"/>
    <n v="94900"/>
    <n v="194166"/>
    <x v="1"/>
    <x v="398"/>
    <x v="1"/>
    <s v="USD"/>
    <n v="1321336800"/>
    <m/>
    <n v="1323064800"/>
    <b v="0"/>
    <b v="0"/>
    <x v="3"/>
    <x v="3"/>
  </r>
  <r>
    <n v="566"/>
    <s v="Webb-Smith"/>
    <s v="Advanced content-based installation"/>
    <n v="9300"/>
    <n v="4124"/>
    <x v="0"/>
    <x v="95"/>
    <x v="1"/>
    <s v="USD"/>
    <n v="1456293600"/>
    <m/>
    <n v="1458277200"/>
    <b v="0"/>
    <b v="1"/>
    <x v="1"/>
    <x v="5"/>
  </r>
  <r>
    <n v="567"/>
    <s v="Johns PLC"/>
    <s v="Distributed high-level open architecture"/>
    <n v="6800"/>
    <n v="14865"/>
    <x v="1"/>
    <x v="146"/>
    <x v="1"/>
    <s v="USD"/>
    <n v="1404968400"/>
    <m/>
    <n v="1405141200"/>
    <b v="0"/>
    <b v="0"/>
    <x v="1"/>
    <x v="1"/>
  </r>
  <r>
    <n v="568"/>
    <s v="Hardin-Foley"/>
    <s v="Synergized zero tolerance help-desk"/>
    <n v="72400"/>
    <n v="134688"/>
    <x v="1"/>
    <x v="399"/>
    <x v="1"/>
    <s v="USD"/>
    <n v="1279170000"/>
    <m/>
    <n v="1283058000"/>
    <b v="0"/>
    <b v="0"/>
    <x v="3"/>
    <x v="3"/>
  </r>
  <r>
    <n v="569"/>
    <s v="Fischer, Fowler and Arnold"/>
    <s v="Extended multi-tasking definition"/>
    <n v="20100"/>
    <n v="47705"/>
    <x v="1"/>
    <x v="400"/>
    <x v="6"/>
    <s v="EUR"/>
    <n v="1294725600"/>
    <m/>
    <n v="1295762400"/>
    <b v="0"/>
    <b v="0"/>
    <x v="4"/>
    <x v="10"/>
  </r>
  <r>
    <n v="570"/>
    <s v="Martinez-Juarez"/>
    <s v="Realigned uniform knowledge user"/>
    <n v="31200"/>
    <n v="95364"/>
    <x v="1"/>
    <x v="401"/>
    <x v="1"/>
    <s v="USD"/>
    <n v="1419055200"/>
    <m/>
    <n v="1419573600"/>
    <b v="0"/>
    <b v="1"/>
    <x v="1"/>
    <x v="1"/>
  </r>
  <r>
    <n v="571"/>
    <s v="Wilson and Sons"/>
    <s v="Monitored grid-enabled model"/>
    <n v="3500"/>
    <n v="3295"/>
    <x v="0"/>
    <x v="164"/>
    <x v="6"/>
    <s v="EUR"/>
    <n v="1434690000"/>
    <m/>
    <n v="1438750800"/>
    <b v="0"/>
    <b v="0"/>
    <x v="4"/>
    <x v="12"/>
  </r>
  <r>
    <n v="572"/>
    <s v="Clements Group"/>
    <s v="Assimilated actuating policy"/>
    <n v="9000"/>
    <n v="4896"/>
    <x v="3"/>
    <x v="115"/>
    <x v="1"/>
    <s v="USD"/>
    <n v="1443416400"/>
    <m/>
    <n v="1444798800"/>
    <b v="0"/>
    <b v="1"/>
    <x v="1"/>
    <x v="1"/>
  </r>
  <r>
    <n v="573"/>
    <s v="Valenzuela-Cook"/>
    <s v="Total incremental productivity"/>
    <n v="6700"/>
    <n v="7496"/>
    <x v="1"/>
    <x v="402"/>
    <x v="1"/>
    <s v="USD"/>
    <n v="1399006800"/>
    <m/>
    <n v="1399179600"/>
    <b v="0"/>
    <b v="0"/>
    <x v="8"/>
    <x v="23"/>
  </r>
  <r>
    <n v="574"/>
    <s v="Parker, Haley and Foster"/>
    <s v="Adaptive local task-force"/>
    <n v="2700"/>
    <n v="9967"/>
    <x v="1"/>
    <x v="358"/>
    <x v="1"/>
    <s v="USD"/>
    <n v="1575698400"/>
    <m/>
    <n v="1576562400"/>
    <b v="0"/>
    <b v="1"/>
    <x v="0"/>
    <x v="0"/>
  </r>
  <r>
    <n v="575"/>
    <s v="Fuentes LLC"/>
    <s v="Universal zero-defect concept"/>
    <n v="83300"/>
    <n v="52421"/>
    <x v="0"/>
    <x v="21"/>
    <x v="1"/>
    <s v="USD"/>
    <n v="1400562000"/>
    <m/>
    <n v="1400821200"/>
    <b v="0"/>
    <b v="1"/>
    <x v="3"/>
    <x v="3"/>
  </r>
  <r>
    <n v="576"/>
    <s v="Moran and Sons"/>
    <s v="Object-based bottom-line superstructure"/>
    <n v="9700"/>
    <n v="6298"/>
    <x v="0"/>
    <x v="251"/>
    <x v="1"/>
    <s v="USD"/>
    <n v="1509512400"/>
    <m/>
    <n v="1510984800"/>
    <b v="0"/>
    <b v="0"/>
    <x v="3"/>
    <x v="3"/>
  </r>
  <r>
    <n v="577"/>
    <s v="Stevens Inc"/>
    <s v="Adaptive 24hour projection"/>
    <n v="8200"/>
    <n v="1546"/>
    <x v="3"/>
    <x v="95"/>
    <x v="1"/>
    <s v="USD"/>
    <n v="1299823200"/>
    <m/>
    <n v="1302066000"/>
    <b v="0"/>
    <b v="0"/>
    <x v="1"/>
    <x v="17"/>
  </r>
  <r>
    <n v="578"/>
    <s v="Martinez-Johnson"/>
    <s v="Sharable radical toolset"/>
    <n v="96500"/>
    <n v="16168"/>
    <x v="0"/>
    <x v="242"/>
    <x v="1"/>
    <s v="USD"/>
    <n v="1322719200"/>
    <m/>
    <n v="1322978400"/>
    <b v="0"/>
    <b v="0"/>
    <x v="4"/>
    <x v="22"/>
  </r>
  <r>
    <n v="579"/>
    <s v="Franklin Inc"/>
    <s v="Focused multimedia knowledgebase"/>
    <n v="6200"/>
    <n v="6269"/>
    <x v="1"/>
    <x v="215"/>
    <x v="1"/>
    <s v="USD"/>
    <n v="1312693200"/>
    <m/>
    <n v="1313730000"/>
    <b v="0"/>
    <b v="0"/>
    <x v="1"/>
    <x v="17"/>
  </r>
  <r>
    <n v="580"/>
    <s v="Perez PLC"/>
    <s v="Seamless 6thgeneration extranet"/>
    <n v="43800"/>
    <n v="149578"/>
    <x v="1"/>
    <x v="403"/>
    <x v="1"/>
    <s v="USD"/>
    <n v="1393394400"/>
    <m/>
    <n v="1394085600"/>
    <b v="0"/>
    <b v="0"/>
    <x v="3"/>
    <x v="3"/>
  </r>
  <r>
    <n v="581"/>
    <s v="Sanchez, Cross and Savage"/>
    <s v="Sharable mobile knowledgebase"/>
    <n v="6000"/>
    <n v="3841"/>
    <x v="0"/>
    <x v="83"/>
    <x v="1"/>
    <s v="USD"/>
    <n v="1304053200"/>
    <m/>
    <n v="1305349200"/>
    <b v="0"/>
    <b v="0"/>
    <x v="2"/>
    <x v="2"/>
  </r>
  <r>
    <n v="582"/>
    <s v="Pineda Ltd"/>
    <s v="Cross-group global system engine"/>
    <n v="8700"/>
    <n v="4531"/>
    <x v="0"/>
    <x v="344"/>
    <x v="1"/>
    <s v="USD"/>
    <n v="1433912400"/>
    <m/>
    <n v="1434344400"/>
    <b v="0"/>
    <b v="1"/>
    <x v="6"/>
    <x v="11"/>
  </r>
  <r>
    <n v="583"/>
    <s v="Powell and Sons"/>
    <s v="Centralized clear-thinking conglomeration"/>
    <n v="18900"/>
    <n v="60934"/>
    <x v="1"/>
    <x v="404"/>
    <x v="1"/>
    <s v="USD"/>
    <n v="1329717600"/>
    <m/>
    <n v="1331186400"/>
    <b v="0"/>
    <b v="0"/>
    <x v="4"/>
    <x v="4"/>
  </r>
  <r>
    <n v="584"/>
    <s v="Nunez-Richards"/>
    <s v="De-engineered cohesive system engine"/>
    <n v="86400"/>
    <n v="103255"/>
    <x v="1"/>
    <x v="405"/>
    <x v="1"/>
    <s v="USD"/>
    <n v="1335330000"/>
    <m/>
    <n v="1336539600"/>
    <b v="0"/>
    <b v="0"/>
    <x v="2"/>
    <x v="2"/>
  </r>
  <r>
    <n v="585"/>
    <s v="Pugh LLC"/>
    <s v="Reactive analyzing function"/>
    <n v="8900"/>
    <n v="13065"/>
    <x v="1"/>
    <x v="158"/>
    <x v="1"/>
    <s v="USD"/>
    <n v="1268888400"/>
    <m/>
    <n v="1269752400"/>
    <b v="0"/>
    <b v="0"/>
    <x v="5"/>
    <x v="18"/>
  </r>
  <r>
    <n v="586"/>
    <s v="Rowe-Wong"/>
    <s v="Robust hybrid budgetary management"/>
    <n v="700"/>
    <n v="6654"/>
    <x v="1"/>
    <x v="406"/>
    <x v="1"/>
    <s v="USD"/>
    <n v="1289973600"/>
    <m/>
    <n v="1291615200"/>
    <b v="0"/>
    <b v="0"/>
    <x v="1"/>
    <x v="1"/>
  </r>
  <r>
    <n v="587"/>
    <s v="Williams-Santos"/>
    <s v="Open-source analyzing monitoring"/>
    <n v="9400"/>
    <n v="6852"/>
    <x v="0"/>
    <x v="388"/>
    <x v="0"/>
    <s v="CAD"/>
    <n v="1547877600"/>
    <m/>
    <n v="1552366800"/>
    <b v="0"/>
    <b v="1"/>
    <x v="0"/>
    <x v="0"/>
  </r>
  <r>
    <n v="588"/>
    <s v="Weber Inc"/>
    <s v="Up-sized discrete firmware"/>
    <n v="157600"/>
    <n v="124517"/>
    <x v="0"/>
    <x v="407"/>
    <x v="4"/>
    <s v="GBP"/>
    <n v="1269493200"/>
    <m/>
    <n v="1272171600"/>
    <b v="0"/>
    <b v="0"/>
    <x v="3"/>
    <x v="3"/>
  </r>
  <r>
    <n v="589"/>
    <s v="Avery, Brown and Parker"/>
    <s v="Exclusive intangible extranet"/>
    <n v="7900"/>
    <n v="5113"/>
    <x v="0"/>
    <x v="408"/>
    <x v="1"/>
    <s v="USD"/>
    <n v="1436072400"/>
    <m/>
    <n v="1436677200"/>
    <b v="0"/>
    <b v="0"/>
    <x v="4"/>
    <x v="4"/>
  </r>
  <r>
    <n v="590"/>
    <s v="Cox Group"/>
    <s v="Synergized analyzing process improvement"/>
    <n v="7100"/>
    <n v="5824"/>
    <x v="0"/>
    <x v="99"/>
    <x v="2"/>
    <s v="AUD"/>
    <n v="1419141600"/>
    <m/>
    <n v="1420092000"/>
    <b v="0"/>
    <b v="0"/>
    <x v="5"/>
    <x v="15"/>
  </r>
  <r>
    <n v="591"/>
    <s v="Jensen LLC"/>
    <s v="Realigned dedicated system engine"/>
    <n v="600"/>
    <n v="6226"/>
    <x v="1"/>
    <x v="408"/>
    <x v="1"/>
    <s v="USD"/>
    <n v="1279083600"/>
    <m/>
    <n v="1279947600"/>
    <b v="0"/>
    <b v="0"/>
    <x v="6"/>
    <x v="11"/>
  </r>
  <r>
    <n v="592"/>
    <s v="Brown Inc"/>
    <s v="Object-based bandwidth-monitored concept"/>
    <n v="156800"/>
    <n v="20243"/>
    <x v="0"/>
    <x v="259"/>
    <x v="1"/>
    <s v="USD"/>
    <n v="1401426000"/>
    <m/>
    <n v="1402203600"/>
    <b v="0"/>
    <b v="0"/>
    <x v="3"/>
    <x v="3"/>
  </r>
  <r>
    <n v="593"/>
    <s v="Hale-Hayes"/>
    <s v="Ameliorated client-driven open system"/>
    <n v="121600"/>
    <n v="188288"/>
    <x v="1"/>
    <x v="409"/>
    <x v="1"/>
    <s v="USD"/>
    <n v="1395810000"/>
    <m/>
    <n v="1396933200"/>
    <b v="0"/>
    <b v="0"/>
    <x v="4"/>
    <x v="10"/>
  </r>
  <r>
    <n v="594"/>
    <s v="Mcbride PLC"/>
    <s v="Upgradable leadingedge Local Area Network"/>
    <n v="157300"/>
    <n v="11167"/>
    <x v="0"/>
    <x v="144"/>
    <x v="1"/>
    <s v="USD"/>
    <n v="1467003600"/>
    <m/>
    <n v="1467262800"/>
    <b v="0"/>
    <b v="1"/>
    <x v="3"/>
    <x v="3"/>
  </r>
  <r>
    <n v="595"/>
    <s v="Harris-Jennings"/>
    <s v="Customizable intermediate data-warehouse"/>
    <n v="70300"/>
    <n v="146595"/>
    <x v="1"/>
    <x v="410"/>
    <x v="1"/>
    <s v="USD"/>
    <n v="1268715600"/>
    <m/>
    <n v="1270530000"/>
    <b v="0"/>
    <b v="1"/>
    <x v="3"/>
    <x v="3"/>
  </r>
  <r>
    <n v="596"/>
    <s v="Becker-Scott"/>
    <s v="Managed optimizing archive"/>
    <n v="7900"/>
    <n v="7875"/>
    <x v="0"/>
    <x v="236"/>
    <x v="1"/>
    <s v="USD"/>
    <n v="1457157600"/>
    <m/>
    <n v="1457762400"/>
    <b v="0"/>
    <b v="1"/>
    <x v="4"/>
    <x v="6"/>
  </r>
  <r>
    <n v="597"/>
    <s v="Todd, Freeman and Henry"/>
    <s v="Diverse systematic projection"/>
    <n v="73800"/>
    <n v="148779"/>
    <x v="1"/>
    <x v="411"/>
    <x v="1"/>
    <s v="USD"/>
    <n v="1573970400"/>
    <m/>
    <n v="1575525600"/>
    <b v="0"/>
    <b v="0"/>
    <x v="3"/>
    <x v="3"/>
  </r>
  <r>
    <n v="598"/>
    <s v="Martinez, Garza and Young"/>
    <s v="Up-sized web-enabled info-mediaries"/>
    <n v="108500"/>
    <n v="175868"/>
    <x v="1"/>
    <x v="412"/>
    <x v="6"/>
    <s v="EUR"/>
    <n v="1276578000"/>
    <m/>
    <n v="1279083600"/>
    <b v="0"/>
    <b v="0"/>
    <x v="1"/>
    <x v="1"/>
  </r>
  <r>
    <n v="599"/>
    <s v="Smith-Ramos"/>
    <s v="Persevering optimizing Graphical User Interface"/>
    <n v="140300"/>
    <n v="5112"/>
    <x v="0"/>
    <x v="172"/>
    <x v="3"/>
    <s v="DKK"/>
    <n v="1423720800"/>
    <m/>
    <n v="1424412000"/>
    <b v="0"/>
    <b v="0"/>
    <x v="4"/>
    <x v="4"/>
  </r>
  <r>
    <n v="600"/>
    <s v="Brown-George"/>
    <s v="Cross-platform tertiary array"/>
    <n v="100"/>
    <n v="5"/>
    <x v="0"/>
    <x v="49"/>
    <x v="4"/>
    <s v="GBP"/>
    <n v="1375160400"/>
    <m/>
    <n v="1376197200"/>
    <b v="0"/>
    <b v="0"/>
    <x v="0"/>
    <x v="0"/>
  </r>
  <r>
    <n v="601"/>
    <s v="Waters and Sons"/>
    <s v="Inverse neutral structure"/>
    <n v="6300"/>
    <n v="13018"/>
    <x v="1"/>
    <x v="346"/>
    <x v="1"/>
    <s v="USD"/>
    <n v="1401426000"/>
    <m/>
    <n v="1402894800"/>
    <b v="1"/>
    <b v="0"/>
    <x v="2"/>
    <x v="8"/>
  </r>
  <r>
    <n v="602"/>
    <s v="Brown Ltd"/>
    <s v="Quality-focused system-worthy support"/>
    <n v="71100"/>
    <n v="91176"/>
    <x v="1"/>
    <x v="413"/>
    <x v="1"/>
    <s v="USD"/>
    <n v="1433480400"/>
    <m/>
    <n v="1434430800"/>
    <b v="0"/>
    <b v="0"/>
    <x v="3"/>
    <x v="3"/>
  </r>
  <r>
    <n v="603"/>
    <s v="Christian, Yates and Greer"/>
    <s v="Vision-oriented 5thgeneration array"/>
    <n v="5300"/>
    <n v="6342"/>
    <x v="1"/>
    <x v="408"/>
    <x v="1"/>
    <s v="USD"/>
    <n v="1555563600"/>
    <m/>
    <n v="1557896400"/>
    <b v="0"/>
    <b v="0"/>
    <x v="3"/>
    <x v="3"/>
  </r>
  <r>
    <n v="604"/>
    <s v="Cole, Hernandez and Rodriguez"/>
    <s v="Cross-platform logistical circuit"/>
    <n v="88700"/>
    <n v="151438"/>
    <x v="1"/>
    <x v="414"/>
    <x v="1"/>
    <s v="USD"/>
    <n v="1295676000"/>
    <m/>
    <n v="1297490400"/>
    <b v="0"/>
    <b v="0"/>
    <x v="3"/>
    <x v="3"/>
  </r>
  <r>
    <n v="605"/>
    <s v="Ortiz, Valenzuela and Collins"/>
    <s v="Profound solution-oriented matrix"/>
    <n v="3300"/>
    <n v="6178"/>
    <x v="1"/>
    <x v="37"/>
    <x v="1"/>
    <s v="USD"/>
    <n v="1443848400"/>
    <m/>
    <n v="1447394400"/>
    <b v="0"/>
    <b v="0"/>
    <x v="5"/>
    <x v="9"/>
  </r>
  <r>
    <n v="606"/>
    <s v="Valencia PLC"/>
    <s v="Extended asynchronous initiative"/>
    <n v="3400"/>
    <n v="6405"/>
    <x v="1"/>
    <x v="415"/>
    <x v="4"/>
    <s v="GBP"/>
    <n v="1457330400"/>
    <m/>
    <n v="1458277200"/>
    <b v="0"/>
    <b v="0"/>
    <x v="1"/>
    <x v="1"/>
  </r>
  <r>
    <n v="607"/>
    <s v="Gordon, Mendez and Johnson"/>
    <s v="Fundamental needs-based frame"/>
    <n v="137600"/>
    <n v="180667"/>
    <x v="1"/>
    <x v="416"/>
    <x v="1"/>
    <s v="USD"/>
    <n v="1395550800"/>
    <m/>
    <n v="1395723600"/>
    <b v="0"/>
    <b v="0"/>
    <x v="0"/>
    <x v="0"/>
  </r>
  <r>
    <n v="608"/>
    <s v="Johnson Group"/>
    <s v="Compatible full-range leverage"/>
    <n v="3900"/>
    <n v="11075"/>
    <x v="1"/>
    <x v="417"/>
    <x v="1"/>
    <s v="USD"/>
    <n v="1551852000"/>
    <m/>
    <n v="1552197600"/>
    <b v="0"/>
    <b v="1"/>
    <x v="1"/>
    <x v="17"/>
  </r>
  <r>
    <n v="609"/>
    <s v="Rose-Fuller"/>
    <s v="Upgradable holistic system engine"/>
    <n v="10000"/>
    <n v="12042"/>
    <x v="1"/>
    <x v="124"/>
    <x v="1"/>
    <s v="USD"/>
    <n v="1547618400"/>
    <m/>
    <n v="1549087200"/>
    <b v="0"/>
    <b v="0"/>
    <x v="4"/>
    <x v="22"/>
  </r>
  <r>
    <n v="610"/>
    <s v="Hughes, Mendez and Patterson"/>
    <s v="Stand-alone multi-state data-warehouse"/>
    <n v="42800"/>
    <n v="179356"/>
    <x v="1"/>
    <x v="418"/>
    <x v="1"/>
    <s v="USD"/>
    <n v="1355637600"/>
    <m/>
    <n v="1356847200"/>
    <b v="0"/>
    <b v="0"/>
    <x v="3"/>
    <x v="3"/>
  </r>
  <r>
    <n v="611"/>
    <s v="Brady, Cortez and Rodriguez"/>
    <s v="Multi-lateral maximized core"/>
    <n v="8200"/>
    <n v="1136"/>
    <x v="3"/>
    <x v="27"/>
    <x v="1"/>
    <s v="USD"/>
    <n v="1374728400"/>
    <m/>
    <n v="1375765200"/>
    <b v="0"/>
    <b v="0"/>
    <x v="3"/>
    <x v="3"/>
  </r>
  <r>
    <n v="612"/>
    <s v="Wang, Nguyen and Horton"/>
    <s v="Innovative holistic hub"/>
    <n v="6200"/>
    <n v="8645"/>
    <x v="1"/>
    <x v="325"/>
    <x v="1"/>
    <s v="USD"/>
    <n v="1287810000"/>
    <m/>
    <n v="1289800800"/>
    <b v="0"/>
    <b v="0"/>
    <x v="1"/>
    <x v="5"/>
  </r>
  <r>
    <n v="613"/>
    <s v="Santos, Williams and Brown"/>
    <s v="Reverse-engineered 24/7 methodology"/>
    <n v="1100"/>
    <n v="1914"/>
    <x v="1"/>
    <x v="150"/>
    <x v="0"/>
    <s v="CAD"/>
    <n v="1503723600"/>
    <m/>
    <n v="1504501200"/>
    <b v="0"/>
    <b v="0"/>
    <x v="3"/>
    <x v="3"/>
  </r>
  <r>
    <n v="614"/>
    <s v="Barnett and Sons"/>
    <s v="Business-focused dynamic info-mediaries"/>
    <n v="26500"/>
    <n v="41205"/>
    <x v="1"/>
    <x v="419"/>
    <x v="1"/>
    <s v="USD"/>
    <n v="1484114400"/>
    <m/>
    <n v="1485669600"/>
    <b v="0"/>
    <b v="0"/>
    <x v="3"/>
    <x v="3"/>
  </r>
  <r>
    <n v="615"/>
    <s v="Petersen-Rodriguez"/>
    <s v="Digitized clear-thinking installation"/>
    <n v="8500"/>
    <n v="14488"/>
    <x v="1"/>
    <x v="73"/>
    <x v="6"/>
    <s v="EUR"/>
    <n v="1461906000"/>
    <m/>
    <n v="1462770000"/>
    <b v="0"/>
    <b v="0"/>
    <x v="3"/>
    <x v="3"/>
  </r>
  <r>
    <n v="616"/>
    <s v="Burnett-Mora"/>
    <s v="Quality-focused 24/7 superstructure"/>
    <n v="6400"/>
    <n v="12129"/>
    <x v="1"/>
    <x v="202"/>
    <x v="4"/>
    <s v="GBP"/>
    <n v="1379653200"/>
    <m/>
    <n v="1379739600"/>
    <b v="0"/>
    <b v="1"/>
    <x v="1"/>
    <x v="7"/>
  </r>
  <r>
    <n v="617"/>
    <s v="King LLC"/>
    <s v="Multi-channeled local intranet"/>
    <n v="1400"/>
    <n v="3496"/>
    <x v="1"/>
    <x v="12"/>
    <x v="1"/>
    <s v="USD"/>
    <n v="1401858000"/>
    <m/>
    <n v="1402722000"/>
    <b v="0"/>
    <b v="0"/>
    <x v="3"/>
    <x v="3"/>
  </r>
  <r>
    <n v="618"/>
    <s v="Miller Ltd"/>
    <s v="Open-architected mobile emulation"/>
    <n v="198600"/>
    <n v="97037"/>
    <x v="0"/>
    <x v="420"/>
    <x v="1"/>
    <s v="USD"/>
    <n v="1367470800"/>
    <m/>
    <n v="1369285200"/>
    <b v="0"/>
    <b v="0"/>
    <x v="5"/>
    <x v="9"/>
  </r>
  <r>
    <n v="619"/>
    <s v="Case LLC"/>
    <s v="Ameliorated foreground methodology"/>
    <n v="195900"/>
    <n v="55757"/>
    <x v="0"/>
    <x v="355"/>
    <x v="1"/>
    <s v="USD"/>
    <n v="1304658000"/>
    <m/>
    <n v="1304744400"/>
    <b v="1"/>
    <b v="1"/>
    <x v="3"/>
    <x v="3"/>
  </r>
  <r>
    <n v="620"/>
    <s v="Swanson, Wilson and Baker"/>
    <s v="Synergized well-modulated project"/>
    <n v="4300"/>
    <n v="11525"/>
    <x v="1"/>
    <x v="58"/>
    <x v="2"/>
    <s v="AUD"/>
    <n v="1467954000"/>
    <m/>
    <n v="1468299600"/>
    <b v="0"/>
    <b v="0"/>
    <x v="7"/>
    <x v="14"/>
  </r>
  <r>
    <n v="621"/>
    <s v="Dean, Fox and Phillips"/>
    <s v="Extended context-sensitive forecast"/>
    <n v="25600"/>
    <n v="158669"/>
    <x v="1"/>
    <x v="421"/>
    <x v="1"/>
    <s v="USD"/>
    <n v="1473742800"/>
    <m/>
    <n v="1474174800"/>
    <b v="0"/>
    <b v="0"/>
    <x v="3"/>
    <x v="3"/>
  </r>
  <r>
    <n v="622"/>
    <s v="Smith-Smith"/>
    <s v="Total leadingedge neural-net"/>
    <n v="189000"/>
    <n v="5916"/>
    <x v="0"/>
    <x v="251"/>
    <x v="1"/>
    <s v="USD"/>
    <n v="1523768400"/>
    <m/>
    <n v="1526014800"/>
    <b v="0"/>
    <b v="0"/>
    <x v="1"/>
    <x v="7"/>
  </r>
  <r>
    <n v="623"/>
    <s v="Smith, Scott and Rodriguez"/>
    <s v="Organic actuating protocol"/>
    <n v="94300"/>
    <n v="150806"/>
    <x v="1"/>
    <x v="422"/>
    <x v="4"/>
    <s v="GBP"/>
    <n v="1437022800"/>
    <m/>
    <n v="1437454800"/>
    <b v="0"/>
    <b v="0"/>
    <x v="3"/>
    <x v="3"/>
  </r>
  <r>
    <n v="624"/>
    <s v="White, Robertson and Roberts"/>
    <s v="Down-sized national software"/>
    <n v="5100"/>
    <n v="14249"/>
    <x v="1"/>
    <x v="423"/>
    <x v="1"/>
    <s v="USD"/>
    <n v="1422165600"/>
    <m/>
    <n v="1422684000"/>
    <b v="0"/>
    <b v="0"/>
    <x v="7"/>
    <x v="14"/>
  </r>
  <r>
    <n v="625"/>
    <s v="Martinez Inc"/>
    <s v="Organic upward-trending Graphical User Interface"/>
    <n v="7500"/>
    <n v="5803"/>
    <x v="0"/>
    <x v="197"/>
    <x v="1"/>
    <s v="USD"/>
    <n v="1580104800"/>
    <m/>
    <n v="1581314400"/>
    <b v="0"/>
    <b v="0"/>
    <x v="3"/>
    <x v="3"/>
  </r>
  <r>
    <n v="626"/>
    <s v="Tucker, Mccoy and Marquez"/>
    <s v="Synergistic tertiary budgetary management"/>
    <n v="6400"/>
    <n v="13205"/>
    <x v="1"/>
    <x v="288"/>
    <x v="1"/>
    <s v="USD"/>
    <n v="1285650000"/>
    <m/>
    <n v="1286427600"/>
    <b v="0"/>
    <b v="1"/>
    <x v="3"/>
    <x v="3"/>
  </r>
  <r>
    <n v="627"/>
    <s v="Martin, Lee and Armstrong"/>
    <s v="Open-architected incremental ability"/>
    <n v="1600"/>
    <n v="11108"/>
    <x v="1"/>
    <x v="110"/>
    <x v="4"/>
    <s v="GBP"/>
    <n v="1276664400"/>
    <m/>
    <n v="1278738000"/>
    <b v="1"/>
    <b v="0"/>
    <x v="0"/>
    <x v="0"/>
  </r>
  <r>
    <n v="628"/>
    <s v="Dunn, Moreno and Green"/>
    <s v="Intuitive object-oriented task-force"/>
    <n v="1900"/>
    <n v="2884"/>
    <x v="1"/>
    <x v="87"/>
    <x v="1"/>
    <s v="USD"/>
    <n v="1286168400"/>
    <m/>
    <n v="1286427600"/>
    <b v="0"/>
    <b v="0"/>
    <x v="1"/>
    <x v="7"/>
  </r>
  <r>
    <n v="629"/>
    <s v="Jackson, Martinez and Ray"/>
    <s v="Multi-tiered executive toolset"/>
    <n v="85900"/>
    <n v="55476"/>
    <x v="0"/>
    <x v="424"/>
    <x v="1"/>
    <s v="USD"/>
    <n v="1467781200"/>
    <m/>
    <n v="1467954000"/>
    <b v="0"/>
    <b v="1"/>
    <x v="3"/>
    <x v="3"/>
  </r>
  <r>
    <n v="630"/>
    <s v="Patterson-Johnson"/>
    <s v="Grass-roots directional workforce"/>
    <n v="9500"/>
    <n v="5973"/>
    <x v="3"/>
    <x v="215"/>
    <x v="1"/>
    <s v="USD"/>
    <n v="1556686800"/>
    <m/>
    <n v="1557637200"/>
    <b v="0"/>
    <b v="1"/>
    <x v="3"/>
    <x v="3"/>
  </r>
  <r>
    <n v="631"/>
    <s v="Carlson-Hernandez"/>
    <s v="Quality-focused real-time solution"/>
    <n v="59200"/>
    <n v="183756"/>
    <x v="1"/>
    <x v="425"/>
    <x v="1"/>
    <s v="USD"/>
    <n v="1553576400"/>
    <m/>
    <n v="1553922000"/>
    <b v="0"/>
    <b v="0"/>
    <x v="3"/>
    <x v="3"/>
  </r>
  <r>
    <n v="632"/>
    <s v="Parker PLC"/>
    <s v="Reduced interactive matrix"/>
    <n v="72100"/>
    <n v="30902"/>
    <x v="2"/>
    <x v="426"/>
    <x v="1"/>
    <s v="USD"/>
    <n v="1414904400"/>
    <m/>
    <n v="1416463200"/>
    <b v="0"/>
    <b v="0"/>
    <x v="3"/>
    <x v="3"/>
  </r>
  <r>
    <n v="633"/>
    <s v="Yu and Sons"/>
    <s v="Adaptive context-sensitive architecture"/>
    <n v="6700"/>
    <n v="5569"/>
    <x v="0"/>
    <x v="339"/>
    <x v="1"/>
    <s v="USD"/>
    <n v="1446876000"/>
    <m/>
    <n v="1447221600"/>
    <b v="0"/>
    <b v="0"/>
    <x v="4"/>
    <x v="10"/>
  </r>
  <r>
    <n v="634"/>
    <s v="Taylor, Johnson and Hernandez"/>
    <s v="Polarized incremental portal"/>
    <n v="118200"/>
    <n v="92824"/>
    <x v="3"/>
    <x v="427"/>
    <x v="1"/>
    <s v="USD"/>
    <n v="1490418000"/>
    <m/>
    <n v="1491627600"/>
    <b v="0"/>
    <b v="0"/>
    <x v="4"/>
    <x v="19"/>
  </r>
  <r>
    <n v="635"/>
    <s v="Mack Ltd"/>
    <s v="Reactive regional access"/>
    <n v="139000"/>
    <n v="158590"/>
    <x v="1"/>
    <x v="428"/>
    <x v="1"/>
    <s v="USD"/>
    <n v="1360389600"/>
    <m/>
    <n v="1363150800"/>
    <b v="0"/>
    <b v="0"/>
    <x v="4"/>
    <x v="19"/>
  </r>
  <r>
    <n v="636"/>
    <s v="Lamb-Sanders"/>
    <s v="Stand-alone reciprocal frame"/>
    <n v="197700"/>
    <n v="127591"/>
    <x v="0"/>
    <x v="429"/>
    <x v="3"/>
    <s v="DKK"/>
    <n v="1326866400"/>
    <m/>
    <n v="1330754400"/>
    <b v="0"/>
    <b v="1"/>
    <x v="4"/>
    <x v="10"/>
  </r>
  <r>
    <n v="637"/>
    <s v="Williams-Ramirez"/>
    <s v="Open-architected 24/7 throughput"/>
    <n v="8500"/>
    <n v="6750"/>
    <x v="0"/>
    <x v="167"/>
    <x v="1"/>
    <s v="USD"/>
    <n v="1479103200"/>
    <m/>
    <n v="1479794400"/>
    <b v="0"/>
    <b v="0"/>
    <x v="3"/>
    <x v="3"/>
  </r>
  <r>
    <n v="638"/>
    <s v="Weaver Ltd"/>
    <s v="Monitored 24/7 approach"/>
    <n v="81600"/>
    <n v="9318"/>
    <x v="0"/>
    <x v="115"/>
    <x v="1"/>
    <s v="USD"/>
    <n v="1280206800"/>
    <m/>
    <n v="1281243600"/>
    <b v="0"/>
    <b v="1"/>
    <x v="3"/>
    <x v="3"/>
  </r>
  <r>
    <n v="639"/>
    <s v="Barnes-Williams"/>
    <s v="Upgradable explicit forecast"/>
    <n v="8600"/>
    <n v="4832"/>
    <x v="2"/>
    <x v="430"/>
    <x v="1"/>
    <s v="USD"/>
    <n v="1532754000"/>
    <m/>
    <n v="1532754000"/>
    <b v="0"/>
    <b v="1"/>
    <x v="4"/>
    <x v="6"/>
  </r>
  <r>
    <n v="640"/>
    <s v="Richardson, Woodward and Hansen"/>
    <s v="Pre-emptive context-sensitive support"/>
    <n v="119800"/>
    <n v="19769"/>
    <x v="0"/>
    <x v="431"/>
    <x v="1"/>
    <s v="USD"/>
    <n v="1453096800"/>
    <m/>
    <n v="1453356000"/>
    <b v="0"/>
    <b v="0"/>
    <x v="3"/>
    <x v="3"/>
  </r>
  <r>
    <n v="641"/>
    <s v="Hunt, Barker and Baker"/>
    <s v="Business-focused leadingedge instruction set"/>
    <n v="9400"/>
    <n v="11277"/>
    <x v="1"/>
    <x v="346"/>
    <x v="5"/>
    <s v="CHF"/>
    <n v="1487570400"/>
    <m/>
    <n v="1489986000"/>
    <b v="0"/>
    <b v="0"/>
    <x v="3"/>
    <x v="3"/>
  </r>
  <r>
    <n v="642"/>
    <s v="Ramos, Moreno and Lewis"/>
    <s v="Extended multi-state knowledge user"/>
    <n v="9200"/>
    <n v="13382"/>
    <x v="1"/>
    <x v="30"/>
    <x v="0"/>
    <s v="CAD"/>
    <n v="1545026400"/>
    <m/>
    <n v="1545804000"/>
    <b v="0"/>
    <b v="0"/>
    <x v="2"/>
    <x v="8"/>
  </r>
  <r>
    <n v="643"/>
    <s v="Harris Inc"/>
    <s v="Future-proofed modular groupware"/>
    <n v="14900"/>
    <n v="32986"/>
    <x v="1"/>
    <x v="432"/>
    <x v="1"/>
    <s v="USD"/>
    <n v="1488348000"/>
    <m/>
    <n v="1489899600"/>
    <b v="0"/>
    <b v="0"/>
    <x v="3"/>
    <x v="3"/>
  </r>
  <r>
    <n v="644"/>
    <s v="Peters-Nelson"/>
    <s v="Distributed real-time algorithm"/>
    <n v="169400"/>
    <n v="81984"/>
    <x v="0"/>
    <x v="433"/>
    <x v="0"/>
    <s v="CAD"/>
    <n v="1545112800"/>
    <m/>
    <n v="1546495200"/>
    <b v="0"/>
    <b v="0"/>
    <x v="3"/>
    <x v="3"/>
  </r>
  <r>
    <n v="645"/>
    <s v="Ferguson, Murphy and Bright"/>
    <s v="Multi-lateral heuristic throughput"/>
    <n v="192100"/>
    <n v="178483"/>
    <x v="0"/>
    <x v="434"/>
    <x v="1"/>
    <s v="USD"/>
    <n v="1537938000"/>
    <m/>
    <n v="1539752400"/>
    <b v="0"/>
    <b v="1"/>
    <x v="1"/>
    <x v="1"/>
  </r>
  <r>
    <n v="646"/>
    <s v="Robinson Group"/>
    <s v="Switchable reciprocal middleware"/>
    <n v="98700"/>
    <n v="87448"/>
    <x v="0"/>
    <x v="435"/>
    <x v="1"/>
    <s v="USD"/>
    <n v="1363150800"/>
    <m/>
    <n v="1364101200"/>
    <b v="0"/>
    <b v="0"/>
    <x v="6"/>
    <x v="11"/>
  </r>
  <r>
    <n v="647"/>
    <s v="Jordan-Wolfe"/>
    <s v="Inverse multimedia Graphic Interface"/>
    <n v="4500"/>
    <n v="1863"/>
    <x v="0"/>
    <x v="6"/>
    <x v="1"/>
    <s v="USD"/>
    <n v="1523250000"/>
    <m/>
    <n v="1525323600"/>
    <b v="0"/>
    <b v="0"/>
    <x v="5"/>
    <x v="18"/>
  </r>
  <r>
    <n v="648"/>
    <s v="Vargas-Cox"/>
    <s v="Vision-oriented local contingency"/>
    <n v="98600"/>
    <n v="62174"/>
    <x v="3"/>
    <x v="419"/>
    <x v="1"/>
    <s v="USD"/>
    <n v="1499317200"/>
    <m/>
    <n v="1500872400"/>
    <b v="1"/>
    <b v="0"/>
    <x v="0"/>
    <x v="0"/>
  </r>
  <r>
    <n v="649"/>
    <s v="Yang and Sons"/>
    <s v="Reactive 6thgeneration hub"/>
    <n v="121700"/>
    <n v="59003"/>
    <x v="0"/>
    <x v="436"/>
    <x v="5"/>
    <s v="CHF"/>
    <n v="1287550800"/>
    <m/>
    <n v="1288501200"/>
    <b v="1"/>
    <b v="1"/>
    <x v="3"/>
    <x v="3"/>
  </r>
  <r>
    <n v="650"/>
    <s v="Wilson, Wilson and Mathis"/>
    <s v="Optional asymmetric success"/>
    <n v="100"/>
    <n v="2"/>
    <x v="0"/>
    <x v="49"/>
    <x v="1"/>
    <s v="USD"/>
    <n v="1404795600"/>
    <m/>
    <n v="1407128400"/>
    <b v="0"/>
    <b v="0"/>
    <x v="1"/>
    <x v="17"/>
  </r>
  <r>
    <n v="651"/>
    <s v="Wang, Koch and Weaver"/>
    <s v="Digitized analyzing capacity"/>
    <n v="196700"/>
    <n v="174039"/>
    <x v="0"/>
    <x v="437"/>
    <x v="6"/>
    <s v="EUR"/>
    <n v="1393048800"/>
    <m/>
    <n v="1394344800"/>
    <b v="0"/>
    <b v="0"/>
    <x v="4"/>
    <x v="12"/>
  </r>
  <r>
    <n v="652"/>
    <s v="Cisneros Ltd"/>
    <s v="Vision-oriented regional hub"/>
    <n v="10000"/>
    <n v="12684"/>
    <x v="1"/>
    <x v="438"/>
    <x v="1"/>
    <s v="USD"/>
    <n v="1470373200"/>
    <m/>
    <n v="1474088400"/>
    <b v="0"/>
    <b v="0"/>
    <x v="2"/>
    <x v="2"/>
  </r>
  <r>
    <n v="653"/>
    <s v="Williams-Jones"/>
    <s v="Monitored incremental info-mediaries"/>
    <n v="600"/>
    <n v="14033"/>
    <x v="1"/>
    <x v="439"/>
    <x v="1"/>
    <s v="USD"/>
    <n v="1460091600"/>
    <m/>
    <n v="1460264400"/>
    <b v="0"/>
    <b v="0"/>
    <x v="2"/>
    <x v="2"/>
  </r>
  <r>
    <n v="654"/>
    <s v="Roberts, Hinton and Williams"/>
    <s v="Programmable static middleware"/>
    <n v="35000"/>
    <n v="177936"/>
    <x v="1"/>
    <x v="440"/>
    <x v="1"/>
    <s v="USD"/>
    <n v="1440392400"/>
    <m/>
    <n v="1440824400"/>
    <b v="0"/>
    <b v="0"/>
    <x v="1"/>
    <x v="16"/>
  </r>
  <r>
    <n v="655"/>
    <s v="Gonzalez, Williams and Benson"/>
    <s v="Multi-layered bottom-line encryption"/>
    <n v="6900"/>
    <n v="13212"/>
    <x v="1"/>
    <x v="441"/>
    <x v="1"/>
    <s v="USD"/>
    <n v="1488434400"/>
    <m/>
    <n v="1489554000"/>
    <b v="1"/>
    <b v="0"/>
    <x v="7"/>
    <x v="14"/>
  </r>
  <r>
    <n v="656"/>
    <s v="Hobbs, Brown and Lee"/>
    <s v="Vision-oriented systematic Graphical User Interface"/>
    <n v="118400"/>
    <n v="49879"/>
    <x v="0"/>
    <x v="442"/>
    <x v="2"/>
    <s v="AUD"/>
    <n v="1514440800"/>
    <m/>
    <n v="1514872800"/>
    <b v="0"/>
    <b v="0"/>
    <x v="0"/>
    <x v="0"/>
  </r>
  <r>
    <n v="657"/>
    <s v="Russo, Kim and Mccoy"/>
    <s v="Balanced optimal hardware"/>
    <n v="10000"/>
    <n v="824"/>
    <x v="0"/>
    <x v="443"/>
    <x v="1"/>
    <s v="USD"/>
    <n v="1514354400"/>
    <m/>
    <n v="1515736800"/>
    <b v="0"/>
    <b v="0"/>
    <x v="4"/>
    <x v="22"/>
  </r>
  <r>
    <n v="658"/>
    <s v="Howell, Myers and Olson"/>
    <s v="Self-enabling mission-critical success"/>
    <n v="52600"/>
    <n v="31594"/>
    <x v="3"/>
    <x v="444"/>
    <x v="1"/>
    <s v="USD"/>
    <n v="1440910800"/>
    <m/>
    <n v="1442898000"/>
    <b v="0"/>
    <b v="0"/>
    <x v="1"/>
    <x v="1"/>
  </r>
  <r>
    <n v="659"/>
    <s v="Bailey and Sons"/>
    <s v="Grass-roots dynamic emulation"/>
    <n v="120700"/>
    <n v="57010"/>
    <x v="0"/>
    <x v="424"/>
    <x v="4"/>
    <s v="GBP"/>
    <n v="1296108000"/>
    <m/>
    <n v="1296194400"/>
    <b v="0"/>
    <b v="0"/>
    <x v="4"/>
    <x v="4"/>
  </r>
  <r>
    <n v="660"/>
    <s v="Jensen-Brown"/>
    <s v="Fundamental disintermediate matrix"/>
    <n v="9100"/>
    <n v="7438"/>
    <x v="0"/>
    <x v="385"/>
    <x v="1"/>
    <s v="USD"/>
    <n v="1440133200"/>
    <m/>
    <n v="1440910800"/>
    <b v="1"/>
    <b v="0"/>
    <x v="3"/>
    <x v="3"/>
  </r>
  <r>
    <n v="661"/>
    <s v="Smith Group"/>
    <s v="Right-sized secondary challenge"/>
    <n v="106800"/>
    <n v="57872"/>
    <x v="0"/>
    <x v="445"/>
    <x v="3"/>
    <s v="DKK"/>
    <n v="1332910800"/>
    <m/>
    <n v="1335502800"/>
    <b v="0"/>
    <b v="0"/>
    <x v="1"/>
    <x v="17"/>
  </r>
  <r>
    <n v="662"/>
    <s v="Murphy-Farrell"/>
    <s v="Implemented exuding software"/>
    <n v="9100"/>
    <n v="8906"/>
    <x v="0"/>
    <x v="54"/>
    <x v="1"/>
    <s v="USD"/>
    <n v="1544335200"/>
    <m/>
    <n v="1544680800"/>
    <b v="0"/>
    <b v="0"/>
    <x v="3"/>
    <x v="3"/>
  </r>
  <r>
    <n v="663"/>
    <s v="Everett-Wolfe"/>
    <s v="Total optimizing software"/>
    <n v="10000"/>
    <n v="7724"/>
    <x v="0"/>
    <x v="215"/>
    <x v="1"/>
    <s v="USD"/>
    <n v="1286427600"/>
    <m/>
    <n v="1288414800"/>
    <b v="0"/>
    <b v="0"/>
    <x v="3"/>
    <x v="3"/>
  </r>
  <r>
    <n v="664"/>
    <s v="Young PLC"/>
    <s v="Optional maximized attitude"/>
    <n v="79400"/>
    <n v="26571"/>
    <x v="0"/>
    <x v="446"/>
    <x v="1"/>
    <s v="USD"/>
    <n v="1329717600"/>
    <m/>
    <n v="1330581600"/>
    <b v="0"/>
    <b v="0"/>
    <x v="1"/>
    <x v="17"/>
  </r>
  <r>
    <n v="665"/>
    <s v="Park-Goodman"/>
    <s v="Customer-focused impactful extranet"/>
    <n v="5100"/>
    <n v="12219"/>
    <x v="1"/>
    <x v="447"/>
    <x v="1"/>
    <s v="USD"/>
    <n v="1310187600"/>
    <m/>
    <n v="1311397200"/>
    <b v="0"/>
    <b v="1"/>
    <x v="4"/>
    <x v="4"/>
  </r>
  <r>
    <n v="666"/>
    <s v="York, Barr and Grant"/>
    <s v="Cloned bottom-line success"/>
    <n v="3100"/>
    <n v="1985"/>
    <x v="3"/>
    <x v="270"/>
    <x v="1"/>
    <s v="USD"/>
    <n v="1377838800"/>
    <m/>
    <n v="1378357200"/>
    <b v="0"/>
    <b v="1"/>
    <x v="3"/>
    <x v="3"/>
  </r>
  <r>
    <n v="667"/>
    <s v="Little Ltd"/>
    <s v="Decentralized bandwidth-monitored ability"/>
    <n v="6900"/>
    <n v="12155"/>
    <x v="1"/>
    <x v="448"/>
    <x v="1"/>
    <s v="USD"/>
    <n v="1410325200"/>
    <m/>
    <n v="1411102800"/>
    <b v="0"/>
    <b v="0"/>
    <x v="8"/>
    <x v="23"/>
  </r>
  <r>
    <n v="668"/>
    <s v="Brown and Sons"/>
    <s v="Programmable leadingedge budgetary management"/>
    <n v="27500"/>
    <n v="5593"/>
    <x v="0"/>
    <x v="70"/>
    <x v="1"/>
    <s v="USD"/>
    <n v="1343797200"/>
    <m/>
    <n v="1344834000"/>
    <b v="0"/>
    <b v="0"/>
    <x v="3"/>
    <x v="3"/>
  </r>
  <r>
    <n v="669"/>
    <s v="Payne, Garrett and Thomas"/>
    <s v="Upgradable bi-directional concept"/>
    <n v="48800"/>
    <n v="175020"/>
    <x v="1"/>
    <x v="449"/>
    <x v="6"/>
    <s v="EUR"/>
    <n v="1498453200"/>
    <m/>
    <n v="1499230800"/>
    <b v="0"/>
    <b v="0"/>
    <x v="3"/>
    <x v="3"/>
  </r>
  <r>
    <n v="670"/>
    <s v="Robinson Group"/>
    <s v="Re-contextualized homogeneous flexibility"/>
    <n v="16200"/>
    <n v="75955"/>
    <x v="1"/>
    <x v="450"/>
    <x v="1"/>
    <s v="USD"/>
    <n v="1456380000"/>
    <m/>
    <n v="1457416800"/>
    <b v="0"/>
    <b v="0"/>
    <x v="1"/>
    <x v="7"/>
  </r>
  <r>
    <n v="671"/>
    <s v="Robinson-Kelly"/>
    <s v="Monitored bi-directional standardization"/>
    <n v="97600"/>
    <n v="119127"/>
    <x v="1"/>
    <x v="451"/>
    <x v="1"/>
    <s v="USD"/>
    <n v="1280552400"/>
    <m/>
    <n v="1280898000"/>
    <b v="0"/>
    <b v="1"/>
    <x v="3"/>
    <x v="3"/>
  </r>
  <r>
    <n v="672"/>
    <s v="Kelly-Colon"/>
    <s v="Stand-alone grid-enabled leverage"/>
    <n v="197900"/>
    <n v="110689"/>
    <x v="0"/>
    <x v="452"/>
    <x v="2"/>
    <s v="AUD"/>
    <n v="1521608400"/>
    <m/>
    <n v="1522472400"/>
    <b v="0"/>
    <b v="0"/>
    <x v="3"/>
    <x v="3"/>
  </r>
  <r>
    <n v="673"/>
    <s v="Turner, Scott and Gentry"/>
    <s v="Assimilated regional groupware"/>
    <n v="5600"/>
    <n v="2445"/>
    <x v="0"/>
    <x v="125"/>
    <x v="6"/>
    <s v="EUR"/>
    <n v="1460696400"/>
    <m/>
    <n v="1462510800"/>
    <b v="0"/>
    <b v="0"/>
    <x v="1"/>
    <x v="7"/>
  </r>
  <r>
    <n v="674"/>
    <s v="Sanchez Ltd"/>
    <s v="Up-sized 24hour instruction set"/>
    <n v="170700"/>
    <n v="57250"/>
    <x v="3"/>
    <x v="453"/>
    <x v="1"/>
    <s v="USD"/>
    <n v="1313730000"/>
    <m/>
    <n v="1317790800"/>
    <b v="0"/>
    <b v="0"/>
    <x v="7"/>
    <x v="14"/>
  </r>
  <r>
    <n v="675"/>
    <s v="Giles-Smith"/>
    <s v="Right-sized web-enabled intranet"/>
    <n v="9700"/>
    <n v="11929"/>
    <x v="1"/>
    <x v="269"/>
    <x v="1"/>
    <s v="USD"/>
    <n v="1568178000"/>
    <m/>
    <n v="1568782800"/>
    <b v="0"/>
    <b v="0"/>
    <x v="8"/>
    <x v="23"/>
  </r>
  <r>
    <n v="676"/>
    <s v="Thompson-Moreno"/>
    <s v="Expanded needs-based orchestration"/>
    <n v="62300"/>
    <n v="118214"/>
    <x v="1"/>
    <x v="454"/>
    <x v="1"/>
    <s v="USD"/>
    <n v="1348635600"/>
    <m/>
    <n v="1349413200"/>
    <b v="0"/>
    <b v="0"/>
    <x v="7"/>
    <x v="14"/>
  </r>
  <r>
    <n v="677"/>
    <s v="Murphy-Fox"/>
    <s v="Organic system-worthy orchestration"/>
    <n v="5300"/>
    <n v="4432"/>
    <x v="0"/>
    <x v="41"/>
    <x v="1"/>
    <s v="USD"/>
    <n v="1468126800"/>
    <m/>
    <n v="1472446800"/>
    <b v="0"/>
    <b v="0"/>
    <x v="5"/>
    <x v="13"/>
  </r>
  <r>
    <n v="678"/>
    <s v="Rodriguez-Patterson"/>
    <s v="Inverse static standardization"/>
    <n v="99500"/>
    <n v="17879"/>
    <x v="3"/>
    <x v="455"/>
    <x v="1"/>
    <s v="USD"/>
    <n v="1547877600"/>
    <m/>
    <n v="1548050400"/>
    <b v="0"/>
    <b v="0"/>
    <x v="4"/>
    <x v="6"/>
  </r>
  <r>
    <n v="679"/>
    <s v="Davis Ltd"/>
    <s v="Synchronized motivating solution"/>
    <n v="1400"/>
    <n v="14511"/>
    <x v="1"/>
    <x v="456"/>
    <x v="1"/>
    <s v="USD"/>
    <n v="1571374800"/>
    <m/>
    <n v="1571806800"/>
    <b v="0"/>
    <b v="1"/>
    <x v="0"/>
    <x v="0"/>
  </r>
  <r>
    <n v="680"/>
    <s v="Nelson-Valdez"/>
    <s v="Open-source 4thgeneration open system"/>
    <n v="145600"/>
    <n v="141822"/>
    <x v="0"/>
    <x v="457"/>
    <x v="1"/>
    <s v="USD"/>
    <n v="1576303200"/>
    <m/>
    <n v="1576476000"/>
    <b v="0"/>
    <b v="1"/>
    <x v="6"/>
    <x v="20"/>
  </r>
  <r>
    <n v="681"/>
    <s v="Kelly PLC"/>
    <s v="Decentralized context-sensitive superstructure"/>
    <n v="184100"/>
    <n v="159037"/>
    <x v="0"/>
    <x v="458"/>
    <x v="1"/>
    <s v="USD"/>
    <n v="1324447200"/>
    <m/>
    <n v="1324965600"/>
    <b v="0"/>
    <b v="0"/>
    <x v="3"/>
    <x v="3"/>
  </r>
  <r>
    <n v="682"/>
    <s v="Nguyen and Sons"/>
    <s v="Compatible 5thgeneration concept"/>
    <n v="5400"/>
    <n v="8109"/>
    <x v="1"/>
    <x v="459"/>
    <x v="1"/>
    <s v="USD"/>
    <n v="1386741600"/>
    <m/>
    <n v="1387519200"/>
    <b v="0"/>
    <b v="0"/>
    <x v="3"/>
    <x v="3"/>
  </r>
  <r>
    <n v="683"/>
    <s v="Jones PLC"/>
    <s v="Virtual systemic intranet"/>
    <n v="2300"/>
    <n v="8244"/>
    <x v="1"/>
    <x v="98"/>
    <x v="1"/>
    <s v="USD"/>
    <n v="1537074000"/>
    <m/>
    <n v="1537246800"/>
    <b v="0"/>
    <b v="0"/>
    <x v="3"/>
    <x v="3"/>
  </r>
  <r>
    <n v="684"/>
    <s v="Gilmore LLC"/>
    <s v="Optimized systemic algorithm"/>
    <n v="1400"/>
    <n v="7600"/>
    <x v="1"/>
    <x v="460"/>
    <x v="0"/>
    <s v="CAD"/>
    <n v="1277787600"/>
    <m/>
    <n v="1279515600"/>
    <b v="0"/>
    <b v="0"/>
    <x v="5"/>
    <x v="9"/>
  </r>
  <r>
    <n v="685"/>
    <s v="Lee-Cobb"/>
    <s v="Customizable homogeneous firmware"/>
    <n v="140000"/>
    <n v="94501"/>
    <x v="0"/>
    <x v="461"/>
    <x v="0"/>
    <s v="CAD"/>
    <n v="1440306000"/>
    <m/>
    <n v="1442379600"/>
    <b v="0"/>
    <b v="0"/>
    <x v="3"/>
    <x v="3"/>
  </r>
  <r>
    <n v="686"/>
    <s v="Jones, Wiley and Robbins"/>
    <s v="Front-line cohesive extranet"/>
    <n v="7500"/>
    <n v="14381"/>
    <x v="1"/>
    <x v="38"/>
    <x v="1"/>
    <s v="USD"/>
    <n v="1522126800"/>
    <m/>
    <n v="1523077200"/>
    <b v="0"/>
    <b v="0"/>
    <x v="2"/>
    <x v="8"/>
  </r>
  <r>
    <n v="687"/>
    <s v="Martin, Gates and Holt"/>
    <s v="Distributed holistic neural-net"/>
    <n v="1500"/>
    <n v="13980"/>
    <x v="1"/>
    <x v="462"/>
    <x v="1"/>
    <s v="USD"/>
    <n v="1489298400"/>
    <m/>
    <n v="1489554000"/>
    <b v="0"/>
    <b v="0"/>
    <x v="3"/>
    <x v="3"/>
  </r>
  <r>
    <n v="688"/>
    <s v="Bowen, Davies and Burns"/>
    <s v="Devolved client-server monitoring"/>
    <n v="2900"/>
    <n v="12449"/>
    <x v="1"/>
    <x v="463"/>
    <x v="1"/>
    <s v="USD"/>
    <n v="1547100000"/>
    <m/>
    <n v="1548482400"/>
    <b v="0"/>
    <b v="1"/>
    <x v="4"/>
    <x v="19"/>
  </r>
  <r>
    <n v="689"/>
    <s v="Nguyen Inc"/>
    <s v="Seamless directional capacity"/>
    <n v="7300"/>
    <n v="7348"/>
    <x v="1"/>
    <x v="464"/>
    <x v="1"/>
    <s v="USD"/>
    <n v="1383022800"/>
    <m/>
    <n v="1384063200"/>
    <b v="0"/>
    <b v="0"/>
    <x v="2"/>
    <x v="2"/>
  </r>
  <r>
    <n v="690"/>
    <s v="Walsh-Watts"/>
    <s v="Polarized actuating implementation"/>
    <n v="3600"/>
    <n v="8158"/>
    <x v="1"/>
    <x v="257"/>
    <x v="1"/>
    <s v="USD"/>
    <n v="1322373600"/>
    <m/>
    <n v="1322892000"/>
    <b v="0"/>
    <b v="1"/>
    <x v="4"/>
    <x v="4"/>
  </r>
  <r>
    <n v="691"/>
    <s v="Ray, Li and Li"/>
    <s v="Front-line disintermediate hub"/>
    <n v="5000"/>
    <n v="7119"/>
    <x v="1"/>
    <x v="465"/>
    <x v="1"/>
    <s v="USD"/>
    <n v="1349240400"/>
    <m/>
    <n v="1350709200"/>
    <b v="1"/>
    <b v="1"/>
    <x v="4"/>
    <x v="4"/>
  </r>
  <r>
    <n v="692"/>
    <s v="Murray Ltd"/>
    <s v="Decentralized 4thgeneration challenge"/>
    <n v="6000"/>
    <n v="5438"/>
    <x v="0"/>
    <x v="385"/>
    <x v="4"/>
    <s v="GBP"/>
    <n v="1562648400"/>
    <m/>
    <n v="1564203600"/>
    <b v="0"/>
    <b v="0"/>
    <x v="1"/>
    <x v="1"/>
  </r>
  <r>
    <n v="693"/>
    <s v="Bradford-Silva"/>
    <s v="Reverse-engineered composite hierarchy"/>
    <n v="180400"/>
    <n v="115396"/>
    <x v="0"/>
    <x v="466"/>
    <x v="1"/>
    <s v="USD"/>
    <n v="1508216400"/>
    <m/>
    <n v="1509685200"/>
    <b v="0"/>
    <b v="0"/>
    <x v="3"/>
    <x v="3"/>
  </r>
  <r>
    <n v="694"/>
    <s v="Mora-Bradley"/>
    <s v="Programmable tangible ability"/>
    <n v="9100"/>
    <n v="7656"/>
    <x v="0"/>
    <x v="467"/>
    <x v="1"/>
    <s v="USD"/>
    <n v="1511762400"/>
    <m/>
    <n v="1514959200"/>
    <b v="0"/>
    <b v="0"/>
    <x v="3"/>
    <x v="3"/>
  </r>
  <r>
    <n v="695"/>
    <s v="Cardenas, Thompson and Carey"/>
    <s v="Configurable full-range emulation"/>
    <n v="9200"/>
    <n v="12322"/>
    <x v="1"/>
    <x v="468"/>
    <x v="6"/>
    <s v="EUR"/>
    <n v="1447480800"/>
    <m/>
    <n v="1448863200"/>
    <b v="1"/>
    <b v="0"/>
    <x v="1"/>
    <x v="1"/>
  </r>
  <r>
    <n v="696"/>
    <s v="Lopez, Reid and Johnson"/>
    <s v="Total real-time hardware"/>
    <n v="164100"/>
    <n v="96888"/>
    <x v="0"/>
    <x v="469"/>
    <x v="1"/>
    <s v="USD"/>
    <n v="1429506000"/>
    <m/>
    <n v="1429592400"/>
    <b v="0"/>
    <b v="1"/>
    <x v="3"/>
    <x v="3"/>
  </r>
  <r>
    <n v="697"/>
    <s v="Fox-Williams"/>
    <s v="Profound system-worthy functionalities"/>
    <n v="128900"/>
    <n v="196960"/>
    <x v="1"/>
    <x v="470"/>
    <x v="1"/>
    <s v="USD"/>
    <n v="1522472400"/>
    <m/>
    <n v="1522645200"/>
    <b v="0"/>
    <b v="0"/>
    <x v="1"/>
    <x v="5"/>
  </r>
  <r>
    <n v="698"/>
    <s v="Taylor, Wood and Taylor"/>
    <s v="Cloned hybrid focus group"/>
    <n v="42100"/>
    <n v="188057"/>
    <x v="1"/>
    <x v="471"/>
    <x v="0"/>
    <s v="CAD"/>
    <n v="1322114400"/>
    <m/>
    <n v="1323324000"/>
    <b v="0"/>
    <b v="0"/>
    <x v="2"/>
    <x v="8"/>
  </r>
  <r>
    <n v="699"/>
    <s v="King Inc"/>
    <s v="Ergonomic dedicated focus group"/>
    <n v="7400"/>
    <n v="6245"/>
    <x v="0"/>
    <x v="75"/>
    <x v="1"/>
    <s v="USD"/>
    <n v="1561438800"/>
    <m/>
    <n v="1561525200"/>
    <b v="0"/>
    <b v="0"/>
    <x v="4"/>
    <x v="6"/>
  </r>
  <r>
    <n v="700"/>
    <s v="Cole, Petty and Cameron"/>
    <s v="Realigned zero administration paradigm"/>
    <n v="100"/>
    <n v="3"/>
    <x v="0"/>
    <x v="49"/>
    <x v="1"/>
    <s v="USD"/>
    <n v="1264399200"/>
    <m/>
    <n v="1265695200"/>
    <b v="0"/>
    <b v="0"/>
    <x v="2"/>
    <x v="8"/>
  </r>
  <r>
    <n v="701"/>
    <s v="Mcclain LLC"/>
    <s v="Open-source multi-tasking methodology"/>
    <n v="52000"/>
    <n v="91014"/>
    <x v="1"/>
    <x v="472"/>
    <x v="1"/>
    <s v="USD"/>
    <n v="1301202000"/>
    <m/>
    <n v="1301806800"/>
    <b v="1"/>
    <b v="0"/>
    <x v="3"/>
    <x v="3"/>
  </r>
  <r>
    <n v="702"/>
    <s v="Sims-Gross"/>
    <s v="Object-based attitude-oriented analyzer"/>
    <n v="8700"/>
    <n v="4710"/>
    <x v="0"/>
    <x v="100"/>
    <x v="1"/>
    <s v="USD"/>
    <n v="1374469200"/>
    <m/>
    <n v="1374901200"/>
    <b v="0"/>
    <b v="0"/>
    <x v="2"/>
    <x v="8"/>
  </r>
  <r>
    <n v="703"/>
    <s v="Perez Group"/>
    <s v="Cross-platform tertiary hub"/>
    <n v="63400"/>
    <n v="197728"/>
    <x v="1"/>
    <x v="473"/>
    <x v="1"/>
    <s v="USD"/>
    <n v="1334984400"/>
    <m/>
    <n v="1336453200"/>
    <b v="1"/>
    <b v="1"/>
    <x v="5"/>
    <x v="18"/>
  </r>
  <r>
    <n v="704"/>
    <s v="Haynes-Williams"/>
    <s v="Seamless clear-thinking artificial intelligence"/>
    <n v="8700"/>
    <n v="10682"/>
    <x v="1"/>
    <x v="220"/>
    <x v="1"/>
    <s v="USD"/>
    <n v="1467608400"/>
    <m/>
    <n v="1468904400"/>
    <b v="0"/>
    <b v="0"/>
    <x v="4"/>
    <x v="10"/>
  </r>
  <r>
    <n v="705"/>
    <s v="Ford LLC"/>
    <s v="Centralized tangible success"/>
    <n v="169700"/>
    <n v="168048"/>
    <x v="0"/>
    <x v="474"/>
    <x v="4"/>
    <s v="GBP"/>
    <n v="1386741600"/>
    <m/>
    <n v="1387087200"/>
    <b v="0"/>
    <b v="0"/>
    <x v="5"/>
    <x v="9"/>
  </r>
  <r>
    <n v="706"/>
    <s v="Moreno Ltd"/>
    <s v="Customer-focused multimedia methodology"/>
    <n v="108400"/>
    <n v="138586"/>
    <x v="1"/>
    <x v="475"/>
    <x v="2"/>
    <s v="AUD"/>
    <n v="1546754400"/>
    <m/>
    <n v="1547445600"/>
    <b v="0"/>
    <b v="1"/>
    <x v="2"/>
    <x v="2"/>
  </r>
  <r>
    <n v="707"/>
    <s v="Moore, Cook and Wright"/>
    <s v="Visionary maximized Local Area Network"/>
    <n v="7300"/>
    <n v="11579"/>
    <x v="1"/>
    <x v="170"/>
    <x v="1"/>
    <s v="USD"/>
    <n v="1544248800"/>
    <m/>
    <n v="1547359200"/>
    <b v="0"/>
    <b v="0"/>
    <x v="4"/>
    <x v="6"/>
  </r>
  <r>
    <n v="708"/>
    <s v="Ortega LLC"/>
    <s v="Secured bifurcated intranet"/>
    <n v="1700"/>
    <n v="12020"/>
    <x v="1"/>
    <x v="231"/>
    <x v="5"/>
    <s v="CHF"/>
    <n v="1495429200"/>
    <m/>
    <n v="1496293200"/>
    <b v="0"/>
    <b v="0"/>
    <x v="3"/>
    <x v="3"/>
  </r>
  <r>
    <n v="709"/>
    <s v="Silva, Walker and Martin"/>
    <s v="Grass-roots 4thgeneration product"/>
    <n v="9800"/>
    <n v="13954"/>
    <x v="1"/>
    <x v="129"/>
    <x v="6"/>
    <s v="EUR"/>
    <n v="1334811600"/>
    <m/>
    <n v="1335416400"/>
    <b v="0"/>
    <b v="0"/>
    <x v="3"/>
    <x v="3"/>
  </r>
  <r>
    <n v="710"/>
    <s v="Huynh, Gallegos and Mills"/>
    <s v="Reduced next generation info-mediaries"/>
    <n v="4300"/>
    <n v="6358"/>
    <x v="1"/>
    <x v="476"/>
    <x v="1"/>
    <s v="USD"/>
    <n v="1531544400"/>
    <m/>
    <n v="1532149200"/>
    <b v="0"/>
    <b v="1"/>
    <x v="3"/>
    <x v="3"/>
  </r>
  <r>
    <n v="711"/>
    <s v="Anderson LLC"/>
    <s v="Customizable full-range artificial intelligence"/>
    <n v="6200"/>
    <n v="1260"/>
    <x v="0"/>
    <x v="443"/>
    <x v="6"/>
    <s v="EUR"/>
    <n v="1453615200"/>
    <m/>
    <n v="1453788000"/>
    <b v="1"/>
    <b v="1"/>
    <x v="3"/>
    <x v="3"/>
  </r>
  <r>
    <n v="712"/>
    <s v="Garza-Bryant"/>
    <s v="Programmable leadingedge contingency"/>
    <n v="800"/>
    <n v="14725"/>
    <x v="1"/>
    <x v="381"/>
    <x v="1"/>
    <s v="USD"/>
    <n v="1467954000"/>
    <m/>
    <n v="1471496400"/>
    <b v="0"/>
    <b v="0"/>
    <x v="3"/>
    <x v="3"/>
  </r>
  <r>
    <n v="713"/>
    <s v="Mays LLC"/>
    <s v="Multi-layered global groupware"/>
    <n v="6900"/>
    <n v="11174"/>
    <x v="1"/>
    <x v="459"/>
    <x v="1"/>
    <s v="USD"/>
    <n v="1471842000"/>
    <m/>
    <n v="1472878800"/>
    <b v="0"/>
    <b v="0"/>
    <x v="5"/>
    <x v="15"/>
  </r>
  <r>
    <n v="714"/>
    <s v="Evans-Jones"/>
    <s v="Switchable methodical superstructure"/>
    <n v="38500"/>
    <n v="182036"/>
    <x v="1"/>
    <x v="477"/>
    <x v="1"/>
    <s v="USD"/>
    <n v="1408424400"/>
    <m/>
    <n v="1408510800"/>
    <b v="0"/>
    <b v="0"/>
    <x v="1"/>
    <x v="1"/>
  </r>
  <r>
    <n v="715"/>
    <s v="Fischer, Torres and Walker"/>
    <s v="Expanded even-keeled portal"/>
    <n v="118000"/>
    <n v="28870"/>
    <x v="0"/>
    <x v="478"/>
    <x v="1"/>
    <s v="USD"/>
    <n v="1281157200"/>
    <m/>
    <n v="1281589200"/>
    <b v="0"/>
    <b v="0"/>
    <x v="6"/>
    <x v="20"/>
  </r>
  <r>
    <n v="716"/>
    <s v="Tapia, Kramer and Hicks"/>
    <s v="Advanced modular moderator"/>
    <n v="2000"/>
    <n v="10353"/>
    <x v="1"/>
    <x v="144"/>
    <x v="1"/>
    <s v="USD"/>
    <n v="1373432400"/>
    <m/>
    <n v="1375851600"/>
    <b v="0"/>
    <b v="1"/>
    <x v="3"/>
    <x v="3"/>
  </r>
  <r>
    <n v="717"/>
    <s v="Barnes, Wilcox and Riley"/>
    <s v="Reverse-engineered well-modulated ability"/>
    <n v="5600"/>
    <n v="13868"/>
    <x v="1"/>
    <x v="479"/>
    <x v="1"/>
    <s v="USD"/>
    <n v="1313989200"/>
    <m/>
    <n v="1315803600"/>
    <b v="0"/>
    <b v="0"/>
    <x v="4"/>
    <x v="4"/>
  </r>
  <r>
    <n v="718"/>
    <s v="Reyes PLC"/>
    <s v="Expanded optimal pricing structure"/>
    <n v="8300"/>
    <n v="8317"/>
    <x v="1"/>
    <x v="480"/>
    <x v="1"/>
    <s v="USD"/>
    <n v="1371445200"/>
    <m/>
    <n v="1373691600"/>
    <b v="0"/>
    <b v="0"/>
    <x v="2"/>
    <x v="8"/>
  </r>
  <r>
    <n v="719"/>
    <s v="Pace, Simpson and Watkins"/>
    <s v="Down-sized uniform ability"/>
    <n v="6900"/>
    <n v="10557"/>
    <x v="1"/>
    <x v="300"/>
    <x v="1"/>
    <s v="USD"/>
    <n v="1338267600"/>
    <m/>
    <n v="1339218000"/>
    <b v="0"/>
    <b v="0"/>
    <x v="5"/>
    <x v="13"/>
  </r>
  <r>
    <n v="720"/>
    <s v="Valenzuela, Davidson and Castro"/>
    <s v="Multi-layered upward-trending conglomeration"/>
    <n v="8700"/>
    <n v="3227"/>
    <x v="3"/>
    <x v="63"/>
    <x v="3"/>
    <s v="DKK"/>
    <n v="1519192800"/>
    <m/>
    <n v="1520402400"/>
    <b v="0"/>
    <b v="1"/>
    <x v="3"/>
    <x v="3"/>
  </r>
  <r>
    <n v="721"/>
    <s v="Dominguez-Owens"/>
    <s v="Open-architected systematic intranet"/>
    <n v="123600"/>
    <n v="5429"/>
    <x v="3"/>
    <x v="101"/>
    <x v="1"/>
    <s v="USD"/>
    <n v="1522818000"/>
    <m/>
    <n v="1523336400"/>
    <b v="0"/>
    <b v="0"/>
    <x v="1"/>
    <x v="1"/>
  </r>
  <r>
    <n v="722"/>
    <s v="Thomas-Simmons"/>
    <s v="Proactive 24hour frame"/>
    <n v="48500"/>
    <n v="75906"/>
    <x v="1"/>
    <x v="481"/>
    <x v="1"/>
    <s v="USD"/>
    <n v="1509948000"/>
    <m/>
    <n v="1512280800"/>
    <b v="0"/>
    <b v="0"/>
    <x v="4"/>
    <x v="4"/>
  </r>
  <r>
    <n v="723"/>
    <s v="Beck-Knight"/>
    <s v="Exclusive fresh-thinking model"/>
    <n v="4900"/>
    <n v="13250"/>
    <x v="1"/>
    <x v="358"/>
    <x v="2"/>
    <s v="AUD"/>
    <n v="1456898400"/>
    <m/>
    <n v="1458709200"/>
    <b v="0"/>
    <b v="0"/>
    <x v="3"/>
    <x v="3"/>
  </r>
  <r>
    <n v="724"/>
    <s v="Mccoy Ltd"/>
    <s v="Business-focused encompassing intranet"/>
    <n v="8400"/>
    <n v="11261"/>
    <x v="1"/>
    <x v="246"/>
    <x v="4"/>
    <s v="GBP"/>
    <n v="1413954000"/>
    <m/>
    <n v="1414126800"/>
    <b v="0"/>
    <b v="1"/>
    <x v="3"/>
    <x v="3"/>
  </r>
  <r>
    <n v="725"/>
    <s v="Dawson-Tyler"/>
    <s v="Optional 6thgeneration access"/>
    <n v="193200"/>
    <n v="97369"/>
    <x v="0"/>
    <x v="482"/>
    <x v="1"/>
    <s v="USD"/>
    <n v="1416031200"/>
    <m/>
    <n v="1416204000"/>
    <b v="0"/>
    <b v="0"/>
    <x v="6"/>
    <x v="20"/>
  </r>
  <r>
    <n v="726"/>
    <s v="Johns-Thomas"/>
    <s v="Realigned web-enabled functionalities"/>
    <n v="54300"/>
    <n v="48227"/>
    <x v="3"/>
    <x v="168"/>
    <x v="1"/>
    <s v="USD"/>
    <n v="1287982800"/>
    <m/>
    <n v="1288501200"/>
    <b v="0"/>
    <b v="1"/>
    <x v="3"/>
    <x v="3"/>
  </r>
  <r>
    <n v="727"/>
    <s v="Quinn, Cruz and Schmidt"/>
    <s v="Enterprise-wide multimedia software"/>
    <n v="8900"/>
    <n v="14685"/>
    <x v="1"/>
    <x v="483"/>
    <x v="1"/>
    <s v="USD"/>
    <n v="1547964000"/>
    <m/>
    <n v="1552971600"/>
    <b v="0"/>
    <b v="0"/>
    <x v="2"/>
    <x v="2"/>
  </r>
  <r>
    <n v="728"/>
    <s v="Stewart Inc"/>
    <s v="Versatile mission-critical knowledgebase"/>
    <n v="4200"/>
    <n v="735"/>
    <x v="0"/>
    <x v="234"/>
    <x v="1"/>
    <s v="USD"/>
    <n v="1464152400"/>
    <m/>
    <n v="1465102800"/>
    <b v="0"/>
    <b v="0"/>
    <x v="3"/>
    <x v="3"/>
  </r>
  <r>
    <n v="729"/>
    <s v="Moore Group"/>
    <s v="Multi-lateral object-oriented open system"/>
    <n v="5600"/>
    <n v="10397"/>
    <x v="1"/>
    <x v="393"/>
    <x v="1"/>
    <s v="USD"/>
    <n v="1359957600"/>
    <m/>
    <n v="1360130400"/>
    <b v="0"/>
    <b v="0"/>
    <x v="4"/>
    <x v="6"/>
  </r>
  <r>
    <n v="730"/>
    <s v="Carson PLC"/>
    <s v="Visionary system-worthy attitude"/>
    <n v="28800"/>
    <n v="118847"/>
    <x v="1"/>
    <x v="130"/>
    <x v="0"/>
    <s v="CAD"/>
    <n v="1432357200"/>
    <m/>
    <n v="1432875600"/>
    <b v="0"/>
    <b v="0"/>
    <x v="2"/>
    <x v="8"/>
  </r>
  <r>
    <n v="731"/>
    <s v="Cruz, Hall and Mason"/>
    <s v="Synergized content-based hierarchy"/>
    <n v="8000"/>
    <n v="7220"/>
    <x v="3"/>
    <x v="319"/>
    <x v="1"/>
    <s v="USD"/>
    <n v="1500786000"/>
    <m/>
    <n v="1500872400"/>
    <b v="0"/>
    <b v="0"/>
    <x v="2"/>
    <x v="2"/>
  </r>
  <r>
    <n v="732"/>
    <s v="Glass, Baker and Jones"/>
    <s v="Business-focused 24hour access"/>
    <n v="117000"/>
    <n v="107622"/>
    <x v="0"/>
    <x v="484"/>
    <x v="1"/>
    <s v="USD"/>
    <n v="1490158800"/>
    <m/>
    <n v="1492146000"/>
    <b v="0"/>
    <b v="1"/>
    <x v="1"/>
    <x v="1"/>
  </r>
  <r>
    <n v="733"/>
    <s v="Marquez-Kerr"/>
    <s v="Automated hybrid orchestration"/>
    <n v="15800"/>
    <n v="83267"/>
    <x v="1"/>
    <x v="485"/>
    <x v="1"/>
    <s v="USD"/>
    <n v="1406178000"/>
    <m/>
    <n v="1407301200"/>
    <b v="0"/>
    <b v="0"/>
    <x v="1"/>
    <x v="16"/>
  </r>
  <r>
    <n v="734"/>
    <s v="Stone PLC"/>
    <s v="Exclusive 5thgeneration leverage"/>
    <n v="4200"/>
    <n v="13404"/>
    <x v="1"/>
    <x v="486"/>
    <x v="1"/>
    <s v="USD"/>
    <n v="1485583200"/>
    <m/>
    <n v="1486620000"/>
    <b v="0"/>
    <b v="1"/>
    <x v="3"/>
    <x v="3"/>
  </r>
  <r>
    <n v="735"/>
    <s v="Caldwell PLC"/>
    <s v="Grass-roots zero administration alliance"/>
    <n v="37100"/>
    <n v="131404"/>
    <x v="1"/>
    <x v="487"/>
    <x v="1"/>
    <s v="USD"/>
    <n v="1459314000"/>
    <m/>
    <n v="1459918800"/>
    <b v="0"/>
    <b v="0"/>
    <x v="7"/>
    <x v="14"/>
  </r>
  <r>
    <n v="736"/>
    <s v="Silva-Hawkins"/>
    <s v="Proactive heuristic orchestration"/>
    <n v="7700"/>
    <n v="2533"/>
    <x v="3"/>
    <x v="226"/>
    <x v="1"/>
    <s v="USD"/>
    <n v="1424412000"/>
    <m/>
    <n v="1424757600"/>
    <b v="0"/>
    <b v="0"/>
    <x v="5"/>
    <x v="9"/>
  </r>
  <r>
    <n v="737"/>
    <s v="Gardner Inc"/>
    <s v="Function-based systematic Graphical User Interface"/>
    <n v="3700"/>
    <n v="5028"/>
    <x v="1"/>
    <x v="80"/>
    <x v="1"/>
    <s v="USD"/>
    <n v="1478844000"/>
    <m/>
    <n v="1479880800"/>
    <b v="0"/>
    <b v="0"/>
    <x v="1"/>
    <x v="7"/>
  </r>
  <r>
    <n v="738"/>
    <s v="Garcia Group"/>
    <s v="Extended zero administration software"/>
    <n v="74700"/>
    <n v="1557"/>
    <x v="0"/>
    <x v="27"/>
    <x v="1"/>
    <s v="USD"/>
    <n v="1416117600"/>
    <m/>
    <n v="1418018400"/>
    <b v="0"/>
    <b v="1"/>
    <x v="3"/>
    <x v="3"/>
  </r>
  <r>
    <n v="739"/>
    <s v="Meyer-Avila"/>
    <s v="Multi-tiered discrete support"/>
    <n v="10000"/>
    <n v="6100"/>
    <x v="0"/>
    <x v="271"/>
    <x v="1"/>
    <s v="USD"/>
    <n v="1340946000"/>
    <m/>
    <n v="1341032400"/>
    <b v="0"/>
    <b v="0"/>
    <x v="1"/>
    <x v="7"/>
  </r>
  <r>
    <n v="740"/>
    <s v="Nelson, Smith and Graham"/>
    <s v="Phased system-worthy conglomeration"/>
    <n v="5300"/>
    <n v="1592"/>
    <x v="0"/>
    <x v="36"/>
    <x v="1"/>
    <s v="USD"/>
    <n v="1486101600"/>
    <m/>
    <n v="1486360800"/>
    <b v="0"/>
    <b v="0"/>
    <x v="3"/>
    <x v="3"/>
  </r>
  <r>
    <n v="741"/>
    <s v="Garcia Ltd"/>
    <s v="Balanced mobile alliance"/>
    <n v="1200"/>
    <n v="14150"/>
    <x v="1"/>
    <x v="406"/>
    <x v="1"/>
    <s v="USD"/>
    <n v="1274590800"/>
    <m/>
    <n v="1274677200"/>
    <b v="0"/>
    <b v="0"/>
    <x v="3"/>
    <x v="3"/>
  </r>
  <r>
    <n v="742"/>
    <s v="West-Stevens"/>
    <s v="Reactive solution-oriented groupware"/>
    <n v="1200"/>
    <n v="13513"/>
    <x v="1"/>
    <x v="393"/>
    <x v="1"/>
    <s v="USD"/>
    <n v="1263880800"/>
    <m/>
    <n v="1267509600"/>
    <b v="0"/>
    <b v="0"/>
    <x v="1"/>
    <x v="5"/>
  </r>
  <r>
    <n v="743"/>
    <s v="Clark-Conrad"/>
    <s v="Exclusive bandwidth-monitored orchestration"/>
    <n v="3900"/>
    <n v="504"/>
    <x v="0"/>
    <x v="68"/>
    <x v="1"/>
    <s v="USD"/>
    <n v="1445403600"/>
    <m/>
    <n v="1445922000"/>
    <b v="0"/>
    <b v="1"/>
    <x v="3"/>
    <x v="3"/>
  </r>
  <r>
    <n v="744"/>
    <s v="Fitzgerald Group"/>
    <s v="Intuitive exuding initiative"/>
    <n v="2000"/>
    <n v="14240"/>
    <x v="1"/>
    <x v="382"/>
    <x v="1"/>
    <s v="USD"/>
    <n v="1533877200"/>
    <m/>
    <n v="1534050000"/>
    <b v="0"/>
    <b v="1"/>
    <x v="3"/>
    <x v="3"/>
  </r>
  <r>
    <n v="745"/>
    <s v="Hill, Mccann and Moore"/>
    <s v="Streamlined needs-based knowledge user"/>
    <n v="6900"/>
    <n v="2091"/>
    <x v="0"/>
    <x v="298"/>
    <x v="1"/>
    <s v="USD"/>
    <n v="1275195600"/>
    <m/>
    <n v="1277528400"/>
    <b v="0"/>
    <b v="0"/>
    <x v="2"/>
    <x v="8"/>
  </r>
  <r>
    <n v="746"/>
    <s v="Edwards LLC"/>
    <s v="Automated system-worthy structure"/>
    <n v="55800"/>
    <n v="118580"/>
    <x v="1"/>
    <x v="488"/>
    <x v="1"/>
    <s v="USD"/>
    <n v="1318136400"/>
    <m/>
    <n v="1318568400"/>
    <b v="0"/>
    <b v="0"/>
    <x v="2"/>
    <x v="2"/>
  </r>
  <r>
    <n v="747"/>
    <s v="Greer and Sons"/>
    <s v="Secured clear-thinking intranet"/>
    <n v="4900"/>
    <n v="11214"/>
    <x v="1"/>
    <x v="489"/>
    <x v="1"/>
    <s v="USD"/>
    <n v="1283403600"/>
    <m/>
    <n v="1284354000"/>
    <b v="0"/>
    <b v="0"/>
    <x v="3"/>
    <x v="3"/>
  </r>
  <r>
    <n v="748"/>
    <s v="Martinez PLC"/>
    <s v="Cloned actuating architecture"/>
    <n v="194900"/>
    <n v="68137"/>
    <x v="3"/>
    <x v="490"/>
    <x v="1"/>
    <s v="USD"/>
    <n v="1267423200"/>
    <m/>
    <n v="1269579600"/>
    <b v="0"/>
    <b v="1"/>
    <x v="4"/>
    <x v="10"/>
  </r>
  <r>
    <n v="749"/>
    <s v="Hunter-Logan"/>
    <s v="Down-sized needs-based task-force"/>
    <n v="8600"/>
    <n v="13527"/>
    <x v="1"/>
    <x v="491"/>
    <x v="6"/>
    <s v="EUR"/>
    <n v="1412744400"/>
    <m/>
    <n v="1413781200"/>
    <b v="0"/>
    <b v="1"/>
    <x v="2"/>
    <x v="8"/>
  </r>
  <r>
    <n v="750"/>
    <s v="Ramos and Sons"/>
    <s v="Extended responsive Internet solution"/>
    <n v="100"/>
    <n v="1"/>
    <x v="0"/>
    <x v="49"/>
    <x v="4"/>
    <s v="GBP"/>
    <n v="1277960400"/>
    <m/>
    <n v="1280120400"/>
    <b v="0"/>
    <b v="0"/>
    <x v="1"/>
    <x v="5"/>
  </r>
  <r>
    <n v="751"/>
    <s v="Lane-Barber"/>
    <s v="Universal value-added moderator"/>
    <n v="3600"/>
    <n v="8363"/>
    <x v="1"/>
    <x v="492"/>
    <x v="1"/>
    <s v="USD"/>
    <n v="1458190800"/>
    <m/>
    <n v="1459486800"/>
    <b v="1"/>
    <b v="1"/>
    <x v="5"/>
    <x v="9"/>
  </r>
  <r>
    <n v="752"/>
    <s v="Lowery Group"/>
    <s v="Sharable motivating emulation"/>
    <n v="5800"/>
    <n v="5362"/>
    <x v="3"/>
    <x v="493"/>
    <x v="1"/>
    <s v="USD"/>
    <n v="1280984400"/>
    <m/>
    <n v="1282539600"/>
    <b v="0"/>
    <b v="1"/>
    <x v="3"/>
    <x v="3"/>
  </r>
  <r>
    <n v="753"/>
    <s v="Guerrero-Griffin"/>
    <s v="Networked web-enabled product"/>
    <n v="4700"/>
    <n v="12065"/>
    <x v="1"/>
    <x v="231"/>
    <x v="1"/>
    <s v="USD"/>
    <n v="1274590800"/>
    <m/>
    <n v="1275886800"/>
    <b v="0"/>
    <b v="0"/>
    <x v="7"/>
    <x v="14"/>
  </r>
  <r>
    <n v="754"/>
    <s v="Perez, Reed and Lee"/>
    <s v="Advanced dedicated encoding"/>
    <n v="70400"/>
    <n v="118603"/>
    <x v="1"/>
    <x v="494"/>
    <x v="1"/>
    <s v="USD"/>
    <n v="1351400400"/>
    <m/>
    <n v="1355983200"/>
    <b v="0"/>
    <b v="0"/>
    <x v="3"/>
    <x v="3"/>
  </r>
  <r>
    <n v="755"/>
    <s v="Chen, Pollard and Clarke"/>
    <s v="Stand-alone multi-state project"/>
    <n v="4500"/>
    <n v="7496"/>
    <x v="1"/>
    <x v="495"/>
    <x v="3"/>
    <s v="DKK"/>
    <n v="1514354400"/>
    <m/>
    <n v="1515391200"/>
    <b v="0"/>
    <b v="1"/>
    <x v="3"/>
    <x v="3"/>
  </r>
  <r>
    <n v="756"/>
    <s v="Serrano, Gallagher and Griffith"/>
    <s v="Customizable bi-directional monitoring"/>
    <n v="1300"/>
    <n v="10037"/>
    <x v="1"/>
    <x v="496"/>
    <x v="1"/>
    <s v="USD"/>
    <n v="1421733600"/>
    <m/>
    <n v="1422252000"/>
    <b v="0"/>
    <b v="0"/>
    <x v="3"/>
    <x v="3"/>
  </r>
  <r>
    <n v="757"/>
    <s v="Callahan-Gilbert"/>
    <s v="Profit-focused motivating function"/>
    <n v="1400"/>
    <n v="5696"/>
    <x v="1"/>
    <x v="493"/>
    <x v="1"/>
    <s v="USD"/>
    <n v="1305176400"/>
    <m/>
    <n v="1305522000"/>
    <b v="0"/>
    <b v="0"/>
    <x v="4"/>
    <x v="6"/>
  </r>
  <r>
    <n v="758"/>
    <s v="Logan-Miranda"/>
    <s v="Proactive systemic firmware"/>
    <n v="29600"/>
    <n v="167005"/>
    <x v="1"/>
    <x v="497"/>
    <x v="0"/>
    <s v="CAD"/>
    <n v="1414126800"/>
    <m/>
    <n v="1414904400"/>
    <b v="0"/>
    <b v="0"/>
    <x v="1"/>
    <x v="1"/>
  </r>
  <r>
    <n v="759"/>
    <s v="Rodriguez PLC"/>
    <s v="Grass-roots upward-trending installation"/>
    <n v="167500"/>
    <n v="114615"/>
    <x v="0"/>
    <x v="498"/>
    <x v="1"/>
    <s v="USD"/>
    <n v="1517810400"/>
    <m/>
    <n v="1520402400"/>
    <b v="0"/>
    <b v="0"/>
    <x v="1"/>
    <x v="5"/>
  </r>
  <r>
    <n v="760"/>
    <s v="Smith-Kennedy"/>
    <s v="Virtual heuristic hub"/>
    <n v="48300"/>
    <n v="16592"/>
    <x v="0"/>
    <x v="155"/>
    <x v="6"/>
    <s v="EUR"/>
    <n v="1564635600"/>
    <m/>
    <n v="1567141200"/>
    <b v="0"/>
    <b v="1"/>
    <x v="6"/>
    <x v="11"/>
  </r>
  <r>
    <n v="761"/>
    <s v="Mitchell-Lee"/>
    <s v="Customizable leadingedge model"/>
    <n v="2200"/>
    <n v="14420"/>
    <x v="1"/>
    <x v="499"/>
    <x v="1"/>
    <s v="USD"/>
    <n v="1500699600"/>
    <m/>
    <n v="1501131600"/>
    <b v="0"/>
    <b v="0"/>
    <x v="1"/>
    <x v="1"/>
  </r>
  <r>
    <n v="762"/>
    <s v="Davis Ltd"/>
    <s v="Upgradable uniform service-desk"/>
    <n v="3500"/>
    <n v="6204"/>
    <x v="1"/>
    <x v="16"/>
    <x v="2"/>
    <s v="AUD"/>
    <n v="1354082400"/>
    <m/>
    <n v="1355032800"/>
    <b v="0"/>
    <b v="0"/>
    <x v="1"/>
    <x v="17"/>
  </r>
  <r>
    <n v="763"/>
    <s v="Rowland PLC"/>
    <s v="Inverse client-driven product"/>
    <n v="5600"/>
    <n v="6338"/>
    <x v="1"/>
    <x v="500"/>
    <x v="1"/>
    <s v="USD"/>
    <n v="1336453200"/>
    <m/>
    <n v="1339477200"/>
    <b v="0"/>
    <b v="1"/>
    <x v="3"/>
    <x v="3"/>
  </r>
  <r>
    <n v="764"/>
    <s v="Shaffer-Mason"/>
    <s v="Managed bandwidth-monitored system engine"/>
    <n v="1100"/>
    <n v="8010"/>
    <x v="1"/>
    <x v="496"/>
    <x v="1"/>
    <s v="USD"/>
    <n v="1305262800"/>
    <m/>
    <n v="1305954000"/>
    <b v="0"/>
    <b v="0"/>
    <x v="1"/>
    <x v="1"/>
  </r>
  <r>
    <n v="765"/>
    <s v="Matthews LLC"/>
    <s v="Advanced transitional help-desk"/>
    <n v="3900"/>
    <n v="8125"/>
    <x v="1"/>
    <x v="40"/>
    <x v="1"/>
    <s v="USD"/>
    <n v="1492232400"/>
    <m/>
    <n v="1494392400"/>
    <b v="1"/>
    <b v="1"/>
    <x v="1"/>
    <x v="7"/>
  </r>
  <r>
    <n v="766"/>
    <s v="Montgomery-Castro"/>
    <s v="De-engineered disintermediate encryption"/>
    <n v="43800"/>
    <n v="13653"/>
    <x v="0"/>
    <x v="501"/>
    <x v="2"/>
    <s v="AUD"/>
    <n v="1537333200"/>
    <m/>
    <n v="1537419600"/>
    <b v="0"/>
    <b v="0"/>
    <x v="4"/>
    <x v="22"/>
  </r>
  <r>
    <n v="767"/>
    <s v="Hale, Pearson and Jenkins"/>
    <s v="Upgradable attitude-oriented project"/>
    <n v="97200"/>
    <n v="55372"/>
    <x v="0"/>
    <x v="502"/>
    <x v="1"/>
    <s v="USD"/>
    <n v="1444107600"/>
    <m/>
    <n v="1447999200"/>
    <b v="0"/>
    <b v="0"/>
    <x v="5"/>
    <x v="18"/>
  </r>
  <r>
    <n v="768"/>
    <s v="Ramirez-Calderon"/>
    <s v="Fundamental zero tolerance alliance"/>
    <n v="4800"/>
    <n v="11088"/>
    <x v="1"/>
    <x v="503"/>
    <x v="1"/>
    <s v="USD"/>
    <n v="1386741600"/>
    <m/>
    <n v="1388037600"/>
    <b v="0"/>
    <b v="0"/>
    <x v="3"/>
    <x v="3"/>
  </r>
  <r>
    <n v="769"/>
    <s v="Johnson-Morales"/>
    <s v="Devolved 24hour forecast"/>
    <n v="125600"/>
    <n v="109106"/>
    <x v="0"/>
    <x v="504"/>
    <x v="1"/>
    <s v="USD"/>
    <n v="1376542800"/>
    <m/>
    <n v="1378789200"/>
    <b v="0"/>
    <b v="0"/>
    <x v="6"/>
    <x v="11"/>
  </r>
  <r>
    <n v="770"/>
    <s v="Mathis-Rodriguez"/>
    <s v="User-centric attitude-oriented intranet"/>
    <n v="4300"/>
    <n v="11642"/>
    <x v="1"/>
    <x v="505"/>
    <x v="6"/>
    <s v="EUR"/>
    <n v="1397451600"/>
    <m/>
    <n v="1398056400"/>
    <b v="0"/>
    <b v="1"/>
    <x v="3"/>
    <x v="3"/>
  </r>
  <r>
    <n v="771"/>
    <s v="Smith, Mack and Williams"/>
    <s v="Self-enabling 5thgeneration paradigm"/>
    <n v="5600"/>
    <n v="2769"/>
    <x v="3"/>
    <x v="150"/>
    <x v="1"/>
    <s v="USD"/>
    <n v="1548482400"/>
    <m/>
    <n v="1550815200"/>
    <b v="0"/>
    <b v="0"/>
    <x v="3"/>
    <x v="3"/>
  </r>
  <r>
    <n v="772"/>
    <s v="Johnson-Pace"/>
    <s v="Persistent 3rdgeneration moratorium"/>
    <n v="149600"/>
    <n v="169586"/>
    <x v="1"/>
    <x v="506"/>
    <x v="1"/>
    <s v="USD"/>
    <n v="1549692000"/>
    <m/>
    <n v="1550037600"/>
    <b v="0"/>
    <b v="0"/>
    <x v="1"/>
    <x v="7"/>
  </r>
  <r>
    <n v="773"/>
    <s v="Meza, Kirby and Patel"/>
    <s v="Cross-platform empowering project"/>
    <n v="53100"/>
    <n v="101185"/>
    <x v="1"/>
    <x v="507"/>
    <x v="1"/>
    <s v="USD"/>
    <n v="1492059600"/>
    <m/>
    <n v="1492923600"/>
    <b v="0"/>
    <b v="0"/>
    <x v="3"/>
    <x v="3"/>
  </r>
  <r>
    <n v="774"/>
    <s v="Gonzalez-Snow"/>
    <s v="Polarized user-facing interface"/>
    <n v="5000"/>
    <n v="6775"/>
    <x v="1"/>
    <x v="373"/>
    <x v="6"/>
    <s v="EUR"/>
    <n v="1463979600"/>
    <m/>
    <n v="1467522000"/>
    <b v="0"/>
    <b v="0"/>
    <x v="2"/>
    <x v="2"/>
  </r>
  <r>
    <n v="775"/>
    <s v="Murphy LLC"/>
    <s v="Customer-focused non-volatile framework"/>
    <n v="9400"/>
    <n v="968"/>
    <x v="0"/>
    <x v="234"/>
    <x v="1"/>
    <s v="USD"/>
    <n v="1415253600"/>
    <m/>
    <n v="1416117600"/>
    <b v="0"/>
    <b v="0"/>
    <x v="1"/>
    <x v="1"/>
  </r>
  <r>
    <n v="776"/>
    <s v="Taylor-Rowe"/>
    <s v="Synchronized multimedia frame"/>
    <n v="110800"/>
    <n v="72623"/>
    <x v="0"/>
    <x v="508"/>
    <x v="1"/>
    <s v="USD"/>
    <n v="1562216400"/>
    <m/>
    <n v="1563771600"/>
    <b v="0"/>
    <b v="0"/>
    <x v="3"/>
    <x v="3"/>
  </r>
  <r>
    <n v="777"/>
    <s v="Henderson Ltd"/>
    <s v="Open-architected stable algorithm"/>
    <n v="93800"/>
    <n v="45987"/>
    <x v="0"/>
    <x v="103"/>
    <x v="1"/>
    <s v="USD"/>
    <n v="1316754000"/>
    <m/>
    <n v="1319259600"/>
    <b v="0"/>
    <b v="0"/>
    <x v="3"/>
    <x v="3"/>
  </r>
  <r>
    <n v="778"/>
    <s v="Moss-Guzman"/>
    <s v="Cross-platform optimizing website"/>
    <n v="1300"/>
    <n v="10243"/>
    <x v="1"/>
    <x v="5"/>
    <x v="5"/>
    <s v="CHF"/>
    <n v="1313211600"/>
    <m/>
    <n v="1313643600"/>
    <b v="0"/>
    <b v="0"/>
    <x v="4"/>
    <x v="10"/>
  </r>
  <r>
    <n v="779"/>
    <s v="Webb Group"/>
    <s v="Public-key actuating projection"/>
    <n v="108700"/>
    <n v="87293"/>
    <x v="0"/>
    <x v="509"/>
    <x v="1"/>
    <s v="USD"/>
    <n v="1439528400"/>
    <m/>
    <n v="1440306000"/>
    <b v="0"/>
    <b v="1"/>
    <x v="3"/>
    <x v="3"/>
  </r>
  <r>
    <n v="780"/>
    <s v="Brooks-Rodriguez"/>
    <s v="Implemented intangible instruction set"/>
    <n v="5100"/>
    <n v="5421"/>
    <x v="1"/>
    <x v="55"/>
    <x v="1"/>
    <s v="USD"/>
    <n v="1469163600"/>
    <m/>
    <n v="1470805200"/>
    <b v="0"/>
    <b v="1"/>
    <x v="4"/>
    <x v="6"/>
  </r>
  <r>
    <n v="781"/>
    <s v="Thomas Ltd"/>
    <s v="Cross-group interactive architecture"/>
    <n v="8700"/>
    <n v="4414"/>
    <x v="3"/>
    <x v="75"/>
    <x v="5"/>
    <s v="CHF"/>
    <n v="1288501200"/>
    <m/>
    <n v="1292911200"/>
    <b v="0"/>
    <b v="0"/>
    <x v="3"/>
    <x v="3"/>
  </r>
  <r>
    <n v="782"/>
    <s v="Williams and Sons"/>
    <s v="Centralized asymmetric framework"/>
    <n v="5100"/>
    <n v="10981"/>
    <x v="1"/>
    <x v="510"/>
    <x v="1"/>
    <s v="USD"/>
    <n v="1298959200"/>
    <m/>
    <n v="1301374800"/>
    <b v="0"/>
    <b v="1"/>
    <x v="4"/>
    <x v="10"/>
  </r>
  <r>
    <n v="783"/>
    <s v="Vega, Chan and Carney"/>
    <s v="Down-sized systematic utilization"/>
    <n v="7400"/>
    <n v="10451"/>
    <x v="1"/>
    <x v="188"/>
    <x v="1"/>
    <s v="USD"/>
    <n v="1387260000"/>
    <m/>
    <n v="1387864800"/>
    <b v="0"/>
    <b v="0"/>
    <x v="1"/>
    <x v="1"/>
  </r>
  <r>
    <n v="784"/>
    <s v="Byrd Group"/>
    <s v="Profound fault-tolerant model"/>
    <n v="88900"/>
    <n v="102535"/>
    <x v="1"/>
    <x v="511"/>
    <x v="1"/>
    <s v="USD"/>
    <n v="1457244000"/>
    <m/>
    <n v="1458190800"/>
    <b v="0"/>
    <b v="0"/>
    <x v="2"/>
    <x v="2"/>
  </r>
  <r>
    <n v="785"/>
    <s v="Peterson, Fletcher and Sanchez"/>
    <s v="Multi-channeled bi-directional moratorium"/>
    <n v="6700"/>
    <n v="12939"/>
    <x v="1"/>
    <x v="78"/>
    <x v="2"/>
    <s v="AUD"/>
    <n v="1556341200"/>
    <m/>
    <n v="1559278800"/>
    <b v="0"/>
    <b v="1"/>
    <x v="4"/>
    <x v="10"/>
  </r>
  <r>
    <n v="786"/>
    <s v="Smith-Brown"/>
    <s v="Object-based content-based ability"/>
    <n v="1500"/>
    <n v="10946"/>
    <x v="1"/>
    <x v="512"/>
    <x v="6"/>
    <s v="EUR"/>
    <n v="1522126800"/>
    <m/>
    <n v="1522731600"/>
    <b v="0"/>
    <b v="1"/>
    <x v="1"/>
    <x v="17"/>
  </r>
  <r>
    <n v="787"/>
    <s v="Vance-Glover"/>
    <s v="Progressive coherent secured line"/>
    <n v="61200"/>
    <n v="60994"/>
    <x v="0"/>
    <x v="513"/>
    <x v="0"/>
    <s v="CAD"/>
    <n v="1305954000"/>
    <m/>
    <n v="1306731600"/>
    <b v="0"/>
    <b v="0"/>
    <x v="1"/>
    <x v="1"/>
  </r>
  <r>
    <n v="788"/>
    <s v="Joyce PLC"/>
    <s v="Synchronized directional capability"/>
    <n v="3600"/>
    <n v="3174"/>
    <x v="2"/>
    <x v="249"/>
    <x v="1"/>
    <s v="USD"/>
    <n v="1350709200"/>
    <m/>
    <n v="1352527200"/>
    <b v="0"/>
    <b v="0"/>
    <x v="4"/>
    <x v="10"/>
  </r>
  <r>
    <n v="789"/>
    <s v="Kennedy-Miller"/>
    <s v="Cross-platform composite migration"/>
    <n v="9000"/>
    <n v="3351"/>
    <x v="0"/>
    <x v="430"/>
    <x v="1"/>
    <s v="USD"/>
    <n v="1401166800"/>
    <m/>
    <n v="1404363600"/>
    <b v="0"/>
    <b v="0"/>
    <x v="3"/>
    <x v="3"/>
  </r>
  <r>
    <n v="790"/>
    <s v="White-Obrien"/>
    <s v="Operative local pricing structure"/>
    <n v="185900"/>
    <n v="56774"/>
    <x v="3"/>
    <x v="260"/>
    <x v="1"/>
    <s v="USD"/>
    <n v="1266127200"/>
    <m/>
    <n v="1266645600"/>
    <b v="0"/>
    <b v="0"/>
    <x v="3"/>
    <x v="3"/>
  </r>
  <r>
    <n v="791"/>
    <s v="Stafford, Hess and Raymond"/>
    <s v="Optional web-enabled extranet"/>
    <n v="2100"/>
    <n v="540"/>
    <x v="0"/>
    <x v="514"/>
    <x v="1"/>
    <s v="USD"/>
    <n v="1481436000"/>
    <m/>
    <n v="1482818400"/>
    <b v="0"/>
    <b v="0"/>
    <x v="0"/>
    <x v="0"/>
  </r>
  <r>
    <n v="792"/>
    <s v="Jordan, Schneider and Hall"/>
    <s v="Reduced 6thgeneration intranet"/>
    <n v="2000"/>
    <n v="680"/>
    <x v="0"/>
    <x v="243"/>
    <x v="1"/>
    <s v="USD"/>
    <n v="1372222800"/>
    <m/>
    <n v="1374642000"/>
    <b v="0"/>
    <b v="1"/>
    <x v="3"/>
    <x v="3"/>
  </r>
  <r>
    <n v="793"/>
    <s v="Rodriguez, Cox and Rodriguez"/>
    <s v="Networked disintermediate leverage"/>
    <n v="1100"/>
    <n v="13045"/>
    <x v="1"/>
    <x v="483"/>
    <x v="5"/>
    <s v="CHF"/>
    <n v="1372136400"/>
    <m/>
    <n v="1372482000"/>
    <b v="0"/>
    <b v="0"/>
    <x v="5"/>
    <x v="9"/>
  </r>
  <r>
    <n v="794"/>
    <s v="Welch Inc"/>
    <s v="Optional optimal website"/>
    <n v="6600"/>
    <n v="8276"/>
    <x v="1"/>
    <x v="460"/>
    <x v="1"/>
    <s v="USD"/>
    <n v="1513922400"/>
    <m/>
    <n v="1514959200"/>
    <b v="0"/>
    <b v="0"/>
    <x v="1"/>
    <x v="1"/>
  </r>
  <r>
    <n v="795"/>
    <s v="Vasquez Inc"/>
    <s v="Stand-alone asynchronous functionalities"/>
    <n v="7100"/>
    <n v="1022"/>
    <x v="0"/>
    <x v="249"/>
    <x v="1"/>
    <s v="USD"/>
    <n v="1477976400"/>
    <m/>
    <n v="1478235600"/>
    <b v="0"/>
    <b v="0"/>
    <x v="4"/>
    <x v="6"/>
  </r>
  <r>
    <n v="796"/>
    <s v="Freeman-Ferguson"/>
    <s v="Profound full-range open system"/>
    <n v="7800"/>
    <n v="4275"/>
    <x v="0"/>
    <x v="373"/>
    <x v="1"/>
    <s v="USD"/>
    <n v="1407474000"/>
    <m/>
    <n v="1408078800"/>
    <b v="0"/>
    <b v="1"/>
    <x v="6"/>
    <x v="20"/>
  </r>
  <r>
    <n v="797"/>
    <s v="Houston, Moore and Rogers"/>
    <s v="Optional tangible utilization"/>
    <n v="7600"/>
    <n v="8332"/>
    <x v="1"/>
    <x v="515"/>
    <x v="1"/>
    <s v="USD"/>
    <n v="1546149600"/>
    <m/>
    <n v="1548136800"/>
    <b v="0"/>
    <b v="0"/>
    <x v="2"/>
    <x v="2"/>
  </r>
  <r>
    <n v="798"/>
    <s v="Small-Fuentes"/>
    <s v="Seamless maximized product"/>
    <n v="3400"/>
    <n v="6408"/>
    <x v="1"/>
    <x v="246"/>
    <x v="1"/>
    <s v="USD"/>
    <n v="1338440400"/>
    <m/>
    <n v="1340859600"/>
    <b v="0"/>
    <b v="1"/>
    <x v="3"/>
    <x v="3"/>
  </r>
  <r>
    <n v="799"/>
    <s v="Reid-Day"/>
    <s v="Devolved tertiary time-frame"/>
    <n v="84500"/>
    <n v="73522"/>
    <x v="0"/>
    <x v="516"/>
    <x v="4"/>
    <s v="GBP"/>
    <n v="1454133600"/>
    <m/>
    <n v="1454479200"/>
    <b v="0"/>
    <b v="0"/>
    <x v="3"/>
    <x v="3"/>
  </r>
  <r>
    <n v="800"/>
    <s v="Wallace LLC"/>
    <s v="Centralized regional function"/>
    <n v="100"/>
    <n v="1"/>
    <x v="0"/>
    <x v="49"/>
    <x v="5"/>
    <s v="CHF"/>
    <n v="1434085200"/>
    <m/>
    <n v="1434430800"/>
    <b v="0"/>
    <b v="0"/>
    <x v="1"/>
    <x v="1"/>
  </r>
  <r>
    <n v="801"/>
    <s v="Olson-Bishop"/>
    <s v="User-friendly high-level initiative"/>
    <n v="2300"/>
    <n v="4667"/>
    <x v="1"/>
    <x v="88"/>
    <x v="1"/>
    <s v="USD"/>
    <n v="1577772000"/>
    <m/>
    <n v="1579672800"/>
    <b v="0"/>
    <b v="1"/>
    <x v="7"/>
    <x v="14"/>
  </r>
  <r>
    <n v="802"/>
    <s v="Rodriguez, Anderson and Porter"/>
    <s v="Reverse-engineered zero-defect infrastructure"/>
    <n v="6200"/>
    <n v="12216"/>
    <x v="1"/>
    <x v="23"/>
    <x v="1"/>
    <s v="USD"/>
    <n v="1562216400"/>
    <m/>
    <n v="1562389200"/>
    <b v="0"/>
    <b v="0"/>
    <x v="7"/>
    <x v="14"/>
  </r>
  <r>
    <n v="803"/>
    <s v="Perez, Brown and Meyers"/>
    <s v="Stand-alone background customer loyalty"/>
    <n v="6100"/>
    <n v="6527"/>
    <x v="1"/>
    <x v="517"/>
    <x v="1"/>
    <s v="USD"/>
    <n v="1548568800"/>
    <m/>
    <n v="1551506400"/>
    <b v="0"/>
    <b v="0"/>
    <x v="3"/>
    <x v="3"/>
  </r>
  <r>
    <n v="804"/>
    <s v="English-Mccullough"/>
    <s v="Business-focused discrete software"/>
    <n v="2600"/>
    <n v="6987"/>
    <x v="1"/>
    <x v="205"/>
    <x v="1"/>
    <s v="USD"/>
    <n v="1514872800"/>
    <m/>
    <n v="1516600800"/>
    <b v="0"/>
    <b v="0"/>
    <x v="1"/>
    <x v="1"/>
  </r>
  <r>
    <n v="805"/>
    <s v="Smith-Nguyen"/>
    <s v="Advanced intermediate Graphic Interface"/>
    <n v="9700"/>
    <n v="4932"/>
    <x v="0"/>
    <x v="109"/>
    <x v="2"/>
    <s v="AUD"/>
    <n v="1416031200"/>
    <m/>
    <n v="1420437600"/>
    <b v="0"/>
    <b v="0"/>
    <x v="4"/>
    <x v="4"/>
  </r>
  <r>
    <n v="806"/>
    <s v="Harmon-Madden"/>
    <s v="Adaptive holistic hub"/>
    <n v="700"/>
    <n v="8262"/>
    <x v="1"/>
    <x v="70"/>
    <x v="1"/>
    <s v="USD"/>
    <n v="1330927200"/>
    <m/>
    <n v="1332997200"/>
    <b v="0"/>
    <b v="1"/>
    <x v="4"/>
    <x v="6"/>
  </r>
  <r>
    <n v="807"/>
    <s v="Walker-Taylor"/>
    <s v="Automated uniform concept"/>
    <n v="700"/>
    <n v="1848"/>
    <x v="1"/>
    <x v="177"/>
    <x v="1"/>
    <s v="USD"/>
    <n v="1571115600"/>
    <m/>
    <n v="1574920800"/>
    <b v="0"/>
    <b v="1"/>
    <x v="3"/>
    <x v="3"/>
  </r>
  <r>
    <n v="808"/>
    <s v="Harris, Medina and Mitchell"/>
    <s v="Enhanced regional flexibility"/>
    <n v="5200"/>
    <n v="1583"/>
    <x v="0"/>
    <x v="161"/>
    <x v="1"/>
    <s v="USD"/>
    <n v="1463461200"/>
    <m/>
    <n v="1464930000"/>
    <b v="0"/>
    <b v="0"/>
    <x v="0"/>
    <x v="0"/>
  </r>
  <r>
    <n v="809"/>
    <s v="Williams and Sons"/>
    <s v="Public-key bottom-line algorithm"/>
    <n v="140800"/>
    <n v="88536"/>
    <x v="0"/>
    <x v="518"/>
    <x v="5"/>
    <s v="CHF"/>
    <n v="1344920400"/>
    <m/>
    <n v="1345006800"/>
    <b v="0"/>
    <b v="0"/>
    <x v="4"/>
    <x v="4"/>
  </r>
  <r>
    <n v="810"/>
    <s v="Ball-Fisher"/>
    <s v="Multi-layered intangible instruction set"/>
    <n v="6400"/>
    <n v="12360"/>
    <x v="1"/>
    <x v="394"/>
    <x v="1"/>
    <s v="USD"/>
    <n v="1511848800"/>
    <m/>
    <n v="1512712800"/>
    <b v="0"/>
    <b v="1"/>
    <x v="3"/>
    <x v="3"/>
  </r>
  <r>
    <n v="811"/>
    <s v="Page, Holt and Mack"/>
    <s v="Fundamental methodical emulation"/>
    <n v="92500"/>
    <n v="71320"/>
    <x v="0"/>
    <x v="89"/>
    <x v="1"/>
    <s v="USD"/>
    <n v="1452319200"/>
    <m/>
    <n v="1452492000"/>
    <b v="0"/>
    <b v="1"/>
    <x v="6"/>
    <x v="11"/>
  </r>
  <r>
    <n v="812"/>
    <s v="Landry Group"/>
    <s v="Expanded value-added hardware"/>
    <n v="59700"/>
    <n v="134640"/>
    <x v="1"/>
    <x v="519"/>
    <x v="0"/>
    <s v="CAD"/>
    <n v="1523854800"/>
    <m/>
    <n v="1524286800"/>
    <b v="0"/>
    <b v="0"/>
    <x v="5"/>
    <x v="9"/>
  </r>
  <r>
    <n v="813"/>
    <s v="Buckley Group"/>
    <s v="Diverse high-level attitude"/>
    <n v="3200"/>
    <n v="7661"/>
    <x v="1"/>
    <x v="520"/>
    <x v="1"/>
    <s v="USD"/>
    <n v="1346043600"/>
    <m/>
    <n v="1346907600"/>
    <b v="0"/>
    <b v="0"/>
    <x v="6"/>
    <x v="11"/>
  </r>
  <r>
    <n v="814"/>
    <s v="Vincent PLC"/>
    <s v="Visionary 24hour analyzer"/>
    <n v="3200"/>
    <n v="2950"/>
    <x v="0"/>
    <x v="521"/>
    <x v="3"/>
    <s v="DKK"/>
    <n v="1464325200"/>
    <m/>
    <n v="1464498000"/>
    <b v="0"/>
    <b v="1"/>
    <x v="1"/>
    <x v="1"/>
  </r>
  <r>
    <n v="815"/>
    <s v="Watson-Douglas"/>
    <s v="Centralized bandwidth-monitored leverage"/>
    <n v="9000"/>
    <n v="11721"/>
    <x v="1"/>
    <x v="236"/>
    <x v="0"/>
    <s v="CAD"/>
    <n v="1511935200"/>
    <m/>
    <n v="1514181600"/>
    <b v="0"/>
    <b v="0"/>
    <x v="1"/>
    <x v="1"/>
  </r>
  <r>
    <n v="816"/>
    <s v="Jones, Casey and Jones"/>
    <s v="Ergonomic mission-critical moratorium"/>
    <n v="2300"/>
    <n v="14150"/>
    <x v="1"/>
    <x v="221"/>
    <x v="1"/>
    <s v="USD"/>
    <n v="1392012000"/>
    <m/>
    <n v="1392184800"/>
    <b v="1"/>
    <b v="1"/>
    <x v="3"/>
    <x v="3"/>
  </r>
  <r>
    <n v="817"/>
    <s v="Alvarez-Bauer"/>
    <s v="Front-line intermediate moderator"/>
    <n v="51300"/>
    <n v="189192"/>
    <x v="1"/>
    <x v="522"/>
    <x v="6"/>
    <s v="EUR"/>
    <n v="1556946000"/>
    <m/>
    <n v="1559365200"/>
    <b v="0"/>
    <b v="1"/>
    <x v="5"/>
    <x v="9"/>
  </r>
  <r>
    <n v="818"/>
    <s v="Martinez LLC"/>
    <s v="Automated local secured line"/>
    <n v="700"/>
    <n v="7664"/>
    <x v="1"/>
    <x v="464"/>
    <x v="1"/>
    <s v="USD"/>
    <n v="1548050400"/>
    <m/>
    <n v="1549173600"/>
    <b v="0"/>
    <b v="1"/>
    <x v="3"/>
    <x v="3"/>
  </r>
  <r>
    <n v="819"/>
    <s v="Buck-Khan"/>
    <s v="Integrated bandwidth-monitored alliance"/>
    <n v="8900"/>
    <n v="4509"/>
    <x v="0"/>
    <x v="523"/>
    <x v="1"/>
    <s v="USD"/>
    <n v="1353736800"/>
    <m/>
    <n v="1355032800"/>
    <b v="1"/>
    <b v="0"/>
    <x v="6"/>
    <x v="11"/>
  </r>
  <r>
    <n v="820"/>
    <s v="Valdez, Williams and Meyer"/>
    <s v="Cross-group heuristic forecast"/>
    <n v="1500"/>
    <n v="12009"/>
    <x v="1"/>
    <x v="524"/>
    <x v="4"/>
    <s v="GBP"/>
    <n v="1532840400"/>
    <m/>
    <n v="1533963600"/>
    <b v="0"/>
    <b v="1"/>
    <x v="1"/>
    <x v="1"/>
  </r>
  <r>
    <n v="821"/>
    <s v="Alvarez-Andrews"/>
    <s v="Extended impactful secured line"/>
    <n v="4900"/>
    <n v="14273"/>
    <x v="1"/>
    <x v="155"/>
    <x v="1"/>
    <s v="USD"/>
    <n v="1488261600"/>
    <m/>
    <n v="1489381200"/>
    <b v="0"/>
    <b v="0"/>
    <x v="4"/>
    <x v="4"/>
  </r>
  <r>
    <n v="822"/>
    <s v="Stewart and Sons"/>
    <s v="Distributed optimizing protocol"/>
    <n v="54000"/>
    <n v="188982"/>
    <x v="1"/>
    <x v="525"/>
    <x v="1"/>
    <s v="USD"/>
    <n v="1393567200"/>
    <m/>
    <n v="1395032400"/>
    <b v="0"/>
    <b v="0"/>
    <x v="1"/>
    <x v="1"/>
  </r>
  <r>
    <n v="823"/>
    <s v="Dyer Inc"/>
    <s v="Secured well-modulated system engine"/>
    <n v="4100"/>
    <n v="14640"/>
    <x v="1"/>
    <x v="526"/>
    <x v="1"/>
    <s v="USD"/>
    <n v="1410325200"/>
    <m/>
    <n v="1412485200"/>
    <b v="1"/>
    <b v="1"/>
    <x v="1"/>
    <x v="1"/>
  </r>
  <r>
    <n v="824"/>
    <s v="Anderson, Williams and Cox"/>
    <s v="Streamlined national benchmark"/>
    <n v="85000"/>
    <n v="107516"/>
    <x v="1"/>
    <x v="527"/>
    <x v="1"/>
    <s v="USD"/>
    <n v="1276923600"/>
    <m/>
    <n v="1279688400"/>
    <b v="0"/>
    <b v="1"/>
    <x v="5"/>
    <x v="9"/>
  </r>
  <r>
    <n v="825"/>
    <s v="Solomon PLC"/>
    <s v="Open-architected 24/7 infrastructure"/>
    <n v="3600"/>
    <n v="13950"/>
    <x v="1"/>
    <x v="144"/>
    <x v="4"/>
    <s v="GBP"/>
    <n v="1500958800"/>
    <m/>
    <n v="1501995600"/>
    <b v="0"/>
    <b v="0"/>
    <x v="4"/>
    <x v="12"/>
  </r>
  <r>
    <n v="826"/>
    <s v="Miller-Hubbard"/>
    <s v="Digitized 6thgeneration Local Area Network"/>
    <n v="2800"/>
    <n v="12797"/>
    <x v="1"/>
    <x v="346"/>
    <x v="1"/>
    <s v="USD"/>
    <n v="1292220000"/>
    <m/>
    <n v="1294639200"/>
    <b v="0"/>
    <b v="1"/>
    <x v="3"/>
    <x v="3"/>
  </r>
  <r>
    <n v="827"/>
    <s v="Miranda, Martinez and Lowery"/>
    <s v="Innovative actuating artificial intelligence"/>
    <n v="2300"/>
    <n v="6134"/>
    <x v="1"/>
    <x v="172"/>
    <x v="2"/>
    <s v="AUD"/>
    <n v="1304398800"/>
    <m/>
    <n v="1305435600"/>
    <b v="0"/>
    <b v="1"/>
    <x v="4"/>
    <x v="6"/>
  </r>
  <r>
    <n v="828"/>
    <s v="Munoz, Cherry and Bell"/>
    <s v="Cross-platform reciprocal budgetary management"/>
    <n v="7100"/>
    <n v="4899"/>
    <x v="0"/>
    <x v="131"/>
    <x v="1"/>
    <s v="USD"/>
    <n v="1535432400"/>
    <m/>
    <n v="1537592400"/>
    <b v="0"/>
    <b v="0"/>
    <x v="3"/>
    <x v="3"/>
  </r>
  <r>
    <n v="829"/>
    <s v="Baker-Higgins"/>
    <s v="Vision-oriented scalable portal"/>
    <n v="9600"/>
    <n v="4929"/>
    <x v="0"/>
    <x v="110"/>
    <x v="1"/>
    <s v="USD"/>
    <n v="1433826000"/>
    <m/>
    <n v="1435122000"/>
    <b v="0"/>
    <b v="0"/>
    <x v="3"/>
    <x v="3"/>
  </r>
  <r>
    <n v="830"/>
    <s v="Johnson, Turner and Carroll"/>
    <s v="Persevering zero administration knowledge user"/>
    <n v="121600"/>
    <n v="1424"/>
    <x v="0"/>
    <x v="528"/>
    <x v="1"/>
    <s v="USD"/>
    <n v="1514959200"/>
    <m/>
    <n v="1520056800"/>
    <b v="0"/>
    <b v="0"/>
    <x v="3"/>
    <x v="3"/>
  </r>
  <r>
    <n v="831"/>
    <s v="Ward PLC"/>
    <s v="Front-line bottom-line Graphic Interface"/>
    <n v="97100"/>
    <n v="105817"/>
    <x v="1"/>
    <x v="529"/>
    <x v="1"/>
    <s v="USD"/>
    <n v="1332738000"/>
    <m/>
    <n v="1335675600"/>
    <b v="0"/>
    <b v="0"/>
    <x v="7"/>
    <x v="14"/>
  </r>
  <r>
    <n v="832"/>
    <s v="Bradley, Beck and Mayo"/>
    <s v="Synergized fault-tolerant hierarchy"/>
    <n v="43200"/>
    <n v="136156"/>
    <x v="1"/>
    <x v="265"/>
    <x v="3"/>
    <s v="DKK"/>
    <n v="1445490000"/>
    <m/>
    <n v="1448431200"/>
    <b v="1"/>
    <b v="0"/>
    <x v="5"/>
    <x v="18"/>
  </r>
  <r>
    <n v="833"/>
    <s v="Levine, Martin and Hernandez"/>
    <s v="Expanded asynchronous groupware"/>
    <n v="6800"/>
    <n v="10723"/>
    <x v="1"/>
    <x v="34"/>
    <x v="3"/>
    <s v="DKK"/>
    <n v="1297663200"/>
    <m/>
    <n v="1298613600"/>
    <b v="0"/>
    <b v="0"/>
    <x v="5"/>
    <x v="18"/>
  </r>
  <r>
    <n v="834"/>
    <s v="Gallegos, Wagner and Gaines"/>
    <s v="Expanded fault-tolerant emulation"/>
    <n v="7300"/>
    <n v="11228"/>
    <x v="1"/>
    <x v="530"/>
    <x v="1"/>
    <s v="USD"/>
    <n v="1371963600"/>
    <m/>
    <n v="1372482000"/>
    <b v="0"/>
    <b v="0"/>
    <x v="3"/>
    <x v="3"/>
  </r>
  <r>
    <n v="835"/>
    <s v="Hodges, Smith and Kelly"/>
    <s v="Future-proofed 24hour model"/>
    <n v="86200"/>
    <n v="77355"/>
    <x v="0"/>
    <x v="531"/>
    <x v="1"/>
    <s v="USD"/>
    <n v="1425103200"/>
    <m/>
    <n v="1425621600"/>
    <b v="0"/>
    <b v="0"/>
    <x v="2"/>
    <x v="2"/>
  </r>
  <r>
    <n v="836"/>
    <s v="Macias Inc"/>
    <s v="Optimized didactic intranet"/>
    <n v="8100"/>
    <n v="6086"/>
    <x v="0"/>
    <x v="115"/>
    <x v="1"/>
    <s v="USD"/>
    <n v="1265349600"/>
    <m/>
    <n v="1266300000"/>
    <b v="0"/>
    <b v="0"/>
    <x v="1"/>
    <x v="7"/>
  </r>
  <r>
    <n v="837"/>
    <s v="Cook-Ortiz"/>
    <s v="Right-sized dedicated standardization"/>
    <n v="17700"/>
    <n v="150960"/>
    <x v="1"/>
    <x v="532"/>
    <x v="1"/>
    <s v="USD"/>
    <n v="1301202000"/>
    <m/>
    <n v="1305867600"/>
    <b v="0"/>
    <b v="0"/>
    <x v="1"/>
    <x v="17"/>
  </r>
  <r>
    <n v="838"/>
    <s v="Jordan-Fischer"/>
    <s v="Vision-oriented high-level extranet"/>
    <n v="6400"/>
    <n v="8890"/>
    <x v="1"/>
    <x v="210"/>
    <x v="1"/>
    <s v="USD"/>
    <n v="1538024400"/>
    <m/>
    <n v="1538802000"/>
    <b v="0"/>
    <b v="0"/>
    <x v="3"/>
    <x v="3"/>
  </r>
  <r>
    <n v="839"/>
    <s v="Pierce-Ramirez"/>
    <s v="Organized scalable initiative"/>
    <n v="7700"/>
    <n v="14644"/>
    <x v="1"/>
    <x v="144"/>
    <x v="1"/>
    <s v="USD"/>
    <n v="1395032400"/>
    <m/>
    <n v="1398920400"/>
    <b v="0"/>
    <b v="1"/>
    <x v="4"/>
    <x v="4"/>
  </r>
  <r>
    <n v="840"/>
    <s v="Howell and Sons"/>
    <s v="Enhanced regional moderator"/>
    <n v="116300"/>
    <n v="116583"/>
    <x v="1"/>
    <x v="533"/>
    <x v="1"/>
    <s v="USD"/>
    <n v="1405486800"/>
    <m/>
    <n v="1405659600"/>
    <b v="0"/>
    <b v="1"/>
    <x v="3"/>
    <x v="3"/>
  </r>
  <r>
    <n v="841"/>
    <s v="Garcia, Dunn and Richardson"/>
    <s v="Automated even-keeled emulation"/>
    <n v="9100"/>
    <n v="12991"/>
    <x v="1"/>
    <x v="287"/>
    <x v="1"/>
    <s v="USD"/>
    <n v="1455861600"/>
    <m/>
    <n v="1457244000"/>
    <b v="0"/>
    <b v="0"/>
    <x v="2"/>
    <x v="2"/>
  </r>
  <r>
    <n v="842"/>
    <s v="Lawson and Sons"/>
    <s v="Reverse-engineered multi-tasking product"/>
    <n v="1500"/>
    <n v="8447"/>
    <x v="1"/>
    <x v="227"/>
    <x v="6"/>
    <s v="EUR"/>
    <n v="1529038800"/>
    <m/>
    <n v="1529298000"/>
    <b v="0"/>
    <b v="0"/>
    <x v="2"/>
    <x v="8"/>
  </r>
  <r>
    <n v="843"/>
    <s v="Porter-Hicks"/>
    <s v="De-engineered next generation parallelism"/>
    <n v="8800"/>
    <n v="2703"/>
    <x v="0"/>
    <x v="254"/>
    <x v="1"/>
    <s v="USD"/>
    <n v="1535259600"/>
    <m/>
    <n v="1535778000"/>
    <b v="0"/>
    <b v="0"/>
    <x v="7"/>
    <x v="14"/>
  </r>
  <r>
    <n v="844"/>
    <s v="Rodriguez-Hansen"/>
    <s v="Intuitive cohesive groupware"/>
    <n v="8800"/>
    <n v="8747"/>
    <x v="3"/>
    <x v="115"/>
    <x v="1"/>
    <s v="USD"/>
    <n v="1327212000"/>
    <m/>
    <n v="1327471200"/>
    <b v="0"/>
    <b v="0"/>
    <x v="4"/>
    <x v="4"/>
  </r>
  <r>
    <n v="845"/>
    <s v="Williams LLC"/>
    <s v="Up-sized high-level access"/>
    <n v="69900"/>
    <n v="138087"/>
    <x v="1"/>
    <x v="534"/>
    <x v="4"/>
    <s v="GBP"/>
    <n v="1526360400"/>
    <m/>
    <n v="1529557200"/>
    <b v="0"/>
    <b v="0"/>
    <x v="2"/>
    <x v="2"/>
  </r>
  <r>
    <n v="846"/>
    <s v="Cooper, Stanley and Bryant"/>
    <s v="Phased empowering success"/>
    <n v="1000"/>
    <n v="5085"/>
    <x v="1"/>
    <x v="44"/>
    <x v="1"/>
    <s v="USD"/>
    <n v="1532149200"/>
    <m/>
    <n v="1535259600"/>
    <b v="1"/>
    <b v="1"/>
    <x v="2"/>
    <x v="2"/>
  </r>
  <r>
    <n v="847"/>
    <s v="Miller, Glenn and Adams"/>
    <s v="Distributed actuating project"/>
    <n v="4700"/>
    <n v="11174"/>
    <x v="1"/>
    <x v="460"/>
    <x v="1"/>
    <s v="USD"/>
    <n v="1515304800"/>
    <m/>
    <n v="1515564000"/>
    <b v="0"/>
    <b v="0"/>
    <x v="0"/>
    <x v="0"/>
  </r>
  <r>
    <n v="848"/>
    <s v="Cole, Salazar and Moreno"/>
    <s v="Robust motivating orchestration"/>
    <n v="3200"/>
    <n v="10831"/>
    <x v="1"/>
    <x v="535"/>
    <x v="1"/>
    <s v="USD"/>
    <n v="1276318800"/>
    <m/>
    <n v="1277096400"/>
    <b v="0"/>
    <b v="0"/>
    <x v="4"/>
    <x v="6"/>
  </r>
  <r>
    <n v="849"/>
    <s v="Jones-Ryan"/>
    <s v="Vision-oriented uniform instruction set"/>
    <n v="6700"/>
    <n v="8917"/>
    <x v="1"/>
    <x v="253"/>
    <x v="1"/>
    <s v="USD"/>
    <n v="1328767200"/>
    <m/>
    <n v="1329026400"/>
    <b v="0"/>
    <b v="1"/>
    <x v="1"/>
    <x v="7"/>
  </r>
  <r>
    <n v="850"/>
    <s v="Hood, Perez and Meadows"/>
    <s v="Cross-group upward-trending hierarchy"/>
    <n v="100"/>
    <n v="1"/>
    <x v="0"/>
    <x v="49"/>
    <x v="1"/>
    <s v="USD"/>
    <n v="1321682400"/>
    <m/>
    <n v="1322978400"/>
    <b v="1"/>
    <b v="0"/>
    <x v="1"/>
    <x v="1"/>
  </r>
  <r>
    <n v="851"/>
    <s v="Bright and Sons"/>
    <s v="Object-based needs-based info-mediaries"/>
    <n v="6000"/>
    <n v="12468"/>
    <x v="1"/>
    <x v="415"/>
    <x v="1"/>
    <s v="USD"/>
    <n v="1335934800"/>
    <m/>
    <n v="1338786000"/>
    <b v="0"/>
    <b v="0"/>
    <x v="1"/>
    <x v="5"/>
  </r>
  <r>
    <n v="852"/>
    <s v="Brady Ltd"/>
    <s v="Open-source reciprocal standardization"/>
    <n v="4900"/>
    <n v="2505"/>
    <x v="0"/>
    <x v="249"/>
    <x v="1"/>
    <s v="USD"/>
    <n v="1310792400"/>
    <m/>
    <n v="1311656400"/>
    <b v="0"/>
    <b v="1"/>
    <x v="6"/>
    <x v="11"/>
  </r>
  <r>
    <n v="853"/>
    <s v="Collier LLC"/>
    <s v="Secured well-modulated projection"/>
    <n v="17100"/>
    <n v="111502"/>
    <x v="1"/>
    <x v="50"/>
    <x v="0"/>
    <s v="CAD"/>
    <n v="1308546000"/>
    <m/>
    <n v="1308978000"/>
    <b v="0"/>
    <b v="1"/>
    <x v="1"/>
    <x v="7"/>
  </r>
  <r>
    <n v="854"/>
    <s v="Campbell, Thomas and Obrien"/>
    <s v="Multi-channeled secondary middleware"/>
    <n v="171000"/>
    <n v="194309"/>
    <x v="1"/>
    <x v="536"/>
    <x v="0"/>
    <s v="CAD"/>
    <n v="1574056800"/>
    <m/>
    <n v="1576389600"/>
    <b v="0"/>
    <b v="0"/>
    <x v="5"/>
    <x v="13"/>
  </r>
  <r>
    <n v="855"/>
    <s v="Moses-Terry"/>
    <s v="Horizontal clear-thinking framework"/>
    <n v="23400"/>
    <n v="23956"/>
    <x v="1"/>
    <x v="15"/>
    <x v="2"/>
    <s v="AUD"/>
    <n v="1308373200"/>
    <m/>
    <n v="1311051600"/>
    <b v="0"/>
    <b v="0"/>
    <x v="3"/>
    <x v="3"/>
  </r>
  <r>
    <n v="856"/>
    <s v="Williams and Sons"/>
    <s v="Profound composite core"/>
    <n v="2400"/>
    <n v="8558"/>
    <x v="1"/>
    <x v="1"/>
    <x v="1"/>
    <s v="USD"/>
    <n v="1335243600"/>
    <m/>
    <n v="1336712400"/>
    <b v="0"/>
    <b v="0"/>
    <x v="0"/>
    <x v="0"/>
  </r>
  <r>
    <n v="857"/>
    <s v="Miranda, Gray and Hale"/>
    <s v="Programmable disintermediate matrices"/>
    <n v="5300"/>
    <n v="7413"/>
    <x v="1"/>
    <x v="537"/>
    <x v="5"/>
    <s v="CHF"/>
    <n v="1328421600"/>
    <m/>
    <n v="1330408800"/>
    <b v="1"/>
    <b v="0"/>
    <x v="4"/>
    <x v="12"/>
  </r>
  <r>
    <n v="858"/>
    <s v="Ayala, Crawford and Taylor"/>
    <s v="Realigned 5thgeneration knowledge user"/>
    <n v="4000"/>
    <n v="2778"/>
    <x v="0"/>
    <x v="164"/>
    <x v="1"/>
    <s v="USD"/>
    <n v="1524286800"/>
    <m/>
    <n v="1524891600"/>
    <b v="1"/>
    <b v="0"/>
    <x v="0"/>
    <x v="0"/>
  </r>
  <r>
    <n v="859"/>
    <s v="Martinez Ltd"/>
    <s v="Multi-layered upward-trending groupware"/>
    <n v="7300"/>
    <n v="2594"/>
    <x v="0"/>
    <x v="377"/>
    <x v="1"/>
    <s v="USD"/>
    <n v="1362117600"/>
    <m/>
    <n v="1363669200"/>
    <b v="0"/>
    <b v="1"/>
    <x v="3"/>
    <x v="3"/>
  </r>
  <r>
    <n v="860"/>
    <s v="Lee PLC"/>
    <s v="Re-contextualized leadingedge firmware"/>
    <n v="2000"/>
    <n v="5033"/>
    <x v="1"/>
    <x v="167"/>
    <x v="1"/>
    <s v="USD"/>
    <n v="1550556000"/>
    <m/>
    <n v="1551420000"/>
    <b v="0"/>
    <b v="1"/>
    <x v="2"/>
    <x v="8"/>
  </r>
  <r>
    <n v="861"/>
    <s v="Young, Ramsey and Powell"/>
    <s v="Devolved disintermediate analyzer"/>
    <n v="8800"/>
    <n v="9317"/>
    <x v="1"/>
    <x v="25"/>
    <x v="1"/>
    <s v="USD"/>
    <n v="1269147600"/>
    <m/>
    <n v="1269838800"/>
    <b v="0"/>
    <b v="0"/>
    <x v="3"/>
    <x v="3"/>
  </r>
  <r>
    <n v="862"/>
    <s v="Lewis and Sons"/>
    <s v="Profound disintermediate open system"/>
    <n v="3500"/>
    <n v="6560"/>
    <x v="1"/>
    <x v="72"/>
    <x v="1"/>
    <s v="USD"/>
    <n v="1312174800"/>
    <m/>
    <n v="1312520400"/>
    <b v="0"/>
    <b v="0"/>
    <x v="3"/>
    <x v="3"/>
  </r>
  <r>
    <n v="863"/>
    <s v="Davis-Johnson"/>
    <s v="Automated reciprocal protocol"/>
    <n v="1400"/>
    <n v="5415"/>
    <x v="1"/>
    <x v="538"/>
    <x v="1"/>
    <s v="USD"/>
    <n v="1434517200"/>
    <m/>
    <n v="1436504400"/>
    <b v="0"/>
    <b v="1"/>
    <x v="4"/>
    <x v="19"/>
  </r>
  <r>
    <n v="864"/>
    <s v="Stevenson-Thompson"/>
    <s v="Automated static workforce"/>
    <n v="4200"/>
    <n v="14577"/>
    <x v="1"/>
    <x v="503"/>
    <x v="1"/>
    <s v="USD"/>
    <n v="1471582800"/>
    <m/>
    <n v="1472014800"/>
    <b v="0"/>
    <b v="0"/>
    <x v="4"/>
    <x v="12"/>
  </r>
  <r>
    <n v="865"/>
    <s v="Ellis, Smith and Armstrong"/>
    <s v="Horizontal attitude-oriented help-desk"/>
    <n v="81000"/>
    <n v="150515"/>
    <x v="1"/>
    <x v="539"/>
    <x v="1"/>
    <s v="USD"/>
    <n v="1410757200"/>
    <m/>
    <n v="1411534800"/>
    <b v="0"/>
    <b v="0"/>
    <x v="3"/>
    <x v="3"/>
  </r>
  <r>
    <n v="866"/>
    <s v="Jackson-Brown"/>
    <s v="Versatile 5thgeneration matrices"/>
    <n v="182800"/>
    <n v="79045"/>
    <x v="3"/>
    <x v="540"/>
    <x v="1"/>
    <s v="USD"/>
    <n v="1304830800"/>
    <m/>
    <n v="1304917200"/>
    <b v="0"/>
    <b v="0"/>
    <x v="7"/>
    <x v="14"/>
  </r>
  <r>
    <n v="867"/>
    <s v="Kane, Pruitt and Rivera"/>
    <s v="Cross-platform next generation service-desk"/>
    <n v="4800"/>
    <n v="7797"/>
    <x v="1"/>
    <x v="402"/>
    <x v="1"/>
    <s v="USD"/>
    <n v="1539061200"/>
    <m/>
    <n v="1539579600"/>
    <b v="0"/>
    <b v="0"/>
    <x v="0"/>
    <x v="0"/>
  </r>
  <r>
    <n v="868"/>
    <s v="Wood, Buckley and Meza"/>
    <s v="Front-line web-enabled installation"/>
    <n v="7000"/>
    <n v="12939"/>
    <x v="1"/>
    <x v="105"/>
    <x v="1"/>
    <s v="USD"/>
    <n v="1381554000"/>
    <m/>
    <n v="1382504400"/>
    <b v="0"/>
    <b v="0"/>
    <x v="3"/>
    <x v="3"/>
  </r>
  <r>
    <n v="869"/>
    <s v="Brown-Williams"/>
    <s v="Multi-channeled responsive product"/>
    <n v="161900"/>
    <n v="38376"/>
    <x v="0"/>
    <x v="541"/>
    <x v="1"/>
    <s v="USD"/>
    <n v="1277096400"/>
    <m/>
    <n v="1278306000"/>
    <b v="0"/>
    <b v="0"/>
    <x v="4"/>
    <x v="6"/>
  </r>
  <r>
    <n v="870"/>
    <s v="Hansen-Austin"/>
    <s v="Adaptive demand-driven encryption"/>
    <n v="7700"/>
    <n v="6920"/>
    <x v="0"/>
    <x v="246"/>
    <x v="1"/>
    <s v="USD"/>
    <n v="1440392400"/>
    <m/>
    <n v="1442552400"/>
    <b v="0"/>
    <b v="0"/>
    <x v="3"/>
    <x v="3"/>
  </r>
  <r>
    <n v="871"/>
    <s v="Santana-George"/>
    <s v="Re-engineered client-driven knowledge user"/>
    <n v="71500"/>
    <n v="194912"/>
    <x v="1"/>
    <x v="542"/>
    <x v="1"/>
    <s v="USD"/>
    <n v="1509512400"/>
    <m/>
    <n v="1511071200"/>
    <b v="0"/>
    <b v="1"/>
    <x v="3"/>
    <x v="3"/>
  </r>
  <r>
    <n v="872"/>
    <s v="Davis LLC"/>
    <s v="Compatible logistical paradigm"/>
    <n v="4700"/>
    <n v="7992"/>
    <x v="1"/>
    <x v="543"/>
    <x v="2"/>
    <s v="AUD"/>
    <n v="1535950800"/>
    <m/>
    <n v="1536382800"/>
    <b v="0"/>
    <b v="0"/>
    <x v="4"/>
    <x v="22"/>
  </r>
  <r>
    <n v="873"/>
    <s v="Vazquez, Ochoa and Clark"/>
    <s v="Intuitive value-added installation"/>
    <n v="42100"/>
    <n v="79268"/>
    <x v="1"/>
    <x v="544"/>
    <x v="1"/>
    <s v="USD"/>
    <n v="1389160800"/>
    <m/>
    <n v="1389592800"/>
    <b v="0"/>
    <b v="0"/>
    <x v="7"/>
    <x v="14"/>
  </r>
  <r>
    <n v="874"/>
    <s v="Chung-Nguyen"/>
    <s v="Managed discrete parallelism"/>
    <n v="40200"/>
    <n v="139468"/>
    <x v="1"/>
    <x v="545"/>
    <x v="1"/>
    <s v="USD"/>
    <n v="1271998800"/>
    <m/>
    <n v="1275282000"/>
    <b v="0"/>
    <b v="1"/>
    <x v="7"/>
    <x v="14"/>
  </r>
  <r>
    <n v="875"/>
    <s v="Mueller-Harmon"/>
    <s v="Implemented tangible approach"/>
    <n v="7900"/>
    <n v="5465"/>
    <x v="0"/>
    <x v="109"/>
    <x v="1"/>
    <s v="USD"/>
    <n v="1294898400"/>
    <m/>
    <n v="1294984800"/>
    <b v="0"/>
    <b v="0"/>
    <x v="1"/>
    <x v="1"/>
  </r>
  <r>
    <n v="876"/>
    <s v="Dixon, Perez and Banks"/>
    <s v="Re-engineered encompassing definition"/>
    <n v="8300"/>
    <n v="2111"/>
    <x v="0"/>
    <x v="176"/>
    <x v="0"/>
    <s v="CAD"/>
    <n v="1559970000"/>
    <m/>
    <n v="1562043600"/>
    <b v="0"/>
    <b v="0"/>
    <x v="7"/>
    <x v="14"/>
  </r>
  <r>
    <n v="877"/>
    <s v="Estrada Group"/>
    <s v="Multi-lateral uniform collaboration"/>
    <n v="163600"/>
    <n v="126628"/>
    <x v="0"/>
    <x v="546"/>
    <x v="1"/>
    <s v="USD"/>
    <n v="1469509200"/>
    <m/>
    <n v="1469595600"/>
    <b v="0"/>
    <b v="0"/>
    <x v="0"/>
    <x v="0"/>
  </r>
  <r>
    <n v="878"/>
    <s v="Lutz Group"/>
    <s v="Enterprise-wide foreground paradigm"/>
    <n v="2700"/>
    <n v="1012"/>
    <x v="0"/>
    <x v="65"/>
    <x v="6"/>
    <s v="EUR"/>
    <n v="1579068000"/>
    <m/>
    <n v="1581141600"/>
    <b v="0"/>
    <b v="0"/>
    <x v="1"/>
    <x v="16"/>
  </r>
  <r>
    <n v="879"/>
    <s v="Ortiz Inc"/>
    <s v="Stand-alone incremental parallelism"/>
    <n v="1000"/>
    <n v="5438"/>
    <x v="1"/>
    <x v="4"/>
    <x v="1"/>
    <s v="USD"/>
    <n v="1487743200"/>
    <m/>
    <n v="1488520800"/>
    <b v="0"/>
    <b v="0"/>
    <x v="5"/>
    <x v="9"/>
  </r>
  <r>
    <n v="880"/>
    <s v="Craig, Ellis and Miller"/>
    <s v="Persevering 5thgeneration throughput"/>
    <n v="84500"/>
    <n v="193101"/>
    <x v="1"/>
    <x v="547"/>
    <x v="1"/>
    <s v="USD"/>
    <n v="1563685200"/>
    <m/>
    <n v="1563858000"/>
    <b v="0"/>
    <b v="0"/>
    <x v="1"/>
    <x v="5"/>
  </r>
  <r>
    <n v="881"/>
    <s v="Charles Inc"/>
    <s v="Implemented object-oriented synergy"/>
    <n v="81300"/>
    <n v="31665"/>
    <x v="0"/>
    <x v="15"/>
    <x v="1"/>
    <s v="USD"/>
    <n v="1436418000"/>
    <m/>
    <n v="1438923600"/>
    <b v="0"/>
    <b v="1"/>
    <x v="3"/>
    <x v="3"/>
  </r>
  <r>
    <n v="882"/>
    <s v="White-Rosario"/>
    <s v="Balanced demand-driven definition"/>
    <n v="800"/>
    <n v="2960"/>
    <x v="1"/>
    <x v="175"/>
    <x v="1"/>
    <s v="USD"/>
    <n v="1421820000"/>
    <m/>
    <n v="1422165600"/>
    <b v="0"/>
    <b v="0"/>
    <x v="3"/>
    <x v="3"/>
  </r>
  <r>
    <n v="883"/>
    <s v="Simmons-Villarreal"/>
    <s v="Customer-focused mobile Graphic Interface"/>
    <n v="3400"/>
    <n v="8089"/>
    <x v="1"/>
    <x v="548"/>
    <x v="1"/>
    <s v="USD"/>
    <n v="1274763600"/>
    <m/>
    <n v="1277874000"/>
    <b v="0"/>
    <b v="0"/>
    <x v="4"/>
    <x v="12"/>
  </r>
  <r>
    <n v="884"/>
    <s v="Strickland Group"/>
    <s v="Horizontal secondary interface"/>
    <n v="170800"/>
    <n v="109374"/>
    <x v="0"/>
    <x v="549"/>
    <x v="1"/>
    <s v="USD"/>
    <n v="1399179600"/>
    <m/>
    <n v="1399352400"/>
    <b v="0"/>
    <b v="1"/>
    <x v="3"/>
    <x v="3"/>
  </r>
  <r>
    <n v="885"/>
    <s v="Lynch Ltd"/>
    <s v="Virtual analyzing collaboration"/>
    <n v="1800"/>
    <n v="2129"/>
    <x v="1"/>
    <x v="550"/>
    <x v="1"/>
    <s v="USD"/>
    <n v="1275800400"/>
    <m/>
    <n v="1279083600"/>
    <b v="0"/>
    <b v="0"/>
    <x v="3"/>
    <x v="3"/>
  </r>
  <r>
    <n v="886"/>
    <s v="Sanders LLC"/>
    <s v="Multi-tiered explicit focus group"/>
    <n v="150600"/>
    <n v="127745"/>
    <x v="0"/>
    <x v="551"/>
    <x v="1"/>
    <s v="USD"/>
    <n v="1282798800"/>
    <m/>
    <n v="1284354000"/>
    <b v="0"/>
    <b v="0"/>
    <x v="1"/>
    <x v="7"/>
  </r>
  <r>
    <n v="887"/>
    <s v="Cooper LLC"/>
    <s v="Multi-layered systematic knowledgebase"/>
    <n v="7800"/>
    <n v="2289"/>
    <x v="0"/>
    <x v="249"/>
    <x v="1"/>
    <s v="USD"/>
    <n v="1437109200"/>
    <m/>
    <n v="1441170000"/>
    <b v="0"/>
    <b v="1"/>
    <x v="3"/>
    <x v="3"/>
  </r>
  <r>
    <n v="888"/>
    <s v="Palmer Ltd"/>
    <s v="Reverse-engineered uniform knowledge user"/>
    <n v="5800"/>
    <n v="12174"/>
    <x v="1"/>
    <x v="552"/>
    <x v="1"/>
    <s v="USD"/>
    <n v="1491886800"/>
    <m/>
    <n v="1493528400"/>
    <b v="0"/>
    <b v="0"/>
    <x v="3"/>
    <x v="3"/>
  </r>
  <r>
    <n v="889"/>
    <s v="Santos Group"/>
    <s v="Secured dynamic capacity"/>
    <n v="5600"/>
    <n v="9508"/>
    <x v="1"/>
    <x v="393"/>
    <x v="1"/>
    <s v="USD"/>
    <n v="1394600400"/>
    <m/>
    <n v="1395205200"/>
    <b v="0"/>
    <b v="1"/>
    <x v="1"/>
    <x v="5"/>
  </r>
  <r>
    <n v="890"/>
    <s v="Christian, Kim and Jimenez"/>
    <s v="Devolved foreground throughput"/>
    <n v="134400"/>
    <n v="155849"/>
    <x v="1"/>
    <x v="553"/>
    <x v="1"/>
    <s v="USD"/>
    <n v="1561352400"/>
    <m/>
    <n v="1561438800"/>
    <b v="0"/>
    <b v="0"/>
    <x v="1"/>
    <x v="7"/>
  </r>
  <r>
    <n v="891"/>
    <s v="Williams, Price and Hurley"/>
    <s v="Synchronized demand-driven infrastructure"/>
    <n v="3000"/>
    <n v="7758"/>
    <x v="1"/>
    <x v="34"/>
    <x v="0"/>
    <s v="CAD"/>
    <n v="1322892000"/>
    <m/>
    <n v="1326693600"/>
    <b v="0"/>
    <b v="0"/>
    <x v="4"/>
    <x v="4"/>
  </r>
  <r>
    <n v="892"/>
    <s v="Anderson, Parks and Estrada"/>
    <s v="Realigned discrete structure"/>
    <n v="6000"/>
    <n v="13835"/>
    <x v="1"/>
    <x v="554"/>
    <x v="1"/>
    <s v="USD"/>
    <n v="1274418000"/>
    <m/>
    <n v="1277960400"/>
    <b v="0"/>
    <b v="0"/>
    <x v="5"/>
    <x v="18"/>
  </r>
  <r>
    <n v="893"/>
    <s v="Collins-Martinez"/>
    <s v="Progressive grid-enabled website"/>
    <n v="8400"/>
    <n v="10770"/>
    <x v="1"/>
    <x v="134"/>
    <x v="6"/>
    <s v="EUR"/>
    <n v="1434344400"/>
    <m/>
    <n v="1434690000"/>
    <b v="0"/>
    <b v="1"/>
    <x v="4"/>
    <x v="4"/>
  </r>
  <r>
    <n v="894"/>
    <s v="Barrett Inc"/>
    <s v="Organic cohesive neural-net"/>
    <n v="1700"/>
    <n v="3208"/>
    <x v="1"/>
    <x v="75"/>
    <x v="4"/>
    <s v="GBP"/>
    <n v="1373518800"/>
    <m/>
    <n v="1376110800"/>
    <b v="0"/>
    <b v="1"/>
    <x v="4"/>
    <x v="19"/>
  </r>
  <r>
    <n v="895"/>
    <s v="Adams-Rollins"/>
    <s v="Integrated demand-driven info-mediaries"/>
    <n v="159800"/>
    <n v="11108"/>
    <x v="0"/>
    <x v="37"/>
    <x v="1"/>
    <s v="USD"/>
    <n v="1517637600"/>
    <m/>
    <n v="1518415200"/>
    <b v="0"/>
    <b v="0"/>
    <x v="3"/>
    <x v="3"/>
  </r>
  <r>
    <n v="896"/>
    <s v="Wright-Bryant"/>
    <s v="Reverse-engineered client-server extranet"/>
    <n v="19800"/>
    <n v="153338"/>
    <x v="1"/>
    <x v="555"/>
    <x v="2"/>
    <s v="AUD"/>
    <n v="1310619600"/>
    <m/>
    <n v="1310878800"/>
    <b v="0"/>
    <b v="1"/>
    <x v="0"/>
    <x v="0"/>
  </r>
  <r>
    <n v="897"/>
    <s v="Berry-Cannon"/>
    <s v="Organized discrete encoding"/>
    <n v="8800"/>
    <n v="2437"/>
    <x v="0"/>
    <x v="11"/>
    <x v="1"/>
    <s v="USD"/>
    <n v="1556427600"/>
    <m/>
    <n v="1556600400"/>
    <b v="0"/>
    <b v="0"/>
    <x v="3"/>
    <x v="3"/>
  </r>
  <r>
    <n v="898"/>
    <s v="Davis-Gonzalez"/>
    <s v="Balanced regional flexibility"/>
    <n v="179100"/>
    <n v="93991"/>
    <x v="0"/>
    <x v="556"/>
    <x v="1"/>
    <s v="USD"/>
    <n v="1576476000"/>
    <m/>
    <n v="1576994400"/>
    <b v="0"/>
    <b v="0"/>
    <x v="4"/>
    <x v="4"/>
  </r>
  <r>
    <n v="899"/>
    <s v="Best-Young"/>
    <s v="Implemented multimedia time-frame"/>
    <n v="3100"/>
    <n v="12620"/>
    <x v="1"/>
    <x v="300"/>
    <x v="5"/>
    <s v="CHF"/>
    <n v="1381122000"/>
    <m/>
    <n v="1382677200"/>
    <b v="0"/>
    <b v="0"/>
    <x v="1"/>
    <x v="17"/>
  </r>
  <r>
    <n v="900"/>
    <s v="Powers, Smith and Deleon"/>
    <s v="Enhanced uniform service-desk"/>
    <n v="100"/>
    <n v="2"/>
    <x v="0"/>
    <x v="49"/>
    <x v="1"/>
    <s v="USD"/>
    <n v="1411102800"/>
    <m/>
    <n v="1411189200"/>
    <b v="0"/>
    <b v="1"/>
    <x v="2"/>
    <x v="2"/>
  </r>
  <r>
    <n v="901"/>
    <s v="Hogan Group"/>
    <s v="Versatile bottom-line definition"/>
    <n v="5600"/>
    <n v="8746"/>
    <x v="1"/>
    <x v="122"/>
    <x v="1"/>
    <s v="USD"/>
    <n v="1531803600"/>
    <m/>
    <n v="1534654800"/>
    <b v="0"/>
    <b v="1"/>
    <x v="1"/>
    <x v="1"/>
  </r>
  <r>
    <n v="902"/>
    <s v="Wang, Silva and Byrd"/>
    <s v="Integrated bifurcated software"/>
    <n v="1400"/>
    <n v="3534"/>
    <x v="1"/>
    <x v="460"/>
    <x v="1"/>
    <s v="USD"/>
    <n v="1454133600"/>
    <m/>
    <n v="1457762400"/>
    <b v="0"/>
    <b v="0"/>
    <x v="2"/>
    <x v="2"/>
  </r>
  <r>
    <n v="903"/>
    <s v="Parker-Morris"/>
    <s v="Assimilated next generation instruction set"/>
    <n v="41000"/>
    <n v="709"/>
    <x v="2"/>
    <x v="443"/>
    <x v="1"/>
    <s v="USD"/>
    <n v="1336194000"/>
    <m/>
    <n v="1337490000"/>
    <b v="0"/>
    <b v="1"/>
    <x v="5"/>
    <x v="9"/>
  </r>
  <r>
    <n v="904"/>
    <s v="Rodriguez, Johnson and Jackson"/>
    <s v="Digitized foreground array"/>
    <n v="6500"/>
    <n v="795"/>
    <x v="0"/>
    <x v="36"/>
    <x v="1"/>
    <s v="USD"/>
    <n v="1349326800"/>
    <m/>
    <n v="1349672400"/>
    <b v="0"/>
    <b v="0"/>
    <x v="5"/>
    <x v="15"/>
  </r>
  <r>
    <n v="905"/>
    <s v="Haynes PLC"/>
    <s v="Re-engineered clear-thinking project"/>
    <n v="7900"/>
    <n v="12955"/>
    <x v="1"/>
    <x v="64"/>
    <x v="1"/>
    <s v="USD"/>
    <n v="1379566800"/>
    <m/>
    <n v="1379826000"/>
    <b v="0"/>
    <b v="0"/>
    <x v="3"/>
    <x v="3"/>
  </r>
  <r>
    <n v="906"/>
    <s v="Hayes Group"/>
    <s v="Implemented even-keeled standardization"/>
    <n v="5500"/>
    <n v="8964"/>
    <x v="1"/>
    <x v="271"/>
    <x v="1"/>
    <s v="USD"/>
    <n v="1494651600"/>
    <m/>
    <n v="1497762000"/>
    <b v="1"/>
    <b v="1"/>
    <x v="4"/>
    <x v="4"/>
  </r>
  <r>
    <n v="907"/>
    <s v="White, Pena and Calhoun"/>
    <s v="Quality-focused asymmetric adapter"/>
    <n v="9100"/>
    <n v="1843"/>
    <x v="0"/>
    <x v="142"/>
    <x v="1"/>
    <s v="USD"/>
    <n v="1303880400"/>
    <m/>
    <n v="1304485200"/>
    <b v="0"/>
    <b v="0"/>
    <x v="3"/>
    <x v="3"/>
  </r>
  <r>
    <n v="908"/>
    <s v="Bryant-Pope"/>
    <s v="Networked intangible help-desk"/>
    <n v="38200"/>
    <n v="121950"/>
    <x v="1"/>
    <x v="557"/>
    <x v="1"/>
    <s v="USD"/>
    <n v="1335934800"/>
    <m/>
    <n v="1336885200"/>
    <b v="0"/>
    <b v="0"/>
    <x v="6"/>
    <x v="11"/>
  </r>
  <r>
    <n v="909"/>
    <s v="Gates, Li and Thompson"/>
    <s v="Synchronized attitude-oriented frame"/>
    <n v="1800"/>
    <n v="8621"/>
    <x v="1"/>
    <x v="175"/>
    <x v="0"/>
    <s v="CAD"/>
    <n v="1528088400"/>
    <m/>
    <n v="1530421200"/>
    <b v="0"/>
    <b v="1"/>
    <x v="3"/>
    <x v="3"/>
  </r>
  <r>
    <n v="910"/>
    <s v="King-Morris"/>
    <s v="Proactive incremental architecture"/>
    <n v="154500"/>
    <n v="30215"/>
    <x v="3"/>
    <x v="102"/>
    <x v="1"/>
    <s v="USD"/>
    <n v="1421906400"/>
    <m/>
    <n v="1421992800"/>
    <b v="0"/>
    <b v="0"/>
    <x v="3"/>
    <x v="3"/>
  </r>
  <r>
    <n v="911"/>
    <s v="Carter, Cole and Curtis"/>
    <s v="Cloned responsive standardization"/>
    <n v="5800"/>
    <n v="11539"/>
    <x v="1"/>
    <x v="558"/>
    <x v="1"/>
    <s v="USD"/>
    <n v="1568005200"/>
    <m/>
    <n v="1568178000"/>
    <b v="1"/>
    <b v="0"/>
    <x v="2"/>
    <x v="2"/>
  </r>
  <r>
    <n v="912"/>
    <s v="Sanchez-Parsons"/>
    <s v="Reduced bifurcated pricing structure"/>
    <n v="1800"/>
    <n v="14310"/>
    <x v="1"/>
    <x v="559"/>
    <x v="1"/>
    <s v="USD"/>
    <n v="1346821200"/>
    <m/>
    <n v="1347944400"/>
    <b v="1"/>
    <b v="0"/>
    <x v="4"/>
    <x v="6"/>
  </r>
  <r>
    <n v="913"/>
    <s v="Rivera-Pearson"/>
    <s v="Re-engineered asymmetric challenge"/>
    <n v="70200"/>
    <n v="35536"/>
    <x v="0"/>
    <x v="560"/>
    <x v="2"/>
    <s v="AUD"/>
    <n v="1557637200"/>
    <m/>
    <n v="1558760400"/>
    <b v="0"/>
    <b v="0"/>
    <x v="4"/>
    <x v="6"/>
  </r>
  <r>
    <n v="914"/>
    <s v="Ramirez, Padilla and Barrera"/>
    <s v="Diverse client-driven conglomeration"/>
    <n v="6400"/>
    <n v="3676"/>
    <x v="0"/>
    <x v="561"/>
    <x v="4"/>
    <s v="GBP"/>
    <n v="1375592400"/>
    <m/>
    <n v="1376629200"/>
    <b v="0"/>
    <b v="0"/>
    <x v="3"/>
    <x v="3"/>
  </r>
  <r>
    <n v="915"/>
    <s v="Riggs Group"/>
    <s v="Configurable upward-trending solution"/>
    <n v="125900"/>
    <n v="195936"/>
    <x v="1"/>
    <x v="562"/>
    <x v="4"/>
    <s v="GBP"/>
    <n v="1503982800"/>
    <m/>
    <n v="1504760400"/>
    <b v="0"/>
    <b v="0"/>
    <x v="4"/>
    <x v="19"/>
  </r>
  <r>
    <n v="916"/>
    <s v="Clements Ltd"/>
    <s v="Persistent bandwidth-monitored framework"/>
    <n v="3700"/>
    <n v="1343"/>
    <x v="0"/>
    <x v="550"/>
    <x v="1"/>
    <s v="USD"/>
    <n v="1418882400"/>
    <m/>
    <n v="1419660000"/>
    <b v="0"/>
    <b v="0"/>
    <x v="7"/>
    <x v="14"/>
  </r>
  <r>
    <n v="917"/>
    <s v="Cooper Inc"/>
    <s v="Polarized discrete product"/>
    <n v="3600"/>
    <n v="2097"/>
    <x v="2"/>
    <x v="11"/>
    <x v="4"/>
    <s v="GBP"/>
    <n v="1309237200"/>
    <m/>
    <n v="1311310800"/>
    <b v="0"/>
    <b v="1"/>
    <x v="4"/>
    <x v="12"/>
  </r>
  <r>
    <n v="918"/>
    <s v="Jones-Gonzalez"/>
    <s v="Seamless dynamic website"/>
    <n v="3800"/>
    <n v="9021"/>
    <x v="1"/>
    <x v="388"/>
    <x v="5"/>
    <s v="CHF"/>
    <n v="1343365200"/>
    <m/>
    <n v="1344315600"/>
    <b v="0"/>
    <b v="0"/>
    <x v="5"/>
    <x v="15"/>
  </r>
  <r>
    <n v="919"/>
    <s v="Fox Ltd"/>
    <s v="Extended multimedia firmware"/>
    <n v="35600"/>
    <n v="20915"/>
    <x v="0"/>
    <x v="537"/>
    <x v="2"/>
    <s v="AUD"/>
    <n v="1507957200"/>
    <m/>
    <n v="1510725600"/>
    <b v="0"/>
    <b v="1"/>
    <x v="3"/>
    <x v="3"/>
  </r>
  <r>
    <n v="920"/>
    <s v="Green, Murphy and Webb"/>
    <s v="Versatile directional project"/>
    <n v="5300"/>
    <n v="9676"/>
    <x v="1"/>
    <x v="563"/>
    <x v="1"/>
    <s v="USD"/>
    <n v="1549519200"/>
    <m/>
    <n v="1551247200"/>
    <b v="1"/>
    <b v="0"/>
    <x v="4"/>
    <x v="10"/>
  </r>
  <r>
    <n v="921"/>
    <s v="Stevenson PLC"/>
    <s v="Profound directional knowledge user"/>
    <n v="160400"/>
    <n v="1210"/>
    <x v="0"/>
    <x v="63"/>
    <x v="1"/>
    <s v="USD"/>
    <n v="1329026400"/>
    <m/>
    <n v="1330236000"/>
    <b v="0"/>
    <b v="0"/>
    <x v="2"/>
    <x v="2"/>
  </r>
  <r>
    <n v="922"/>
    <s v="Soto-Anthony"/>
    <s v="Ameliorated logistical capability"/>
    <n v="51400"/>
    <n v="90440"/>
    <x v="1"/>
    <x v="564"/>
    <x v="1"/>
    <s v="USD"/>
    <n v="1544335200"/>
    <m/>
    <n v="1545112800"/>
    <b v="0"/>
    <b v="1"/>
    <x v="1"/>
    <x v="21"/>
  </r>
  <r>
    <n v="923"/>
    <s v="Wise and Sons"/>
    <s v="Sharable discrete definition"/>
    <n v="1700"/>
    <n v="4044"/>
    <x v="1"/>
    <x v="174"/>
    <x v="1"/>
    <s v="USD"/>
    <n v="1279083600"/>
    <m/>
    <n v="1279170000"/>
    <b v="0"/>
    <b v="0"/>
    <x v="3"/>
    <x v="3"/>
  </r>
  <r>
    <n v="924"/>
    <s v="Butler-Barr"/>
    <s v="User-friendly next generation core"/>
    <n v="39400"/>
    <n v="192292"/>
    <x v="1"/>
    <x v="565"/>
    <x v="6"/>
    <s v="EUR"/>
    <n v="1572498000"/>
    <m/>
    <n v="1573452000"/>
    <b v="0"/>
    <b v="0"/>
    <x v="3"/>
    <x v="3"/>
  </r>
  <r>
    <n v="925"/>
    <s v="Wilson, Jefferson and Anderson"/>
    <s v="Profit-focused empowering system engine"/>
    <n v="3000"/>
    <n v="6722"/>
    <x v="1"/>
    <x v="167"/>
    <x v="1"/>
    <s v="USD"/>
    <n v="1506056400"/>
    <m/>
    <n v="1507093200"/>
    <b v="0"/>
    <b v="0"/>
    <x v="3"/>
    <x v="3"/>
  </r>
  <r>
    <n v="926"/>
    <s v="Brown-Oliver"/>
    <s v="Synchronized cohesive encoding"/>
    <n v="8700"/>
    <n v="1577"/>
    <x v="0"/>
    <x v="27"/>
    <x v="1"/>
    <s v="USD"/>
    <n v="1463029200"/>
    <m/>
    <n v="1463374800"/>
    <b v="0"/>
    <b v="0"/>
    <x v="0"/>
    <x v="0"/>
  </r>
  <r>
    <n v="927"/>
    <s v="Davis-Gardner"/>
    <s v="Synergistic dynamic utilization"/>
    <n v="7200"/>
    <n v="3301"/>
    <x v="0"/>
    <x v="95"/>
    <x v="1"/>
    <s v="USD"/>
    <n v="1342069200"/>
    <m/>
    <n v="1344574800"/>
    <b v="0"/>
    <b v="0"/>
    <x v="3"/>
    <x v="3"/>
  </r>
  <r>
    <n v="928"/>
    <s v="Dawson Group"/>
    <s v="Triple-buffered bi-directional model"/>
    <n v="167400"/>
    <n v="196386"/>
    <x v="1"/>
    <x v="566"/>
    <x v="6"/>
    <s v="EUR"/>
    <n v="1388296800"/>
    <m/>
    <n v="1389074400"/>
    <b v="0"/>
    <b v="0"/>
    <x v="2"/>
    <x v="2"/>
  </r>
  <r>
    <n v="929"/>
    <s v="Turner-Terrell"/>
    <s v="Polarized tertiary function"/>
    <n v="5500"/>
    <n v="11952"/>
    <x v="1"/>
    <x v="229"/>
    <x v="4"/>
    <s v="GBP"/>
    <n v="1493787600"/>
    <m/>
    <n v="1494997200"/>
    <b v="0"/>
    <b v="0"/>
    <x v="3"/>
    <x v="3"/>
  </r>
  <r>
    <n v="930"/>
    <s v="Hall, Buchanan and Benton"/>
    <s v="Configurable fault-tolerant structure"/>
    <n v="3500"/>
    <n v="3930"/>
    <x v="1"/>
    <x v="72"/>
    <x v="1"/>
    <s v="USD"/>
    <n v="1424844000"/>
    <m/>
    <n v="1425448800"/>
    <b v="0"/>
    <b v="1"/>
    <x v="3"/>
    <x v="3"/>
  </r>
  <r>
    <n v="931"/>
    <s v="Lowery, Hayden and Cruz"/>
    <s v="Digitized 24/7 budgetary management"/>
    <n v="7900"/>
    <n v="5729"/>
    <x v="0"/>
    <x v="192"/>
    <x v="1"/>
    <s v="USD"/>
    <n v="1403931600"/>
    <m/>
    <n v="1404104400"/>
    <b v="0"/>
    <b v="1"/>
    <x v="3"/>
    <x v="3"/>
  </r>
  <r>
    <n v="932"/>
    <s v="Mora, Miller and Harper"/>
    <s v="Stand-alone zero tolerance algorithm"/>
    <n v="2300"/>
    <n v="4883"/>
    <x v="1"/>
    <x v="358"/>
    <x v="1"/>
    <s v="USD"/>
    <n v="1394514000"/>
    <m/>
    <n v="1394773200"/>
    <b v="0"/>
    <b v="0"/>
    <x v="1"/>
    <x v="1"/>
  </r>
  <r>
    <n v="933"/>
    <s v="Espinoza Group"/>
    <s v="Implemented tangible support"/>
    <n v="73000"/>
    <n v="175015"/>
    <x v="1"/>
    <x v="567"/>
    <x v="1"/>
    <s v="USD"/>
    <n v="1365397200"/>
    <m/>
    <n v="1366520400"/>
    <b v="0"/>
    <b v="0"/>
    <x v="3"/>
    <x v="3"/>
  </r>
  <r>
    <n v="934"/>
    <s v="Davis, Crawford and Lopez"/>
    <s v="Reactive radical framework"/>
    <n v="6200"/>
    <n v="11280"/>
    <x v="1"/>
    <x v="339"/>
    <x v="1"/>
    <s v="USD"/>
    <n v="1456120800"/>
    <m/>
    <n v="1456639200"/>
    <b v="0"/>
    <b v="0"/>
    <x v="3"/>
    <x v="3"/>
  </r>
  <r>
    <n v="935"/>
    <s v="Richards, Stevens and Fleming"/>
    <s v="Object-based full-range knowledge user"/>
    <n v="6100"/>
    <n v="10012"/>
    <x v="1"/>
    <x v="227"/>
    <x v="1"/>
    <s v="USD"/>
    <n v="1437714000"/>
    <m/>
    <n v="1438318800"/>
    <b v="0"/>
    <b v="0"/>
    <x v="3"/>
    <x v="3"/>
  </r>
  <r>
    <n v="936"/>
    <s v="Brown Ltd"/>
    <s v="Enhanced composite contingency"/>
    <n v="103200"/>
    <n v="1690"/>
    <x v="0"/>
    <x v="356"/>
    <x v="1"/>
    <s v="USD"/>
    <n v="1563771600"/>
    <m/>
    <n v="1564030800"/>
    <b v="1"/>
    <b v="0"/>
    <x v="3"/>
    <x v="3"/>
  </r>
  <r>
    <n v="937"/>
    <s v="Tapia, Sandoval and Hurley"/>
    <s v="Cloned fresh-thinking model"/>
    <n v="171000"/>
    <n v="84891"/>
    <x v="3"/>
    <x v="568"/>
    <x v="1"/>
    <s v="USD"/>
    <n v="1448517600"/>
    <m/>
    <n v="1449295200"/>
    <b v="0"/>
    <b v="0"/>
    <x v="4"/>
    <x v="4"/>
  </r>
  <r>
    <n v="938"/>
    <s v="Allen Inc"/>
    <s v="Total dedicated benchmark"/>
    <n v="9200"/>
    <n v="10093"/>
    <x v="1"/>
    <x v="87"/>
    <x v="1"/>
    <s v="USD"/>
    <n v="1528779600"/>
    <m/>
    <n v="1531890000"/>
    <b v="0"/>
    <b v="1"/>
    <x v="5"/>
    <x v="13"/>
  </r>
  <r>
    <n v="939"/>
    <s v="Williams, Johnson and Campbell"/>
    <s v="Streamlined human-resource Graphic Interface"/>
    <n v="7800"/>
    <n v="3839"/>
    <x v="0"/>
    <x v="109"/>
    <x v="1"/>
    <s v="USD"/>
    <n v="1304744400"/>
    <m/>
    <n v="1306213200"/>
    <b v="0"/>
    <b v="1"/>
    <x v="6"/>
    <x v="11"/>
  </r>
  <r>
    <n v="940"/>
    <s v="Wiggins Ltd"/>
    <s v="Upgradable analyzing core"/>
    <n v="9900"/>
    <n v="6161"/>
    <x v="2"/>
    <x v="569"/>
    <x v="0"/>
    <s v="CAD"/>
    <n v="1354341600"/>
    <m/>
    <n v="1356242400"/>
    <b v="0"/>
    <b v="0"/>
    <x v="2"/>
    <x v="2"/>
  </r>
  <r>
    <n v="941"/>
    <s v="Luna-Horne"/>
    <s v="Profound exuding pricing structure"/>
    <n v="43000"/>
    <n v="5615"/>
    <x v="0"/>
    <x v="373"/>
    <x v="1"/>
    <s v="USD"/>
    <n v="1294552800"/>
    <m/>
    <n v="1297576800"/>
    <b v="1"/>
    <b v="0"/>
    <x v="3"/>
    <x v="3"/>
  </r>
  <r>
    <n v="942"/>
    <s v="Allen Inc"/>
    <s v="Horizontal optimizing model"/>
    <n v="9600"/>
    <n v="6205"/>
    <x v="0"/>
    <x v="109"/>
    <x v="2"/>
    <s v="AUD"/>
    <n v="1295935200"/>
    <m/>
    <n v="1296194400"/>
    <b v="0"/>
    <b v="0"/>
    <x v="3"/>
    <x v="3"/>
  </r>
  <r>
    <n v="943"/>
    <s v="Peterson, Gonzalez and Spencer"/>
    <s v="Synchronized fault-tolerant algorithm"/>
    <n v="7500"/>
    <n v="11969"/>
    <x v="1"/>
    <x v="493"/>
    <x v="1"/>
    <s v="USD"/>
    <n v="1411534800"/>
    <m/>
    <n v="1414558800"/>
    <b v="0"/>
    <b v="0"/>
    <x v="0"/>
    <x v="0"/>
  </r>
  <r>
    <n v="944"/>
    <s v="Walter Inc"/>
    <s v="Streamlined 5thgeneration intranet"/>
    <n v="10000"/>
    <n v="8142"/>
    <x v="0"/>
    <x v="570"/>
    <x v="2"/>
    <s v="AUD"/>
    <n v="1486706400"/>
    <m/>
    <n v="1488348000"/>
    <b v="0"/>
    <b v="0"/>
    <x v="7"/>
    <x v="14"/>
  </r>
  <r>
    <n v="945"/>
    <s v="Sanders, Farley and Huffman"/>
    <s v="Cross-group clear-thinking task-force"/>
    <n v="172000"/>
    <n v="55805"/>
    <x v="0"/>
    <x v="571"/>
    <x v="1"/>
    <s v="USD"/>
    <n v="1333602000"/>
    <m/>
    <n v="1334898000"/>
    <b v="1"/>
    <b v="0"/>
    <x v="7"/>
    <x v="14"/>
  </r>
  <r>
    <n v="946"/>
    <s v="Hall, Holmes and Walker"/>
    <s v="Public-key bandwidth-monitored intranet"/>
    <n v="153700"/>
    <n v="15238"/>
    <x v="0"/>
    <x v="483"/>
    <x v="1"/>
    <s v="USD"/>
    <n v="1308200400"/>
    <m/>
    <n v="1308373200"/>
    <b v="0"/>
    <b v="0"/>
    <x v="3"/>
    <x v="3"/>
  </r>
  <r>
    <n v="947"/>
    <s v="Smith-Powell"/>
    <s v="Upgradable clear-thinking hardware"/>
    <n v="3600"/>
    <n v="961"/>
    <x v="0"/>
    <x v="171"/>
    <x v="1"/>
    <s v="USD"/>
    <n v="1411707600"/>
    <m/>
    <n v="1412312400"/>
    <b v="0"/>
    <b v="0"/>
    <x v="3"/>
    <x v="3"/>
  </r>
  <r>
    <n v="948"/>
    <s v="Smith-Hill"/>
    <s v="Integrated holistic paradigm"/>
    <n v="9400"/>
    <n v="5918"/>
    <x v="3"/>
    <x v="415"/>
    <x v="1"/>
    <s v="USD"/>
    <n v="1418364000"/>
    <m/>
    <n v="1419228000"/>
    <b v="1"/>
    <b v="1"/>
    <x v="4"/>
    <x v="4"/>
  </r>
  <r>
    <n v="949"/>
    <s v="Wright LLC"/>
    <s v="Seamless clear-thinking conglomeration"/>
    <n v="5900"/>
    <n v="9520"/>
    <x v="1"/>
    <x v="84"/>
    <x v="1"/>
    <s v="USD"/>
    <n v="1429333200"/>
    <m/>
    <n v="1430974800"/>
    <b v="0"/>
    <b v="0"/>
    <x v="2"/>
    <x v="2"/>
  </r>
  <r>
    <n v="950"/>
    <s v="Williams, Orozco and Gomez"/>
    <s v="Persistent content-based methodology"/>
    <n v="100"/>
    <n v="5"/>
    <x v="0"/>
    <x v="49"/>
    <x v="1"/>
    <s v="USD"/>
    <n v="1555390800"/>
    <m/>
    <n v="1555822800"/>
    <b v="0"/>
    <b v="1"/>
    <x v="3"/>
    <x v="3"/>
  </r>
  <r>
    <n v="951"/>
    <s v="Peterson Ltd"/>
    <s v="Re-engineered 24hour matrix"/>
    <n v="14500"/>
    <n v="159056"/>
    <x v="1"/>
    <x v="572"/>
    <x v="1"/>
    <s v="USD"/>
    <n v="1482732000"/>
    <m/>
    <n v="1482818400"/>
    <b v="0"/>
    <b v="1"/>
    <x v="1"/>
    <x v="1"/>
  </r>
  <r>
    <n v="952"/>
    <s v="Cummings-Hayes"/>
    <s v="Virtual multi-tasking core"/>
    <n v="145500"/>
    <n v="101987"/>
    <x v="3"/>
    <x v="428"/>
    <x v="1"/>
    <s v="USD"/>
    <n v="1470718800"/>
    <m/>
    <n v="1471928400"/>
    <b v="0"/>
    <b v="0"/>
    <x v="4"/>
    <x v="4"/>
  </r>
  <r>
    <n v="953"/>
    <s v="Boyle Ltd"/>
    <s v="Streamlined fault-tolerant conglomeration"/>
    <n v="3300"/>
    <n v="1980"/>
    <x v="0"/>
    <x v="356"/>
    <x v="1"/>
    <s v="USD"/>
    <n v="1450591200"/>
    <m/>
    <n v="1453701600"/>
    <b v="0"/>
    <b v="1"/>
    <x v="4"/>
    <x v="22"/>
  </r>
  <r>
    <n v="954"/>
    <s v="Henderson, Parker and Diaz"/>
    <s v="Enterprise-wide client-driven policy"/>
    <n v="42600"/>
    <n v="156384"/>
    <x v="1"/>
    <x v="573"/>
    <x v="2"/>
    <s v="AUD"/>
    <n v="1348290000"/>
    <m/>
    <n v="1350363600"/>
    <b v="0"/>
    <b v="0"/>
    <x v="2"/>
    <x v="2"/>
  </r>
  <r>
    <n v="955"/>
    <s v="Moss-Obrien"/>
    <s v="Function-based next generation emulation"/>
    <n v="700"/>
    <n v="7763"/>
    <x v="1"/>
    <x v="175"/>
    <x v="1"/>
    <s v="USD"/>
    <n v="1353823200"/>
    <m/>
    <n v="1353996000"/>
    <b v="0"/>
    <b v="0"/>
    <x v="3"/>
    <x v="3"/>
  </r>
  <r>
    <n v="956"/>
    <s v="Wood Inc"/>
    <s v="Re-engineered composite focus group"/>
    <n v="187600"/>
    <n v="35698"/>
    <x v="0"/>
    <x v="268"/>
    <x v="1"/>
    <s v="USD"/>
    <n v="1450764000"/>
    <m/>
    <n v="1451109600"/>
    <b v="0"/>
    <b v="0"/>
    <x v="4"/>
    <x v="22"/>
  </r>
  <r>
    <n v="957"/>
    <s v="Riley, Cohen and Goodman"/>
    <s v="Profound mission-critical function"/>
    <n v="9800"/>
    <n v="12434"/>
    <x v="1"/>
    <x v="54"/>
    <x v="1"/>
    <s v="USD"/>
    <n v="1329372000"/>
    <m/>
    <n v="1329631200"/>
    <b v="0"/>
    <b v="0"/>
    <x v="3"/>
    <x v="3"/>
  </r>
  <r>
    <n v="958"/>
    <s v="Green, Robinson and Ho"/>
    <s v="De-engineered zero-defect open system"/>
    <n v="1100"/>
    <n v="8081"/>
    <x v="1"/>
    <x v="192"/>
    <x v="1"/>
    <s v="USD"/>
    <n v="1277096400"/>
    <m/>
    <n v="1278997200"/>
    <b v="0"/>
    <b v="0"/>
    <x v="4"/>
    <x v="10"/>
  </r>
  <r>
    <n v="959"/>
    <s v="Black-Graham"/>
    <s v="Operative hybrid utilization"/>
    <n v="145000"/>
    <n v="6631"/>
    <x v="0"/>
    <x v="406"/>
    <x v="1"/>
    <s v="USD"/>
    <n v="1277701200"/>
    <m/>
    <n v="1280120400"/>
    <b v="0"/>
    <b v="0"/>
    <x v="5"/>
    <x v="18"/>
  </r>
  <r>
    <n v="960"/>
    <s v="Robbins Group"/>
    <s v="Function-based interactive matrix"/>
    <n v="5500"/>
    <n v="4678"/>
    <x v="0"/>
    <x v="12"/>
    <x v="1"/>
    <s v="USD"/>
    <n v="1454911200"/>
    <m/>
    <n v="1458104400"/>
    <b v="0"/>
    <b v="0"/>
    <x v="2"/>
    <x v="2"/>
  </r>
  <r>
    <n v="961"/>
    <s v="Mason, Case and May"/>
    <s v="Optimized content-based collaboration"/>
    <n v="5700"/>
    <n v="6800"/>
    <x v="1"/>
    <x v="287"/>
    <x v="1"/>
    <s v="USD"/>
    <n v="1297922400"/>
    <m/>
    <n v="1298268000"/>
    <b v="0"/>
    <b v="0"/>
    <x v="5"/>
    <x v="18"/>
  </r>
  <r>
    <n v="962"/>
    <s v="Harris, Russell and Mitchell"/>
    <s v="User-centric cohesive policy"/>
    <n v="3600"/>
    <n v="10657"/>
    <x v="1"/>
    <x v="574"/>
    <x v="1"/>
    <s v="USD"/>
    <n v="1384408800"/>
    <m/>
    <n v="1386223200"/>
    <b v="0"/>
    <b v="0"/>
    <x v="0"/>
    <x v="0"/>
  </r>
  <r>
    <n v="963"/>
    <s v="Rodriguez-Robinson"/>
    <s v="Ergonomic methodical hub"/>
    <n v="5900"/>
    <n v="4997"/>
    <x v="0"/>
    <x v="493"/>
    <x v="6"/>
    <s v="EUR"/>
    <n v="1299304800"/>
    <m/>
    <n v="1299823200"/>
    <b v="0"/>
    <b v="1"/>
    <x v="7"/>
    <x v="14"/>
  </r>
  <r>
    <n v="964"/>
    <s v="Peck, Higgins and Smith"/>
    <s v="Devolved disintermediate encryption"/>
    <n v="3700"/>
    <n v="13164"/>
    <x v="1"/>
    <x v="287"/>
    <x v="1"/>
    <s v="USD"/>
    <n v="1431320400"/>
    <m/>
    <n v="1431752400"/>
    <b v="0"/>
    <b v="0"/>
    <x v="3"/>
    <x v="3"/>
  </r>
  <r>
    <n v="965"/>
    <s v="Nunez-King"/>
    <s v="Phased clear-thinking policy"/>
    <n v="2200"/>
    <n v="8501"/>
    <x v="1"/>
    <x v="512"/>
    <x v="4"/>
    <s v="GBP"/>
    <n v="1264399200"/>
    <m/>
    <n v="1267855200"/>
    <b v="0"/>
    <b v="0"/>
    <x v="1"/>
    <x v="1"/>
  </r>
  <r>
    <n v="966"/>
    <s v="Davis and Sons"/>
    <s v="Seamless solution-oriented capacity"/>
    <n v="1700"/>
    <n v="13468"/>
    <x v="1"/>
    <x v="242"/>
    <x v="1"/>
    <s v="USD"/>
    <n v="1497502800"/>
    <m/>
    <n v="1497675600"/>
    <b v="0"/>
    <b v="0"/>
    <x v="3"/>
    <x v="3"/>
  </r>
  <r>
    <n v="967"/>
    <s v="Howard-Douglas"/>
    <s v="Organized human-resource attitude"/>
    <n v="88400"/>
    <n v="121138"/>
    <x v="1"/>
    <x v="575"/>
    <x v="1"/>
    <s v="USD"/>
    <n v="1333688400"/>
    <m/>
    <n v="1336885200"/>
    <b v="0"/>
    <b v="0"/>
    <x v="1"/>
    <x v="21"/>
  </r>
  <r>
    <n v="968"/>
    <s v="Gonzalez-White"/>
    <s v="Open-architected disintermediate budgetary management"/>
    <n v="2400"/>
    <n v="8117"/>
    <x v="1"/>
    <x v="493"/>
    <x v="1"/>
    <s v="USD"/>
    <n v="1293861600"/>
    <m/>
    <n v="1295157600"/>
    <b v="0"/>
    <b v="0"/>
    <x v="0"/>
    <x v="0"/>
  </r>
  <r>
    <n v="969"/>
    <s v="Lopez-King"/>
    <s v="Multi-lateral radical solution"/>
    <n v="7900"/>
    <n v="8550"/>
    <x v="1"/>
    <x v="576"/>
    <x v="1"/>
    <s v="USD"/>
    <n v="1576994400"/>
    <m/>
    <n v="1577599200"/>
    <b v="0"/>
    <b v="0"/>
    <x v="3"/>
    <x v="3"/>
  </r>
  <r>
    <n v="970"/>
    <s v="Glover-Nelson"/>
    <s v="Inverse context-sensitive info-mediaries"/>
    <n v="94900"/>
    <n v="57659"/>
    <x v="0"/>
    <x v="577"/>
    <x v="1"/>
    <s v="USD"/>
    <n v="1304917200"/>
    <m/>
    <n v="1305003600"/>
    <b v="0"/>
    <b v="0"/>
    <x v="3"/>
    <x v="3"/>
  </r>
  <r>
    <n v="971"/>
    <s v="Garner and Sons"/>
    <s v="Versatile neutral workforce"/>
    <n v="5100"/>
    <n v="1414"/>
    <x v="0"/>
    <x v="3"/>
    <x v="1"/>
    <s v="USD"/>
    <n v="1381208400"/>
    <m/>
    <n v="1381726800"/>
    <b v="0"/>
    <b v="0"/>
    <x v="4"/>
    <x v="19"/>
  </r>
  <r>
    <n v="972"/>
    <s v="Sellers, Roach and Garrison"/>
    <s v="Multi-tiered systematic knowledge user"/>
    <n v="42700"/>
    <n v="97524"/>
    <x v="1"/>
    <x v="578"/>
    <x v="1"/>
    <s v="USD"/>
    <n v="1401685200"/>
    <m/>
    <n v="1402462800"/>
    <b v="0"/>
    <b v="1"/>
    <x v="2"/>
    <x v="2"/>
  </r>
  <r>
    <n v="973"/>
    <s v="Herrera, Bennett and Silva"/>
    <s v="Programmable multi-state algorithm"/>
    <n v="121100"/>
    <n v="26176"/>
    <x v="0"/>
    <x v="526"/>
    <x v="1"/>
    <s v="USD"/>
    <n v="1291960800"/>
    <m/>
    <n v="1292133600"/>
    <b v="0"/>
    <b v="1"/>
    <x v="3"/>
    <x v="3"/>
  </r>
  <r>
    <n v="974"/>
    <s v="Thomas, Clay and Mendoza"/>
    <s v="Multi-channeled reciprocal interface"/>
    <n v="800"/>
    <n v="2991"/>
    <x v="1"/>
    <x v="235"/>
    <x v="1"/>
    <s v="USD"/>
    <n v="1368853200"/>
    <m/>
    <n v="1368939600"/>
    <b v="0"/>
    <b v="0"/>
    <x v="1"/>
    <x v="7"/>
  </r>
  <r>
    <n v="975"/>
    <s v="Ayala Group"/>
    <s v="Right-sized maximized migration"/>
    <n v="5400"/>
    <n v="8366"/>
    <x v="1"/>
    <x v="18"/>
    <x v="1"/>
    <s v="USD"/>
    <n v="1448776800"/>
    <m/>
    <n v="1452146400"/>
    <b v="0"/>
    <b v="1"/>
    <x v="3"/>
    <x v="3"/>
  </r>
  <r>
    <n v="976"/>
    <s v="Huerta, Roberts and Dickerson"/>
    <s v="Self-enabling value-added artificial intelligence"/>
    <n v="4000"/>
    <n v="12886"/>
    <x v="1"/>
    <x v="382"/>
    <x v="1"/>
    <s v="USD"/>
    <n v="1296194400"/>
    <m/>
    <n v="1296712800"/>
    <b v="0"/>
    <b v="1"/>
    <x v="3"/>
    <x v="3"/>
  </r>
  <r>
    <n v="977"/>
    <s v="Johnson Group"/>
    <s v="Vision-oriented interactive solution"/>
    <n v="7000"/>
    <n v="5177"/>
    <x v="0"/>
    <x v="109"/>
    <x v="1"/>
    <s v="USD"/>
    <n v="1517983200"/>
    <m/>
    <n v="1520748000"/>
    <b v="0"/>
    <b v="0"/>
    <x v="0"/>
    <x v="0"/>
  </r>
  <r>
    <n v="978"/>
    <s v="Bailey, Nguyen and Martinez"/>
    <s v="Fundamental user-facing productivity"/>
    <n v="1000"/>
    <n v="8641"/>
    <x v="1"/>
    <x v="45"/>
    <x v="1"/>
    <s v="USD"/>
    <n v="1478930400"/>
    <m/>
    <n v="1480831200"/>
    <b v="0"/>
    <b v="0"/>
    <x v="6"/>
    <x v="11"/>
  </r>
  <r>
    <n v="979"/>
    <s v="Williams, Martin and Meyer"/>
    <s v="Innovative well-modulated capability"/>
    <n v="60200"/>
    <n v="86244"/>
    <x v="1"/>
    <x v="579"/>
    <x v="4"/>
    <s v="GBP"/>
    <n v="1426395600"/>
    <m/>
    <n v="1426914000"/>
    <b v="0"/>
    <b v="0"/>
    <x v="3"/>
    <x v="3"/>
  </r>
  <r>
    <n v="980"/>
    <s v="Huff-Johnson"/>
    <s v="Universal fault-tolerant orchestration"/>
    <n v="195200"/>
    <n v="78630"/>
    <x v="0"/>
    <x v="580"/>
    <x v="1"/>
    <s v="USD"/>
    <n v="1446181200"/>
    <m/>
    <n v="1446616800"/>
    <b v="1"/>
    <b v="0"/>
    <x v="5"/>
    <x v="9"/>
  </r>
  <r>
    <n v="981"/>
    <s v="Diaz-Little"/>
    <s v="Grass-roots executive synergy"/>
    <n v="6700"/>
    <n v="11941"/>
    <x v="1"/>
    <x v="581"/>
    <x v="1"/>
    <s v="USD"/>
    <n v="1514181600"/>
    <m/>
    <n v="1517032800"/>
    <b v="0"/>
    <b v="0"/>
    <x v="2"/>
    <x v="2"/>
  </r>
  <r>
    <n v="982"/>
    <s v="Freeman-French"/>
    <s v="Multi-layered optimal application"/>
    <n v="7200"/>
    <n v="6115"/>
    <x v="0"/>
    <x v="51"/>
    <x v="1"/>
    <s v="USD"/>
    <n v="1311051600"/>
    <m/>
    <n v="1311224400"/>
    <b v="0"/>
    <b v="1"/>
    <x v="4"/>
    <x v="4"/>
  </r>
  <r>
    <n v="983"/>
    <s v="Beck-Weber"/>
    <s v="Business-focused full-range core"/>
    <n v="129100"/>
    <n v="188404"/>
    <x v="1"/>
    <x v="582"/>
    <x v="1"/>
    <s v="USD"/>
    <n v="1564894800"/>
    <m/>
    <n v="1566190800"/>
    <b v="0"/>
    <b v="0"/>
    <x v="4"/>
    <x v="4"/>
  </r>
  <r>
    <n v="984"/>
    <s v="Lewis-Jacobson"/>
    <s v="Exclusive system-worthy Graphic Interface"/>
    <n v="6500"/>
    <n v="9910"/>
    <x v="1"/>
    <x v="345"/>
    <x v="1"/>
    <s v="USD"/>
    <n v="1567918800"/>
    <m/>
    <n v="1570165200"/>
    <b v="0"/>
    <b v="0"/>
    <x v="3"/>
    <x v="3"/>
  </r>
  <r>
    <n v="985"/>
    <s v="Logan-Curtis"/>
    <s v="Enhanced optimal ability"/>
    <n v="170600"/>
    <n v="114523"/>
    <x v="0"/>
    <x v="583"/>
    <x v="1"/>
    <s v="USD"/>
    <n v="1386309600"/>
    <m/>
    <n v="1388556000"/>
    <b v="0"/>
    <b v="1"/>
    <x v="1"/>
    <x v="1"/>
  </r>
  <r>
    <n v="986"/>
    <s v="Chan, Washington and Callahan"/>
    <s v="Optional zero administration neural-net"/>
    <n v="7800"/>
    <n v="3144"/>
    <x v="0"/>
    <x v="45"/>
    <x v="1"/>
    <s v="USD"/>
    <n v="1301979600"/>
    <m/>
    <n v="1303189200"/>
    <b v="0"/>
    <b v="0"/>
    <x v="1"/>
    <x v="1"/>
  </r>
  <r>
    <n v="987"/>
    <s v="Wilson Group"/>
    <s v="Ameliorated foreground focus group"/>
    <n v="6200"/>
    <n v="13441"/>
    <x v="1"/>
    <x v="584"/>
    <x v="1"/>
    <s v="USD"/>
    <n v="1493269200"/>
    <m/>
    <n v="1494478800"/>
    <b v="0"/>
    <b v="0"/>
    <x v="4"/>
    <x v="4"/>
  </r>
  <r>
    <n v="988"/>
    <s v="Gardner, Ryan and Gutierrez"/>
    <s v="Triple-buffered multi-tasking matrices"/>
    <n v="9400"/>
    <n v="4899"/>
    <x v="0"/>
    <x v="251"/>
    <x v="1"/>
    <s v="USD"/>
    <n v="1478930400"/>
    <m/>
    <n v="1480744800"/>
    <b v="0"/>
    <b v="0"/>
    <x v="5"/>
    <x v="15"/>
  </r>
  <r>
    <n v="989"/>
    <s v="Hernandez Inc"/>
    <s v="Versatile dedicated migration"/>
    <n v="2400"/>
    <n v="11990"/>
    <x v="1"/>
    <x v="31"/>
    <x v="1"/>
    <s v="USD"/>
    <n v="1555390800"/>
    <m/>
    <n v="1555822800"/>
    <b v="0"/>
    <b v="0"/>
    <x v="5"/>
    <x v="18"/>
  </r>
  <r>
    <n v="990"/>
    <s v="Ortiz-Roberts"/>
    <s v="Devolved foreground customer loyalty"/>
    <n v="7800"/>
    <n v="6839"/>
    <x v="0"/>
    <x v="251"/>
    <x v="1"/>
    <s v="USD"/>
    <n v="1456984800"/>
    <m/>
    <n v="1458882000"/>
    <b v="0"/>
    <b v="1"/>
    <x v="4"/>
    <x v="6"/>
  </r>
  <r>
    <n v="991"/>
    <s v="Ramirez LLC"/>
    <s v="Reduced reciprocal focus group"/>
    <n v="9800"/>
    <n v="11091"/>
    <x v="1"/>
    <x v="585"/>
    <x v="1"/>
    <s v="USD"/>
    <n v="1411621200"/>
    <m/>
    <n v="1411966800"/>
    <b v="0"/>
    <b v="1"/>
    <x v="1"/>
    <x v="1"/>
  </r>
  <r>
    <n v="992"/>
    <s v="Morrow Inc"/>
    <s v="Networked global migration"/>
    <n v="3100"/>
    <n v="13223"/>
    <x v="1"/>
    <x v="227"/>
    <x v="1"/>
    <s v="USD"/>
    <n v="1525669200"/>
    <m/>
    <n v="1526878800"/>
    <b v="0"/>
    <b v="1"/>
    <x v="4"/>
    <x v="6"/>
  </r>
  <r>
    <n v="993"/>
    <s v="Erickson-Rogers"/>
    <s v="De-engineered even-keeled definition"/>
    <n v="9800"/>
    <n v="7608"/>
    <x v="3"/>
    <x v="51"/>
    <x v="6"/>
    <s v="EUR"/>
    <n v="1450936800"/>
    <m/>
    <n v="1452405600"/>
    <b v="0"/>
    <b v="1"/>
    <x v="7"/>
    <x v="14"/>
  </r>
  <r>
    <n v="994"/>
    <s v="Leach, Rich and Price"/>
    <s v="Implemented bi-directional flexibility"/>
    <n v="141100"/>
    <n v="74073"/>
    <x v="0"/>
    <x v="586"/>
    <x v="1"/>
    <s v="USD"/>
    <n v="1413522000"/>
    <m/>
    <n v="1414040400"/>
    <b v="0"/>
    <b v="1"/>
    <x v="5"/>
    <x v="18"/>
  </r>
  <r>
    <n v="995"/>
    <s v="Manning-Hamilton"/>
    <s v="Vision-oriented scalable definition"/>
    <n v="97300"/>
    <n v="153216"/>
    <x v="1"/>
    <x v="587"/>
    <x v="1"/>
    <s v="USD"/>
    <n v="1541307600"/>
    <m/>
    <n v="1543816800"/>
    <b v="0"/>
    <b v="1"/>
    <x v="0"/>
    <x v="0"/>
  </r>
  <r>
    <n v="996"/>
    <s v="Butler LLC"/>
    <s v="Future-proofed upward-trending migration"/>
    <n v="6600"/>
    <n v="4814"/>
    <x v="0"/>
    <x v="192"/>
    <x v="1"/>
    <s v="USD"/>
    <n v="1357106400"/>
    <m/>
    <n v="1359698400"/>
    <b v="0"/>
    <b v="0"/>
    <x v="3"/>
    <x v="3"/>
  </r>
  <r>
    <n v="997"/>
    <s v="Ball LLC"/>
    <s v="Right-sized full-range throughput"/>
    <n v="7600"/>
    <n v="4603"/>
    <x v="3"/>
    <x v="279"/>
    <x v="6"/>
    <s v="EUR"/>
    <n v="1390197600"/>
    <m/>
    <n v="1390629600"/>
    <b v="0"/>
    <b v="0"/>
    <x v="3"/>
    <x v="3"/>
  </r>
  <r>
    <n v="998"/>
    <s v="Taylor, Santiago and Flores"/>
    <s v="Polarized composite customer loyalty"/>
    <n v="66600"/>
    <n v="37823"/>
    <x v="0"/>
    <x v="82"/>
    <x v="1"/>
    <s v="USD"/>
    <n v="1265868000"/>
    <m/>
    <n v="1267077600"/>
    <b v="0"/>
    <b v="1"/>
    <x v="1"/>
    <x v="7"/>
  </r>
  <r>
    <n v="999"/>
    <s v="Hernandez, Norton and Kelley"/>
    <s v="Expanded eco-centric policy"/>
    <n v="111100"/>
    <n v="62819"/>
    <x v="3"/>
    <x v="588"/>
    <x v="1"/>
    <s v="USD"/>
    <n v="1467176400"/>
    <m/>
    <n v="1467781200"/>
    <b v="0"/>
    <b v="0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x v="0"/>
    <n v="0"/>
    <x v="0"/>
    <n v="0"/>
    <s v="CA"/>
    <s v="CAD"/>
    <n v="1448690400"/>
    <n v="1450159200"/>
    <b v="0"/>
    <b v="0"/>
    <s v="food/food trucks"/>
  </r>
  <r>
    <n v="1"/>
    <s v="Odom Inc"/>
    <s v="Managed bottom-line architecture"/>
    <x v="1"/>
    <n v="14560"/>
    <x v="1"/>
    <n v="158"/>
    <s v="US"/>
    <s v="USD"/>
    <n v="1408424400"/>
    <n v="1408597200"/>
    <b v="0"/>
    <b v="1"/>
    <s v="music/rock"/>
  </r>
  <r>
    <n v="2"/>
    <s v="Melton, Robinson and Fritz"/>
    <s v="Function-based leadingedge pricing structure"/>
    <x v="2"/>
    <n v="142523"/>
    <x v="1"/>
    <n v="1425"/>
    <s v="AU"/>
    <s v="AUD"/>
    <n v="1384668000"/>
    <n v="1384840800"/>
    <b v="0"/>
    <b v="0"/>
    <s v="technology/web"/>
  </r>
  <r>
    <n v="3"/>
    <s v="Mcdonald, Gonzalez and Ross"/>
    <s v="Vision-oriented fresh-thinking conglomeration"/>
    <x v="3"/>
    <n v="2477"/>
    <x v="0"/>
    <n v="24"/>
    <s v="US"/>
    <s v="USD"/>
    <n v="1565499600"/>
    <n v="1568955600"/>
    <b v="0"/>
    <b v="0"/>
    <s v="music/rock"/>
  </r>
  <r>
    <n v="4"/>
    <s v="Larson-Little"/>
    <s v="Proactive foreground core"/>
    <x v="4"/>
    <n v="5265"/>
    <x v="0"/>
    <n v="53"/>
    <s v="US"/>
    <s v="USD"/>
    <n v="1547964000"/>
    <n v="1548309600"/>
    <b v="0"/>
    <b v="0"/>
    <s v="theater/plays"/>
  </r>
  <r>
    <n v="5"/>
    <s v="Harris Group"/>
    <s v="Open-source optimizing database"/>
    <x v="4"/>
    <n v="13195"/>
    <x v="1"/>
    <n v="174"/>
    <s v="DK"/>
    <s v="DKK"/>
    <n v="1346130000"/>
    <n v="1347080400"/>
    <b v="0"/>
    <b v="0"/>
    <s v="theater/plays"/>
  </r>
  <r>
    <n v="6"/>
    <s v="Ortiz, Coleman and Mitchell"/>
    <s v="Operative upward-trending algorithm"/>
    <x v="5"/>
    <n v="1090"/>
    <x v="0"/>
    <n v="18"/>
    <s v="GB"/>
    <s v="GBP"/>
    <n v="1505278800"/>
    <n v="1505365200"/>
    <b v="0"/>
    <b v="0"/>
    <s v="film &amp; video/documentary"/>
  </r>
  <r>
    <n v="7"/>
    <s v="Carter-Guzman"/>
    <s v="Centralized cohesive challenge"/>
    <x v="6"/>
    <n v="14741"/>
    <x v="1"/>
    <n v="227"/>
    <s v="DK"/>
    <s v="DKK"/>
    <n v="1439442000"/>
    <n v="1439614800"/>
    <b v="0"/>
    <b v="0"/>
    <s v="theater/plays"/>
  </r>
  <r>
    <n v="8"/>
    <s v="Nunez-Richards"/>
    <s v="Exclusive attitude-oriented intranet"/>
    <x v="7"/>
    <n v="21946"/>
    <x v="2"/>
    <n v="708"/>
    <s v="DK"/>
    <s v="DKK"/>
    <n v="1281330000"/>
    <n v="1281502800"/>
    <b v="0"/>
    <b v="0"/>
    <s v="theater/plays"/>
  </r>
  <r>
    <n v="9"/>
    <s v="Rangel, Holt and Jones"/>
    <s v="Open-source fresh-thinking model"/>
    <x v="8"/>
    <n v="3208"/>
    <x v="0"/>
    <n v="44"/>
    <s v="US"/>
    <s v="USD"/>
    <n v="1379566800"/>
    <n v="1383804000"/>
    <b v="0"/>
    <b v="0"/>
    <s v="music/electric music"/>
  </r>
  <r>
    <n v="10"/>
    <s v="Green Ltd"/>
    <s v="Monitored empowering installation"/>
    <x v="5"/>
    <n v="13838"/>
    <x v="1"/>
    <n v="220"/>
    <s v="US"/>
    <s v="USD"/>
    <n v="1281762000"/>
    <n v="1285909200"/>
    <b v="0"/>
    <b v="0"/>
    <s v="film &amp; video/drama"/>
  </r>
  <r>
    <n v="11"/>
    <s v="Perez, Johnson and Gardner"/>
    <s v="Grass-roots zero administration system engine"/>
    <x v="9"/>
    <n v="3030"/>
    <x v="0"/>
    <n v="27"/>
    <s v="US"/>
    <s v="USD"/>
    <n v="1285045200"/>
    <n v="1285563600"/>
    <b v="0"/>
    <b v="1"/>
    <s v="theater/plays"/>
  </r>
  <r>
    <n v="12"/>
    <s v="Kim Ltd"/>
    <s v="Assimilated hybrid intranet"/>
    <x v="9"/>
    <n v="5629"/>
    <x v="0"/>
    <n v="55"/>
    <s v="US"/>
    <s v="USD"/>
    <n v="1571720400"/>
    <n v="1572411600"/>
    <b v="0"/>
    <b v="0"/>
    <s v="film &amp; video/drama"/>
  </r>
  <r>
    <n v="13"/>
    <s v="Walker, Taylor and Coleman"/>
    <s v="Multi-tiered directional open architecture"/>
    <x v="3"/>
    <n v="10295"/>
    <x v="1"/>
    <n v="98"/>
    <s v="US"/>
    <s v="USD"/>
    <n v="1465621200"/>
    <n v="1466658000"/>
    <b v="0"/>
    <b v="0"/>
    <s v="music/indie rock"/>
  </r>
  <r>
    <n v="14"/>
    <s v="Rodriguez, Rose and Stewart"/>
    <s v="Cloned directional synergy"/>
    <x v="10"/>
    <n v="18829"/>
    <x v="0"/>
    <n v="200"/>
    <s v="US"/>
    <s v="USD"/>
    <n v="1331013600"/>
    <n v="1333342800"/>
    <b v="0"/>
    <b v="0"/>
    <s v="music/indie rock"/>
  </r>
  <r>
    <n v="15"/>
    <s v="Wright, Hunt and Rowe"/>
    <s v="Extended eco-centric pricing structure"/>
    <x v="11"/>
    <n v="38414"/>
    <x v="0"/>
    <n v="452"/>
    <s v="US"/>
    <s v="USD"/>
    <n v="1575957600"/>
    <n v="1576303200"/>
    <b v="0"/>
    <b v="0"/>
    <s v="technology/wearables"/>
  </r>
  <r>
    <n v="16"/>
    <s v="Hines Inc"/>
    <s v="Cross-platform systemic adapter"/>
    <x v="12"/>
    <n v="11041"/>
    <x v="1"/>
    <n v="100"/>
    <s v="US"/>
    <s v="USD"/>
    <n v="1390370400"/>
    <n v="1392271200"/>
    <b v="0"/>
    <b v="0"/>
    <s v="publishing/nonfiction"/>
  </r>
  <r>
    <n v="17"/>
    <s v="Cochran-Nguyen"/>
    <s v="Seamless 4thgeneration methodology"/>
    <x v="13"/>
    <n v="134845"/>
    <x v="1"/>
    <n v="1249"/>
    <s v="US"/>
    <s v="USD"/>
    <n v="1294812000"/>
    <n v="1294898400"/>
    <b v="0"/>
    <b v="0"/>
    <s v="film &amp; video/animation"/>
  </r>
  <r>
    <n v="18"/>
    <s v="Johnson-Gould"/>
    <s v="Exclusive needs-based adapter"/>
    <x v="14"/>
    <n v="6089"/>
    <x v="3"/>
    <n v="135"/>
    <s v="US"/>
    <s v="USD"/>
    <n v="1536382800"/>
    <n v="1537074000"/>
    <b v="0"/>
    <b v="0"/>
    <s v="theater/plays"/>
  </r>
  <r>
    <n v="19"/>
    <s v="Perez-Hess"/>
    <s v="Down-sized cohesive archive"/>
    <x v="15"/>
    <n v="30331"/>
    <x v="0"/>
    <n v="674"/>
    <s v="US"/>
    <s v="USD"/>
    <n v="1551679200"/>
    <n v="1553490000"/>
    <b v="0"/>
    <b v="1"/>
    <s v="theater/plays"/>
  </r>
  <r>
    <n v="20"/>
    <s v="Reeves, Thompson and Richardson"/>
    <s v="Proactive composite alliance"/>
    <x v="16"/>
    <n v="147936"/>
    <x v="1"/>
    <n v="1396"/>
    <s v="US"/>
    <s v="USD"/>
    <n v="1406523600"/>
    <n v="1406523600"/>
    <b v="0"/>
    <b v="0"/>
    <s v="film &amp; video/drama"/>
  </r>
  <r>
    <n v="21"/>
    <s v="Simmons-Reynolds"/>
    <s v="Re-engineered intangible definition"/>
    <x v="17"/>
    <n v="38533"/>
    <x v="0"/>
    <n v="558"/>
    <s v="US"/>
    <s v="USD"/>
    <n v="1313384400"/>
    <n v="1316322000"/>
    <b v="0"/>
    <b v="0"/>
    <s v="theater/plays"/>
  </r>
  <r>
    <n v="22"/>
    <s v="Collier Inc"/>
    <s v="Enhanced dynamic definition"/>
    <x v="18"/>
    <n v="75690"/>
    <x v="1"/>
    <n v="890"/>
    <s v="US"/>
    <s v="USD"/>
    <n v="1522731600"/>
    <n v="1524027600"/>
    <b v="0"/>
    <b v="0"/>
    <s v="theater/plays"/>
  </r>
  <r>
    <n v="23"/>
    <s v="Gray-Jenkins"/>
    <s v="Devolved next generation adapter"/>
    <x v="6"/>
    <n v="14942"/>
    <x v="1"/>
    <n v="142"/>
    <s v="GB"/>
    <s v="GBP"/>
    <n v="1550124000"/>
    <n v="1554699600"/>
    <b v="0"/>
    <b v="0"/>
    <s v="film &amp; video/documentary"/>
  </r>
  <r>
    <n v="24"/>
    <s v="Scott, Wilson and Martin"/>
    <s v="Cross-platform intermediate frame"/>
    <x v="19"/>
    <n v="104257"/>
    <x v="1"/>
    <n v="2673"/>
    <s v="US"/>
    <s v="USD"/>
    <n v="1403326800"/>
    <n v="1403499600"/>
    <b v="0"/>
    <b v="0"/>
    <s v="technology/wearables"/>
  </r>
  <r>
    <n v="25"/>
    <s v="Caldwell, Velazquez and Wilson"/>
    <s v="Monitored impactful analyzer"/>
    <x v="20"/>
    <n v="11904"/>
    <x v="1"/>
    <n v="163"/>
    <s v="US"/>
    <s v="USD"/>
    <n v="1305694800"/>
    <n v="1307422800"/>
    <b v="0"/>
    <b v="1"/>
    <s v="games/video games"/>
  </r>
  <r>
    <n v="26"/>
    <s v="Spencer-Bates"/>
    <s v="Optional responsive customer loyalty"/>
    <x v="21"/>
    <n v="51814"/>
    <x v="3"/>
    <n v="1480"/>
    <s v="US"/>
    <s v="USD"/>
    <n v="1533013200"/>
    <n v="1535346000"/>
    <b v="0"/>
    <b v="0"/>
    <s v="theater/plays"/>
  </r>
  <r>
    <n v="27"/>
    <s v="Best, Carr and Williams"/>
    <s v="Diverse transitional migration"/>
    <x v="22"/>
    <n v="1599"/>
    <x v="0"/>
    <n v="15"/>
    <s v="US"/>
    <s v="USD"/>
    <n v="1443848400"/>
    <n v="1444539600"/>
    <b v="0"/>
    <b v="0"/>
    <s v="music/rock"/>
  </r>
  <r>
    <n v="28"/>
    <s v="Campbell, Brown and Powell"/>
    <s v="Synchronized global task-force"/>
    <x v="23"/>
    <n v="137635"/>
    <x v="1"/>
    <n v="2220"/>
    <s v="US"/>
    <s v="USD"/>
    <n v="1265695200"/>
    <n v="1267682400"/>
    <b v="0"/>
    <b v="1"/>
    <s v="theater/plays"/>
  </r>
  <r>
    <n v="29"/>
    <s v="Johnson, Parker and Haynes"/>
    <s v="Focused 6thgeneration forecast"/>
    <x v="24"/>
    <n v="150965"/>
    <x v="1"/>
    <n v="1606"/>
    <s v="CH"/>
    <s v="CHF"/>
    <n v="1532062800"/>
    <n v="1535518800"/>
    <b v="0"/>
    <b v="0"/>
    <s v="film &amp; video/shorts"/>
  </r>
  <r>
    <n v="30"/>
    <s v="Clark-Cooke"/>
    <s v="Down-sized analyzing challenge"/>
    <x v="25"/>
    <n v="14455"/>
    <x v="1"/>
    <n v="129"/>
    <s v="US"/>
    <s v="USD"/>
    <n v="1558674000"/>
    <n v="1559106000"/>
    <b v="0"/>
    <b v="0"/>
    <s v="film &amp; video/animation"/>
  </r>
  <r>
    <n v="31"/>
    <s v="Schroeder Ltd"/>
    <s v="Progressive needs-based focus group"/>
    <x v="26"/>
    <n v="10850"/>
    <x v="1"/>
    <n v="226"/>
    <s v="GB"/>
    <s v="GBP"/>
    <n v="1451973600"/>
    <n v="1454392800"/>
    <b v="0"/>
    <b v="0"/>
    <s v="games/video games"/>
  </r>
  <r>
    <n v="32"/>
    <s v="Jackson PLC"/>
    <s v="Ergonomic 6thgeneration success"/>
    <x v="27"/>
    <n v="87676"/>
    <x v="0"/>
    <n v="2307"/>
    <s v="IT"/>
    <s v="EUR"/>
    <n v="1515564000"/>
    <n v="1517896800"/>
    <b v="0"/>
    <b v="0"/>
    <s v="film &amp; video/documentary"/>
  </r>
  <r>
    <n v="33"/>
    <s v="Blair, Collins and Carter"/>
    <s v="Exclusive interactive approach"/>
    <x v="28"/>
    <n v="189666"/>
    <x v="1"/>
    <n v="5419"/>
    <s v="US"/>
    <s v="USD"/>
    <n v="1412485200"/>
    <n v="1415685600"/>
    <b v="0"/>
    <b v="0"/>
    <s v="theater/plays"/>
  </r>
  <r>
    <n v="34"/>
    <s v="Maldonado and Sons"/>
    <s v="Reverse-engineered asynchronous archive"/>
    <x v="29"/>
    <n v="14025"/>
    <x v="1"/>
    <n v="165"/>
    <s v="US"/>
    <s v="USD"/>
    <n v="1490245200"/>
    <n v="1490677200"/>
    <b v="0"/>
    <b v="0"/>
    <s v="film &amp; video/documentary"/>
  </r>
  <r>
    <n v="35"/>
    <s v="Mitchell and Sons"/>
    <s v="Synergized intangible challenge"/>
    <x v="30"/>
    <n v="188628"/>
    <x v="1"/>
    <n v="1965"/>
    <s v="DK"/>
    <s v="DKK"/>
    <n v="1547877600"/>
    <n v="1551506400"/>
    <b v="0"/>
    <b v="1"/>
    <s v="film &amp; video/drama"/>
  </r>
  <r>
    <n v="36"/>
    <s v="Jackson-Lewis"/>
    <s v="Monitored multi-state encryption"/>
    <x v="31"/>
    <n v="1101"/>
    <x v="1"/>
    <n v="16"/>
    <s v="US"/>
    <s v="USD"/>
    <n v="1298700000"/>
    <n v="1300856400"/>
    <b v="0"/>
    <b v="0"/>
    <s v="theater/plays"/>
  </r>
  <r>
    <n v="37"/>
    <s v="Black, Armstrong and Anderson"/>
    <s v="Profound attitude-oriented functionalities"/>
    <x v="32"/>
    <n v="11339"/>
    <x v="1"/>
    <n v="107"/>
    <s v="US"/>
    <s v="USD"/>
    <n v="1570338000"/>
    <n v="1573192800"/>
    <b v="0"/>
    <b v="1"/>
    <s v="publishing/fiction"/>
  </r>
  <r>
    <n v="38"/>
    <s v="Maldonado-Gonzalez"/>
    <s v="Digitized client-driven database"/>
    <x v="33"/>
    <n v="10085"/>
    <x v="1"/>
    <n v="134"/>
    <s v="US"/>
    <s v="USD"/>
    <n v="1287378000"/>
    <n v="1287810000"/>
    <b v="0"/>
    <b v="0"/>
    <s v="photography/photography books"/>
  </r>
  <r>
    <n v="39"/>
    <s v="Kim-Rice"/>
    <s v="Organized bi-directional function"/>
    <x v="34"/>
    <n v="5027"/>
    <x v="0"/>
    <n v="88"/>
    <s v="DK"/>
    <s v="DKK"/>
    <n v="1361772000"/>
    <n v="1362978000"/>
    <b v="0"/>
    <b v="0"/>
    <s v="theater/plays"/>
  </r>
  <r>
    <n v="40"/>
    <s v="Garcia, Garcia and Lopez"/>
    <s v="Reduced stable middleware"/>
    <x v="35"/>
    <n v="14878"/>
    <x v="1"/>
    <n v="198"/>
    <s v="US"/>
    <s v="USD"/>
    <n v="1275714000"/>
    <n v="1277355600"/>
    <b v="0"/>
    <b v="1"/>
    <s v="technology/wearables"/>
  </r>
  <r>
    <n v="41"/>
    <s v="Watts Group"/>
    <s v="Universal 5thgeneration neural-net"/>
    <x v="36"/>
    <n v="11924"/>
    <x v="1"/>
    <n v="111"/>
    <s v="IT"/>
    <s v="EUR"/>
    <n v="1346734800"/>
    <n v="1348981200"/>
    <b v="0"/>
    <b v="1"/>
    <s v="music/rock"/>
  </r>
  <r>
    <n v="42"/>
    <s v="Werner-Bryant"/>
    <s v="Virtual uniform frame"/>
    <x v="37"/>
    <n v="7991"/>
    <x v="1"/>
    <n v="222"/>
    <s v="US"/>
    <s v="USD"/>
    <n v="1309755600"/>
    <n v="1310533200"/>
    <b v="0"/>
    <b v="0"/>
    <s v="food/food trucks"/>
  </r>
  <r>
    <n v="43"/>
    <s v="Schmitt-Mendoza"/>
    <s v="Profound explicit paradigm"/>
    <x v="38"/>
    <n v="167717"/>
    <x v="1"/>
    <n v="6212"/>
    <s v="US"/>
    <s v="USD"/>
    <n v="1406178000"/>
    <n v="1407560400"/>
    <b v="0"/>
    <b v="0"/>
    <s v="publishing/radio &amp; podcasts"/>
  </r>
  <r>
    <n v="44"/>
    <s v="Reid-Mccullough"/>
    <s v="Visionary real-time groupware"/>
    <x v="39"/>
    <n v="10541"/>
    <x v="1"/>
    <n v="98"/>
    <s v="DK"/>
    <s v="DKK"/>
    <n v="1552798800"/>
    <n v="1552885200"/>
    <b v="0"/>
    <b v="0"/>
    <s v="publishing/fiction"/>
  </r>
  <r>
    <n v="45"/>
    <s v="Woods-Clark"/>
    <s v="Networked tertiary Graphical User Interface"/>
    <x v="40"/>
    <n v="4530"/>
    <x v="0"/>
    <n v="48"/>
    <s v="US"/>
    <s v="USD"/>
    <n v="1478062800"/>
    <n v="1479362400"/>
    <b v="0"/>
    <b v="1"/>
    <s v="theater/plays"/>
  </r>
  <r>
    <n v="46"/>
    <s v="Vaughn, Hunt and Caldwell"/>
    <s v="Virtual grid-enabled task-force"/>
    <x v="41"/>
    <n v="4247"/>
    <x v="1"/>
    <n v="92"/>
    <s v="US"/>
    <s v="USD"/>
    <n v="1278565200"/>
    <n v="1280552400"/>
    <b v="0"/>
    <b v="0"/>
    <s v="music/rock"/>
  </r>
  <r>
    <n v="47"/>
    <s v="Bennett and Sons"/>
    <s v="Function-based multi-state software"/>
    <x v="42"/>
    <n v="7129"/>
    <x v="1"/>
    <n v="149"/>
    <s v="US"/>
    <s v="USD"/>
    <n v="1396069200"/>
    <n v="1398661200"/>
    <b v="0"/>
    <b v="0"/>
    <s v="theater/plays"/>
  </r>
  <r>
    <n v="48"/>
    <s v="Lamb Inc"/>
    <s v="Optimized leadingedge concept"/>
    <x v="43"/>
    <n v="128862"/>
    <x v="1"/>
    <n v="2431"/>
    <s v="US"/>
    <s v="USD"/>
    <n v="1435208400"/>
    <n v="1436245200"/>
    <b v="0"/>
    <b v="0"/>
    <s v="theater/plays"/>
  </r>
  <r>
    <n v="49"/>
    <s v="Casey-Kelly"/>
    <s v="Sharable holistic interface"/>
    <x v="44"/>
    <n v="13653"/>
    <x v="1"/>
    <n v="303"/>
    <s v="US"/>
    <s v="USD"/>
    <n v="1571547600"/>
    <n v="1575439200"/>
    <b v="0"/>
    <b v="0"/>
    <s v="music/rock"/>
  </r>
  <r>
    <n v="50"/>
    <s v="Jones, Taylor and Moore"/>
    <s v="Down-sized system-worthy secured line"/>
    <x v="0"/>
    <n v="2"/>
    <x v="0"/>
    <n v="1"/>
    <s v="IT"/>
    <s v="EUR"/>
    <n v="1375333200"/>
    <n v="1377752400"/>
    <b v="0"/>
    <b v="0"/>
    <s v="music/metal"/>
  </r>
  <r>
    <n v="51"/>
    <s v="Bradshaw, Gill and Donovan"/>
    <s v="Inverse secondary infrastructure"/>
    <x v="45"/>
    <n v="145243"/>
    <x v="0"/>
    <n v="1467"/>
    <s v="GB"/>
    <s v="GBP"/>
    <n v="1332824400"/>
    <n v="1334206800"/>
    <b v="0"/>
    <b v="1"/>
    <s v="technology/wearables"/>
  </r>
  <r>
    <n v="52"/>
    <s v="Hernandez, Rodriguez and Clark"/>
    <s v="Organic foreground leverage"/>
    <x v="44"/>
    <n v="2459"/>
    <x v="0"/>
    <n v="75"/>
    <s v="US"/>
    <s v="USD"/>
    <n v="1284526800"/>
    <n v="1284872400"/>
    <b v="0"/>
    <b v="0"/>
    <s v="theater/plays"/>
  </r>
  <r>
    <n v="53"/>
    <s v="Smith-Jones"/>
    <s v="Reverse-engineered static concept"/>
    <x v="35"/>
    <n v="12356"/>
    <x v="1"/>
    <n v="209"/>
    <s v="US"/>
    <s v="USD"/>
    <n v="1400562000"/>
    <n v="1403931600"/>
    <b v="0"/>
    <b v="0"/>
    <s v="film &amp; video/drama"/>
  </r>
  <r>
    <n v="54"/>
    <s v="Roy PLC"/>
    <s v="Multi-channeled neutral customer loyalty"/>
    <x v="46"/>
    <n v="5392"/>
    <x v="0"/>
    <n v="120"/>
    <s v="US"/>
    <s v="USD"/>
    <n v="1520748000"/>
    <n v="1521262800"/>
    <b v="0"/>
    <b v="0"/>
    <s v="technology/wearables"/>
  </r>
  <r>
    <n v="55"/>
    <s v="Wright, Brooks and Villarreal"/>
    <s v="Reverse-engineered bifurcated strategy"/>
    <x v="47"/>
    <n v="11746"/>
    <x v="1"/>
    <n v="131"/>
    <s v="US"/>
    <s v="USD"/>
    <n v="1532926800"/>
    <n v="1533358800"/>
    <b v="0"/>
    <b v="0"/>
    <s v="music/jazz"/>
  </r>
  <r>
    <n v="56"/>
    <s v="Flores, Miller and Johnson"/>
    <s v="Horizontal context-sensitive knowledge user"/>
    <x v="48"/>
    <n v="11493"/>
    <x v="1"/>
    <n v="164"/>
    <s v="US"/>
    <s v="USD"/>
    <n v="1420869600"/>
    <n v="1421474400"/>
    <b v="0"/>
    <b v="0"/>
    <s v="technology/wearables"/>
  </r>
  <r>
    <n v="57"/>
    <s v="Bridges, Freeman and Kim"/>
    <s v="Cross-group multi-state task-force"/>
    <x v="49"/>
    <n v="6243"/>
    <x v="1"/>
    <n v="201"/>
    <s v="US"/>
    <s v="USD"/>
    <n v="1504242000"/>
    <n v="1505278800"/>
    <b v="0"/>
    <b v="0"/>
    <s v="games/video games"/>
  </r>
  <r>
    <n v="58"/>
    <s v="Anderson-Perez"/>
    <s v="Expanded 3rdgeneration strategy"/>
    <x v="50"/>
    <n v="6132"/>
    <x v="1"/>
    <n v="211"/>
    <s v="US"/>
    <s v="USD"/>
    <n v="1442811600"/>
    <n v="1443934800"/>
    <b v="0"/>
    <b v="0"/>
    <s v="theater/plays"/>
  </r>
  <r>
    <n v="59"/>
    <s v="Wright, Fox and Marks"/>
    <s v="Assimilated real-time support"/>
    <x v="1"/>
    <n v="3851"/>
    <x v="1"/>
    <n v="128"/>
    <s v="US"/>
    <s v="USD"/>
    <n v="1497243600"/>
    <n v="1498539600"/>
    <b v="0"/>
    <b v="1"/>
    <s v="theater/plays"/>
  </r>
  <r>
    <n v="60"/>
    <s v="Crawford-Peters"/>
    <s v="User-centric regional database"/>
    <x v="51"/>
    <n v="135997"/>
    <x v="1"/>
    <n v="1600"/>
    <s v="CA"/>
    <s v="CAD"/>
    <n v="1342501200"/>
    <n v="1342760400"/>
    <b v="0"/>
    <b v="0"/>
    <s v="theater/plays"/>
  </r>
  <r>
    <n v="61"/>
    <s v="Romero-Hoffman"/>
    <s v="Open-source zero administration complexity"/>
    <x v="52"/>
    <n v="184750"/>
    <x v="0"/>
    <n v="2253"/>
    <s v="CA"/>
    <s v="CAD"/>
    <n v="1298268000"/>
    <n v="1301720400"/>
    <b v="0"/>
    <b v="0"/>
    <s v="theater/plays"/>
  </r>
  <r>
    <n v="62"/>
    <s v="Sparks-West"/>
    <s v="Organized incremental standardization"/>
    <x v="22"/>
    <n v="14452"/>
    <x v="1"/>
    <n v="249"/>
    <s v="US"/>
    <s v="USD"/>
    <n v="1433480400"/>
    <n v="1433566800"/>
    <b v="0"/>
    <b v="0"/>
    <s v="technology/web"/>
  </r>
  <r>
    <n v="63"/>
    <s v="Baker, Morgan and Brown"/>
    <s v="Assimilated didactic open system"/>
    <x v="53"/>
    <n v="557"/>
    <x v="0"/>
    <n v="5"/>
    <s v="US"/>
    <s v="USD"/>
    <n v="1493355600"/>
    <n v="1493874000"/>
    <b v="0"/>
    <b v="0"/>
    <s v="theater/plays"/>
  </r>
  <r>
    <n v="64"/>
    <s v="Mosley-Gilbert"/>
    <s v="Vision-oriented logistical intranet"/>
    <x v="54"/>
    <n v="2734"/>
    <x v="0"/>
    <n v="38"/>
    <s v="US"/>
    <s v="USD"/>
    <n v="1530507600"/>
    <n v="1531803600"/>
    <b v="0"/>
    <b v="1"/>
    <s v="technology/web"/>
  </r>
  <r>
    <n v="65"/>
    <s v="Berry-Boyer"/>
    <s v="Mandatory incremental projection"/>
    <x v="55"/>
    <n v="14405"/>
    <x v="1"/>
    <n v="236"/>
    <s v="US"/>
    <s v="USD"/>
    <n v="1296108000"/>
    <n v="1296712800"/>
    <b v="0"/>
    <b v="0"/>
    <s v="theater/plays"/>
  </r>
  <r>
    <n v="66"/>
    <s v="Sanders-Allen"/>
    <s v="Grass-roots needs-based encryption"/>
    <x v="49"/>
    <n v="1307"/>
    <x v="0"/>
    <n v="12"/>
    <s v="US"/>
    <s v="USD"/>
    <n v="1428469200"/>
    <n v="1428901200"/>
    <b v="0"/>
    <b v="1"/>
    <s v="theater/plays"/>
  </r>
  <r>
    <n v="67"/>
    <s v="Lopez Inc"/>
    <s v="Team-oriented 6thgeneration middleware"/>
    <x v="56"/>
    <n v="117892"/>
    <x v="1"/>
    <n v="4065"/>
    <s v="GB"/>
    <s v="GBP"/>
    <n v="1264399200"/>
    <n v="1264831200"/>
    <b v="0"/>
    <b v="1"/>
    <s v="technology/wearables"/>
  </r>
  <r>
    <n v="68"/>
    <s v="Moreno-Turner"/>
    <s v="Inverse multi-tasking installation"/>
    <x v="57"/>
    <n v="14508"/>
    <x v="1"/>
    <n v="246"/>
    <s v="IT"/>
    <s v="EUR"/>
    <n v="1501131600"/>
    <n v="1505192400"/>
    <b v="0"/>
    <b v="1"/>
    <s v="theater/plays"/>
  </r>
  <r>
    <n v="69"/>
    <s v="Jones-Watson"/>
    <s v="Switchable disintermediate moderator"/>
    <x v="58"/>
    <n v="1901"/>
    <x v="3"/>
    <n v="17"/>
    <s v="US"/>
    <s v="USD"/>
    <n v="1292738400"/>
    <n v="1295676000"/>
    <b v="0"/>
    <b v="0"/>
    <s v="theater/plays"/>
  </r>
  <r>
    <n v="70"/>
    <s v="Barker Inc"/>
    <s v="Re-engineered 24/7 task-force"/>
    <x v="59"/>
    <n v="158389"/>
    <x v="1"/>
    <n v="2475"/>
    <s v="IT"/>
    <s v="EUR"/>
    <n v="1288674000"/>
    <n v="1292911200"/>
    <b v="0"/>
    <b v="1"/>
    <s v="theater/plays"/>
  </r>
  <r>
    <n v="71"/>
    <s v="Tate, Bass and House"/>
    <s v="Organic object-oriented budgetary management"/>
    <x v="46"/>
    <n v="6484"/>
    <x v="1"/>
    <n v="76"/>
    <s v="US"/>
    <s v="USD"/>
    <n v="1575093600"/>
    <n v="1575439200"/>
    <b v="0"/>
    <b v="0"/>
    <s v="theater/plays"/>
  </r>
  <r>
    <n v="72"/>
    <s v="Hampton, Lewis and Ray"/>
    <s v="Seamless coherent parallelism"/>
    <x v="60"/>
    <n v="4022"/>
    <x v="1"/>
    <n v="54"/>
    <s v="US"/>
    <s v="USD"/>
    <n v="1435726800"/>
    <n v="1438837200"/>
    <b v="0"/>
    <b v="0"/>
    <s v="film &amp; video/animation"/>
  </r>
  <r>
    <n v="73"/>
    <s v="Collins-Goodman"/>
    <s v="Cross-platform even-keeled initiative"/>
    <x v="1"/>
    <n v="9253"/>
    <x v="1"/>
    <n v="88"/>
    <s v="US"/>
    <s v="USD"/>
    <n v="1480226400"/>
    <n v="1480485600"/>
    <b v="0"/>
    <b v="0"/>
    <s v="music/jazz"/>
  </r>
  <r>
    <n v="74"/>
    <s v="Davis-Michael"/>
    <s v="Progressive tertiary framework"/>
    <x v="61"/>
    <n v="4776"/>
    <x v="1"/>
    <n v="85"/>
    <s v="GB"/>
    <s v="GBP"/>
    <n v="1459054800"/>
    <n v="1459141200"/>
    <b v="0"/>
    <b v="0"/>
    <s v="music/metal"/>
  </r>
  <r>
    <n v="75"/>
    <s v="White, Torres and Bishop"/>
    <s v="Multi-layered dynamic protocol"/>
    <x v="62"/>
    <n v="14606"/>
    <x v="1"/>
    <n v="170"/>
    <s v="US"/>
    <s v="USD"/>
    <n v="1531630800"/>
    <n v="1532322000"/>
    <b v="0"/>
    <b v="0"/>
    <s v="photography/photography books"/>
  </r>
  <r>
    <n v="76"/>
    <s v="Martin, Conway and Larsen"/>
    <s v="Horizontal next generation function"/>
    <x v="63"/>
    <n v="95993"/>
    <x v="0"/>
    <n v="1684"/>
    <s v="US"/>
    <s v="USD"/>
    <n v="1421992800"/>
    <n v="1426222800"/>
    <b v="1"/>
    <b v="1"/>
    <s v="theater/plays"/>
  </r>
  <r>
    <n v="77"/>
    <s v="Acevedo-Huffman"/>
    <s v="Pre-emptive impactful model"/>
    <x v="40"/>
    <n v="4460"/>
    <x v="0"/>
    <n v="56"/>
    <s v="US"/>
    <s v="USD"/>
    <n v="1285563600"/>
    <n v="1286773200"/>
    <b v="0"/>
    <b v="1"/>
    <s v="film &amp; video/animation"/>
  </r>
  <r>
    <n v="78"/>
    <s v="Montgomery, Larson and Spencer"/>
    <s v="User-centric bifurcated knowledge user"/>
    <x v="6"/>
    <n v="13536"/>
    <x v="1"/>
    <n v="330"/>
    <s v="US"/>
    <s v="USD"/>
    <n v="1523854800"/>
    <n v="1523941200"/>
    <b v="0"/>
    <b v="0"/>
    <s v="publishing/translations"/>
  </r>
  <r>
    <n v="79"/>
    <s v="Soto LLC"/>
    <s v="Triple-buffered reciprocal project"/>
    <x v="64"/>
    <n v="40228"/>
    <x v="0"/>
    <n v="838"/>
    <s v="US"/>
    <s v="USD"/>
    <n v="1529125200"/>
    <n v="1529557200"/>
    <b v="0"/>
    <b v="0"/>
    <s v="theater/plays"/>
  </r>
  <r>
    <n v="80"/>
    <s v="Sutton, Barrett and Tucker"/>
    <s v="Cross-platform needs-based approach"/>
    <x v="65"/>
    <n v="7012"/>
    <x v="1"/>
    <n v="127"/>
    <s v="US"/>
    <s v="USD"/>
    <n v="1503982800"/>
    <n v="1506574800"/>
    <b v="0"/>
    <b v="0"/>
    <s v="games/video games"/>
  </r>
  <r>
    <n v="81"/>
    <s v="Gomez, Bailey and Flores"/>
    <s v="User-friendly static contingency"/>
    <x v="66"/>
    <n v="37857"/>
    <x v="1"/>
    <n v="411"/>
    <s v="US"/>
    <s v="USD"/>
    <n v="1511416800"/>
    <n v="1513576800"/>
    <b v="0"/>
    <b v="0"/>
    <s v="music/rock"/>
  </r>
  <r>
    <n v="82"/>
    <s v="Porter-George"/>
    <s v="Reactive content-based framework"/>
    <x v="67"/>
    <n v="14973"/>
    <x v="1"/>
    <n v="180"/>
    <s v="GB"/>
    <s v="GBP"/>
    <n v="1547704800"/>
    <n v="1548309600"/>
    <b v="0"/>
    <b v="1"/>
    <s v="games/video games"/>
  </r>
  <r>
    <n v="83"/>
    <s v="Fitzgerald PLC"/>
    <s v="Realigned user-facing concept"/>
    <x v="68"/>
    <n v="39996"/>
    <x v="0"/>
    <n v="1000"/>
    <s v="US"/>
    <s v="USD"/>
    <n v="1469682000"/>
    <n v="1471582800"/>
    <b v="0"/>
    <b v="0"/>
    <s v="music/electric music"/>
  </r>
  <r>
    <n v="84"/>
    <s v="Cisneros-Burton"/>
    <s v="Public-key zero tolerance orchestration"/>
    <x v="69"/>
    <n v="41564"/>
    <x v="1"/>
    <n v="374"/>
    <s v="US"/>
    <s v="USD"/>
    <n v="1343451600"/>
    <n v="1344315600"/>
    <b v="0"/>
    <b v="0"/>
    <s v="technology/wearables"/>
  </r>
  <r>
    <n v="85"/>
    <s v="Hill, Lawson and Wilkinson"/>
    <s v="Multi-tiered eco-centric architecture"/>
    <x v="70"/>
    <n v="6430"/>
    <x v="1"/>
    <n v="71"/>
    <s v="AU"/>
    <s v="AUD"/>
    <n v="1315717200"/>
    <n v="1316408400"/>
    <b v="0"/>
    <b v="0"/>
    <s v="music/indie rock"/>
  </r>
  <r>
    <n v="86"/>
    <s v="Davis-Smith"/>
    <s v="Organic motivating firmware"/>
    <x v="71"/>
    <n v="12405"/>
    <x v="1"/>
    <n v="203"/>
    <s v="US"/>
    <s v="USD"/>
    <n v="1430715600"/>
    <n v="1431838800"/>
    <b v="1"/>
    <b v="0"/>
    <s v="theater/plays"/>
  </r>
  <r>
    <n v="87"/>
    <s v="Farrell and Sons"/>
    <s v="Synergized 4thgeneration conglomeration"/>
    <x v="72"/>
    <n v="123040"/>
    <x v="0"/>
    <n v="1482"/>
    <s v="AU"/>
    <s v="AUD"/>
    <n v="1299564000"/>
    <n v="1300510800"/>
    <b v="0"/>
    <b v="1"/>
    <s v="music/rock"/>
  </r>
  <r>
    <n v="88"/>
    <s v="Clark Group"/>
    <s v="Grass-roots fault-tolerant policy"/>
    <x v="73"/>
    <n v="12516"/>
    <x v="1"/>
    <n v="113"/>
    <s v="US"/>
    <s v="USD"/>
    <n v="1429160400"/>
    <n v="1431061200"/>
    <b v="0"/>
    <b v="0"/>
    <s v="publishing/translations"/>
  </r>
  <r>
    <n v="89"/>
    <s v="White, Singleton and Zimmerman"/>
    <s v="Monitored scalable knowledgebase"/>
    <x v="74"/>
    <n v="8588"/>
    <x v="1"/>
    <n v="96"/>
    <s v="US"/>
    <s v="USD"/>
    <n v="1271307600"/>
    <n v="1271480400"/>
    <b v="0"/>
    <b v="0"/>
    <s v="theater/plays"/>
  </r>
  <r>
    <n v="90"/>
    <s v="Kramer Group"/>
    <s v="Synergistic explicit parallelism"/>
    <x v="75"/>
    <n v="6132"/>
    <x v="0"/>
    <n v="106"/>
    <s v="US"/>
    <s v="USD"/>
    <n v="1456380000"/>
    <n v="1456380000"/>
    <b v="0"/>
    <b v="1"/>
    <s v="theater/plays"/>
  </r>
  <r>
    <n v="91"/>
    <s v="Frazier, Patrick and Smith"/>
    <s v="Enhanced systemic analyzer"/>
    <x v="76"/>
    <n v="74688"/>
    <x v="0"/>
    <n v="679"/>
    <s v="IT"/>
    <s v="EUR"/>
    <n v="1470459600"/>
    <n v="1472878800"/>
    <b v="0"/>
    <b v="0"/>
    <s v="publishing/translations"/>
  </r>
  <r>
    <n v="92"/>
    <s v="Santos, Bell and Lloyd"/>
    <s v="Object-based analyzing knowledge user"/>
    <x v="77"/>
    <n v="51775"/>
    <x v="1"/>
    <n v="498"/>
    <s v="CH"/>
    <s v="CHF"/>
    <n v="1277269200"/>
    <n v="1277355600"/>
    <b v="0"/>
    <b v="1"/>
    <s v="games/video games"/>
  </r>
  <r>
    <n v="93"/>
    <s v="Hall and Sons"/>
    <s v="Pre-emptive radical architecture"/>
    <x v="78"/>
    <n v="65877"/>
    <x v="3"/>
    <n v="610"/>
    <s v="US"/>
    <s v="USD"/>
    <n v="1350709200"/>
    <n v="1351054800"/>
    <b v="0"/>
    <b v="1"/>
    <s v="theater/plays"/>
  </r>
  <r>
    <n v="94"/>
    <s v="Hanson Inc"/>
    <s v="Grass-roots web-enabled contingency"/>
    <x v="49"/>
    <n v="8807"/>
    <x v="1"/>
    <n v="180"/>
    <s v="GB"/>
    <s v="GBP"/>
    <n v="1554613200"/>
    <n v="1555563600"/>
    <b v="0"/>
    <b v="0"/>
    <s v="technology/web"/>
  </r>
  <r>
    <n v="95"/>
    <s v="Sanchez LLC"/>
    <s v="Stand-alone system-worthy standardization"/>
    <x v="79"/>
    <n v="1017"/>
    <x v="1"/>
    <n v="27"/>
    <s v="US"/>
    <s v="USD"/>
    <n v="1571029200"/>
    <n v="1571634000"/>
    <b v="0"/>
    <b v="0"/>
    <s v="film &amp; video/documentary"/>
  </r>
  <r>
    <n v="96"/>
    <s v="Howard Ltd"/>
    <s v="Down-sized systematic policy"/>
    <x v="80"/>
    <n v="151513"/>
    <x v="1"/>
    <n v="2331"/>
    <s v="US"/>
    <s v="USD"/>
    <n v="1299736800"/>
    <n v="1300856400"/>
    <b v="0"/>
    <b v="0"/>
    <s v="theater/plays"/>
  </r>
  <r>
    <n v="97"/>
    <s v="Stewart LLC"/>
    <s v="Cloned bi-directional architecture"/>
    <x v="81"/>
    <n v="12047"/>
    <x v="1"/>
    <n v="113"/>
    <s v="US"/>
    <s v="USD"/>
    <n v="1435208400"/>
    <n v="1439874000"/>
    <b v="0"/>
    <b v="0"/>
    <s v="food/food trucks"/>
  </r>
  <r>
    <n v="98"/>
    <s v="Arias, Allen and Miller"/>
    <s v="Seamless transitional portal"/>
    <x v="82"/>
    <n v="32951"/>
    <x v="0"/>
    <n v="1220"/>
    <s v="AU"/>
    <s v="AUD"/>
    <n v="1437973200"/>
    <n v="1438318800"/>
    <b v="0"/>
    <b v="0"/>
    <s v="games/video games"/>
  </r>
  <r>
    <n v="99"/>
    <s v="Baker-Morris"/>
    <s v="Fully-configurable motivating approach"/>
    <x v="4"/>
    <n v="14951"/>
    <x v="1"/>
    <n v="164"/>
    <s v="US"/>
    <s v="USD"/>
    <n v="1416895200"/>
    <n v="1419400800"/>
    <b v="0"/>
    <b v="0"/>
    <s v="theater/plays"/>
  </r>
  <r>
    <n v="100"/>
    <s v="Tucker, Fox and Green"/>
    <s v="Upgradable fault-tolerant approach"/>
    <x v="0"/>
    <n v="1"/>
    <x v="0"/>
    <n v="1"/>
    <s v="US"/>
    <s v="USD"/>
    <n v="1319000400"/>
    <n v="1320555600"/>
    <b v="0"/>
    <b v="0"/>
    <s v="theater/plays"/>
  </r>
  <r>
    <n v="101"/>
    <s v="Douglas LLC"/>
    <s v="Reduced heuristic moratorium"/>
    <x v="79"/>
    <n v="9193"/>
    <x v="1"/>
    <n v="164"/>
    <s v="US"/>
    <s v="USD"/>
    <n v="1424498400"/>
    <n v="1425103200"/>
    <b v="0"/>
    <b v="1"/>
    <s v="music/electric music"/>
  </r>
  <r>
    <n v="102"/>
    <s v="Garcia Inc"/>
    <s v="Front-line web-enabled model"/>
    <x v="41"/>
    <n v="10422"/>
    <x v="1"/>
    <n v="336"/>
    <s v="US"/>
    <s v="USD"/>
    <n v="1526274000"/>
    <n v="1526878800"/>
    <b v="0"/>
    <b v="1"/>
    <s v="technology/wearables"/>
  </r>
  <r>
    <n v="103"/>
    <s v="Frye, Hunt and Powell"/>
    <s v="Polarized incremental emulation"/>
    <x v="83"/>
    <n v="2461"/>
    <x v="0"/>
    <n v="37"/>
    <s v="IT"/>
    <s v="EUR"/>
    <n v="1287896400"/>
    <n v="1288674000"/>
    <b v="0"/>
    <b v="0"/>
    <s v="music/electric music"/>
  </r>
  <r>
    <n v="104"/>
    <s v="Smith, Wells and Nguyen"/>
    <s v="Self-enabling grid-enabled initiative"/>
    <x v="84"/>
    <n v="170623"/>
    <x v="1"/>
    <n v="1917"/>
    <s v="US"/>
    <s v="USD"/>
    <n v="1495515600"/>
    <n v="1495602000"/>
    <b v="0"/>
    <b v="0"/>
    <s v="music/indie rock"/>
  </r>
  <r>
    <n v="105"/>
    <s v="Charles-Johnson"/>
    <s v="Total fresh-thinking system engine"/>
    <x v="85"/>
    <n v="9829"/>
    <x v="1"/>
    <n v="95"/>
    <s v="US"/>
    <s v="USD"/>
    <n v="1364878800"/>
    <n v="1366434000"/>
    <b v="0"/>
    <b v="0"/>
    <s v="technology/web"/>
  </r>
  <r>
    <n v="106"/>
    <s v="Brandt, Carter and Wood"/>
    <s v="Ameliorated clear-thinking circuit"/>
    <x v="61"/>
    <n v="14006"/>
    <x v="1"/>
    <n v="147"/>
    <s v="US"/>
    <s v="USD"/>
    <n v="1567918800"/>
    <n v="1568350800"/>
    <b v="0"/>
    <b v="0"/>
    <s v="theater/plays"/>
  </r>
  <r>
    <n v="107"/>
    <s v="Tucker, Schmidt and Reid"/>
    <s v="Multi-layered encompassing installation"/>
    <x v="26"/>
    <n v="6527"/>
    <x v="1"/>
    <n v="86"/>
    <s v="US"/>
    <s v="USD"/>
    <n v="1524459600"/>
    <n v="1525928400"/>
    <b v="0"/>
    <b v="1"/>
    <s v="theater/plays"/>
  </r>
  <r>
    <n v="108"/>
    <s v="Decker Inc"/>
    <s v="Universal encompassing implementation"/>
    <x v="42"/>
    <n v="8929"/>
    <x v="1"/>
    <n v="83"/>
    <s v="US"/>
    <s v="USD"/>
    <n v="1333688400"/>
    <n v="1336885200"/>
    <b v="0"/>
    <b v="0"/>
    <s v="film &amp; video/documentary"/>
  </r>
  <r>
    <n v="109"/>
    <s v="Romero and Sons"/>
    <s v="Object-based client-server application"/>
    <x v="5"/>
    <n v="3079"/>
    <x v="0"/>
    <n v="60"/>
    <s v="US"/>
    <s v="USD"/>
    <n v="1389506400"/>
    <n v="1389679200"/>
    <b v="0"/>
    <b v="0"/>
    <s v="film &amp; video/television"/>
  </r>
  <r>
    <n v="110"/>
    <s v="Castillo-Carey"/>
    <s v="Cross-platform solution-oriented process improvement"/>
    <x v="86"/>
    <n v="21307"/>
    <x v="0"/>
    <n v="296"/>
    <s v="US"/>
    <s v="USD"/>
    <n v="1536642000"/>
    <n v="1538283600"/>
    <b v="0"/>
    <b v="0"/>
    <s v="food/food trucks"/>
  </r>
  <r>
    <n v="111"/>
    <s v="Hart-Briggs"/>
    <s v="Re-engineered user-facing approach"/>
    <x v="87"/>
    <n v="73653"/>
    <x v="1"/>
    <n v="676"/>
    <s v="US"/>
    <s v="USD"/>
    <n v="1348290000"/>
    <n v="1348808400"/>
    <b v="0"/>
    <b v="0"/>
    <s v="publishing/radio &amp; podcasts"/>
  </r>
  <r>
    <n v="112"/>
    <s v="Jones-Meyer"/>
    <s v="Re-engineered client-driven hub"/>
    <x v="53"/>
    <n v="12635"/>
    <x v="1"/>
    <n v="361"/>
    <s v="AU"/>
    <s v="AUD"/>
    <n v="1408856400"/>
    <n v="1410152400"/>
    <b v="0"/>
    <b v="0"/>
    <s v="technology/web"/>
  </r>
  <r>
    <n v="113"/>
    <s v="Wright, Hartman and Yu"/>
    <s v="User-friendly tertiary array"/>
    <x v="88"/>
    <n v="12437"/>
    <x v="1"/>
    <n v="131"/>
    <s v="US"/>
    <s v="USD"/>
    <n v="1505192400"/>
    <n v="1505797200"/>
    <b v="0"/>
    <b v="0"/>
    <s v="food/food trucks"/>
  </r>
  <r>
    <n v="114"/>
    <s v="Harper-Davis"/>
    <s v="Robust heuristic encoding"/>
    <x v="89"/>
    <n v="13816"/>
    <x v="1"/>
    <n v="126"/>
    <s v="US"/>
    <s v="USD"/>
    <n v="1554786000"/>
    <n v="1554872400"/>
    <b v="0"/>
    <b v="1"/>
    <s v="technology/wearables"/>
  </r>
  <r>
    <n v="115"/>
    <s v="Barrett PLC"/>
    <s v="Team-oriented clear-thinking capacity"/>
    <x v="90"/>
    <n v="145382"/>
    <x v="0"/>
    <n v="3304"/>
    <s v="IT"/>
    <s v="EUR"/>
    <n v="1510898400"/>
    <n v="1513922400"/>
    <b v="0"/>
    <b v="0"/>
    <s v="publishing/fiction"/>
  </r>
  <r>
    <n v="116"/>
    <s v="David-Clark"/>
    <s v="De-engineered motivating standardization"/>
    <x v="44"/>
    <n v="6336"/>
    <x v="0"/>
    <n v="73"/>
    <s v="US"/>
    <s v="USD"/>
    <n v="1442552400"/>
    <n v="1442638800"/>
    <b v="0"/>
    <b v="0"/>
    <s v="theater/plays"/>
  </r>
  <r>
    <n v="117"/>
    <s v="Chaney-Dennis"/>
    <s v="Business-focused 24hour groupware"/>
    <x v="70"/>
    <n v="8523"/>
    <x v="1"/>
    <n v="275"/>
    <s v="US"/>
    <s v="USD"/>
    <n v="1316667600"/>
    <n v="1317186000"/>
    <b v="0"/>
    <b v="0"/>
    <s v="film &amp; video/television"/>
  </r>
  <r>
    <n v="118"/>
    <s v="Robinson, Lopez and Christensen"/>
    <s v="Organic next generation protocol"/>
    <x v="91"/>
    <n v="6351"/>
    <x v="1"/>
    <n v="67"/>
    <s v="US"/>
    <s v="USD"/>
    <n v="1390716000"/>
    <n v="1391234400"/>
    <b v="0"/>
    <b v="0"/>
    <s v="photography/photography books"/>
  </r>
  <r>
    <n v="119"/>
    <s v="Clark and Sons"/>
    <s v="Reverse-engineered full-range Internet solution"/>
    <x v="92"/>
    <n v="10748"/>
    <x v="1"/>
    <n v="154"/>
    <s v="US"/>
    <s v="USD"/>
    <n v="1402894800"/>
    <n v="1404363600"/>
    <b v="0"/>
    <b v="1"/>
    <s v="film &amp; video/documentary"/>
  </r>
  <r>
    <n v="120"/>
    <s v="Vega Group"/>
    <s v="Synchronized regional synergy"/>
    <x v="93"/>
    <n v="112272"/>
    <x v="1"/>
    <n v="1782"/>
    <s v="US"/>
    <s v="USD"/>
    <n v="1429246800"/>
    <n v="1429592400"/>
    <b v="0"/>
    <b v="1"/>
    <s v="games/mobile games"/>
  </r>
  <r>
    <n v="121"/>
    <s v="Brown-Brown"/>
    <s v="Multi-lateral homogeneous success"/>
    <x v="94"/>
    <n v="99361"/>
    <x v="1"/>
    <n v="903"/>
    <s v="US"/>
    <s v="USD"/>
    <n v="1412485200"/>
    <n v="1413608400"/>
    <b v="0"/>
    <b v="0"/>
    <s v="games/video games"/>
  </r>
  <r>
    <n v="122"/>
    <s v="Taylor PLC"/>
    <s v="Seamless zero-defect solution"/>
    <x v="95"/>
    <n v="88055"/>
    <x v="0"/>
    <n v="3387"/>
    <s v="US"/>
    <s v="USD"/>
    <n v="1417068000"/>
    <n v="1419400800"/>
    <b v="0"/>
    <b v="0"/>
    <s v="publishing/fiction"/>
  </r>
  <r>
    <n v="123"/>
    <s v="Edwards-Lewis"/>
    <s v="Enhanced scalable concept"/>
    <x v="96"/>
    <n v="33092"/>
    <x v="0"/>
    <n v="662"/>
    <s v="CA"/>
    <s v="CAD"/>
    <n v="1448344800"/>
    <n v="1448604000"/>
    <b v="1"/>
    <b v="0"/>
    <s v="theater/plays"/>
  </r>
  <r>
    <n v="124"/>
    <s v="Stanton, Neal and Rodriguez"/>
    <s v="Polarized uniform software"/>
    <x v="97"/>
    <n v="9562"/>
    <x v="1"/>
    <n v="94"/>
    <s v="IT"/>
    <s v="EUR"/>
    <n v="1557723600"/>
    <n v="1562302800"/>
    <b v="0"/>
    <b v="0"/>
    <s v="photography/photography books"/>
  </r>
  <r>
    <n v="125"/>
    <s v="Pratt LLC"/>
    <s v="Stand-alone web-enabled moderator"/>
    <x v="98"/>
    <n v="8475"/>
    <x v="1"/>
    <n v="180"/>
    <s v="US"/>
    <s v="USD"/>
    <n v="1537333200"/>
    <n v="1537678800"/>
    <b v="0"/>
    <b v="0"/>
    <s v="theater/plays"/>
  </r>
  <r>
    <n v="126"/>
    <s v="Gross PLC"/>
    <s v="Proactive methodical benchmark"/>
    <x v="99"/>
    <n v="69617"/>
    <x v="0"/>
    <n v="774"/>
    <s v="US"/>
    <s v="USD"/>
    <n v="1471150800"/>
    <n v="1473570000"/>
    <b v="0"/>
    <b v="1"/>
    <s v="theater/plays"/>
  </r>
  <r>
    <n v="127"/>
    <s v="Martinez, Gomez and Dalton"/>
    <s v="Team-oriented 6thgeneration matrix"/>
    <x v="100"/>
    <n v="53067"/>
    <x v="0"/>
    <n v="672"/>
    <s v="CA"/>
    <s v="CAD"/>
    <n v="1273640400"/>
    <n v="1273899600"/>
    <b v="0"/>
    <b v="0"/>
    <s v="theater/plays"/>
  </r>
  <r>
    <n v="128"/>
    <s v="Allen-Curtis"/>
    <s v="Phased human-resource core"/>
    <x v="101"/>
    <n v="42596"/>
    <x v="3"/>
    <n v="532"/>
    <s v="US"/>
    <s v="USD"/>
    <n v="1282885200"/>
    <n v="1284008400"/>
    <b v="0"/>
    <b v="0"/>
    <s v="music/rock"/>
  </r>
  <r>
    <n v="129"/>
    <s v="Morgan-Martinez"/>
    <s v="Mandatory tertiary implementation"/>
    <x v="102"/>
    <n v="4756"/>
    <x v="3"/>
    <n v="55"/>
    <s v="AU"/>
    <s v="AUD"/>
    <n v="1422943200"/>
    <n v="1425103200"/>
    <b v="0"/>
    <b v="0"/>
    <s v="food/food trucks"/>
  </r>
  <r>
    <n v="130"/>
    <s v="Luna, Anderson and Fox"/>
    <s v="Secured directional encryption"/>
    <x v="103"/>
    <n v="14925"/>
    <x v="1"/>
    <n v="533"/>
    <s v="DK"/>
    <s v="DKK"/>
    <n v="1319605200"/>
    <n v="1320991200"/>
    <b v="0"/>
    <b v="0"/>
    <s v="film &amp; video/drama"/>
  </r>
  <r>
    <n v="131"/>
    <s v="Fleming, Zhang and Henderson"/>
    <s v="Distributed 5thgeneration implementation"/>
    <x v="104"/>
    <n v="166116"/>
    <x v="1"/>
    <n v="2443"/>
    <s v="GB"/>
    <s v="GBP"/>
    <n v="1385704800"/>
    <n v="1386828000"/>
    <b v="0"/>
    <b v="0"/>
    <s v="technology/web"/>
  </r>
  <r>
    <n v="132"/>
    <s v="Flowers and Sons"/>
    <s v="Virtual static core"/>
    <x v="88"/>
    <n v="3834"/>
    <x v="1"/>
    <n v="89"/>
    <s v="US"/>
    <s v="USD"/>
    <n v="1515736800"/>
    <n v="1517119200"/>
    <b v="0"/>
    <b v="1"/>
    <s v="theater/plays"/>
  </r>
  <r>
    <n v="133"/>
    <s v="Gates PLC"/>
    <s v="Secured content-based product"/>
    <x v="6"/>
    <n v="13985"/>
    <x v="1"/>
    <n v="159"/>
    <s v="US"/>
    <s v="USD"/>
    <n v="1313125200"/>
    <n v="1315026000"/>
    <b v="0"/>
    <b v="0"/>
    <s v="music/world music"/>
  </r>
  <r>
    <n v="134"/>
    <s v="Caldwell LLC"/>
    <s v="Secured executive concept"/>
    <x v="105"/>
    <n v="89288"/>
    <x v="0"/>
    <n v="940"/>
    <s v="CH"/>
    <s v="CHF"/>
    <n v="1308459600"/>
    <n v="1312693200"/>
    <b v="0"/>
    <b v="1"/>
    <s v="film &amp; video/documentary"/>
  </r>
  <r>
    <n v="135"/>
    <s v="Le, Burton and Evans"/>
    <s v="Balanced zero-defect software"/>
    <x v="106"/>
    <n v="5488"/>
    <x v="0"/>
    <n v="117"/>
    <s v="US"/>
    <s v="USD"/>
    <n v="1362636000"/>
    <n v="1363064400"/>
    <b v="0"/>
    <b v="1"/>
    <s v="theater/plays"/>
  </r>
  <r>
    <n v="136"/>
    <s v="Briggs PLC"/>
    <s v="Distributed context-sensitive flexibility"/>
    <x v="107"/>
    <n v="2721"/>
    <x v="3"/>
    <n v="58"/>
    <s v="US"/>
    <s v="USD"/>
    <n v="1402117200"/>
    <n v="1403154000"/>
    <b v="0"/>
    <b v="1"/>
    <s v="film &amp; video/drama"/>
  </r>
  <r>
    <n v="137"/>
    <s v="Hudson-Nguyen"/>
    <s v="Down-sized disintermediate support"/>
    <x v="37"/>
    <n v="4712"/>
    <x v="1"/>
    <n v="50"/>
    <s v="US"/>
    <s v="USD"/>
    <n v="1286341200"/>
    <n v="1286859600"/>
    <b v="0"/>
    <b v="0"/>
    <s v="publishing/nonfiction"/>
  </r>
  <r>
    <n v="138"/>
    <s v="Hogan Ltd"/>
    <s v="Stand-alone mission-critical moratorium"/>
    <x v="103"/>
    <n v="9216"/>
    <x v="0"/>
    <n v="115"/>
    <s v="US"/>
    <s v="USD"/>
    <n v="1348808400"/>
    <n v="1349326800"/>
    <b v="0"/>
    <b v="0"/>
    <s v="games/mobile games"/>
  </r>
  <r>
    <n v="139"/>
    <s v="Hamilton, Wright and Chavez"/>
    <s v="Down-sized empowering protocol"/>
    <x v="108"/>
    <n v="19246"/>
    <x v="0"/>
    <n v="326"/>
    <s v="US"/>
    <s v="USD"/>
    <n v="1429592400"/>
    <n v="1430974800"/>
    <b v="0"/>
    <b v="1"/>
    <s v="technology/wearables"/>
  </r>
  <r>
    <n v="140"/>
    <s v="Bautista-Cross"/>
    <s v="Fully-configurable coherent Internet solution"/>
    <x v="20"/>
    <n v="12274"/>
    <x v="1"/>
    <n v="186"/>
    <s v="US"/>
    <s v="USD"/>
    <n v="1519538400"/>
    <n v="1519970400"/>
    <b v="0"/>
    <b v="0"/>
    <s v="film &amp; video/documentary"/>
  </r>
  <r>
    <n v="141"/>
    <s v="Jackson LLC"/>
    <s v="Distributed motivating algorithm"/>
    <x v="109"/>
    <n v="65323"/>
    <x v="1"/>
    <n v="1071"/>
    <s v="US"/>
    <s v="USD"/>
    <n v="1434085200"/>
    <n v="1434603600"/>
    <b v="0"/>
    <b v="0"/>
    <s v="technology/web"/>
  </r>
  <r>
    <n v="142"/>
    <s v="Figueroa Ltd"/>
    <s v="Expanded solution-oriented benchmark"/>
    <x v="92"/>
    <n v="11502"/>
    <x v="1"/>
    <n v="117"/>
    <s v="US"/>
    <s v="USD"/>
    <n v="1333688400"/>
    <n v="1337230800"/>
    <b v="0"/>
    <b v="0"/>
    <s v="technology/web"/>
  </r>
  <r>
    <n v="143"/>
    <s v="Avila-Jones"/>
    <s v="Implemented discrete secured line"/>
    <x v="91"/>
    <n v="7322"/>
    <x v="1"/>
    <n v="70"/>
    <s v="US"/>
    <s v="USD"/>
    <n v="1277701200"/>
    <n v="1279429200"/>
    <b v="0"/>
    <b v="0"/>
    <s v="music/indie rock"/>
  </r>
  <r>
    <n v="144"/>
    <s v="Martin, Lopez and Hunter"/>
    <s v="Multi-lateral actuating installation"/>
    <x v="25"/>
    <n v="11619"/>
    <x v="1"/>
    <n v="135"/>
    <s v="US"/>
    <s v="USD"/>
    <n v="1560747600"/>
    <n v="1561438800"/>
    <b v="0"/>
    <b v="0"/>
    <s v="theater/plays"/>
  </r>
  <r>
    <n v="145"/>
    <s v="Fields-Moore"/>
    <s v="Secured reciprocal array"/>
    <x v="110"/>
    <n v="59128"/>
    <x v="1"/>
    <n v="768"/>
    <s v="CH"/>
    <s v="CHF"/>
    <n v="1410066000"/>
    <n v="1410498000"/>
    <b v="0"/>
    <b v="0"/>
    <s v="technology/wearables"/>
  </r>
  <r>
    <n v="146"/>
    <s v="Harris-Golden"/>
    <s v="Optional bandwidth-monitored middleware"/>
    <x v="35"/>
    <n v="1518"/>
    <x v="3"/>
    <n v="51"/>
    <s v="US"/>
    <s v="USD"/>
    <n v="1320732000"/>
    <n v="1322460000"/>
    <b v="0"/>
    <b v="0"/>
    <s v="theater/plays"/>
  </r>
  <r>
    <n v="147"/>
    <s v="Moss, Norman and Dunlap"/>
    <s v="Upgradable upward-trending workforce"/>
    <x v="111"/>
    <n v="9337"/>
    <x v="1"/>
    <n v="199"/>
    <s v="US"/>
    <s v="USD"/>
    <n v="1465794000"/>
    <n v="1466312400"/>
    <b v="0"/>
    <b v="1"/>
    <s v="theater/plays"/>
  </r>
  <r>
    <n v="148"/>
    <s v="White, Larson and Wright"/>
    <s v="Upgradable hybrid capability"/>
    <x v="29"/>
    <n v="11255"/>
    <x v="1"/>
    <n v="107"/>
    <s v="US"/>
    <s v="USD"/>
    <n v="1500958800"/>
    <n v="1501736400"/>
    <b v="0"/>
    <b v="0"/>
    <s v="technology/wearables"/>
  </r>
  <r>
    <n v="149"/>
    <s v="Payne, Oliver and Burch"/>
    <s v="Managed fresh-thinking flexibility"/>
    <x v="8"/>
    <n v="13632"/>
    <x v="1"/>
    <n v="195"/>
    <s v="US"/>
    <s v="USD"/>
    <n v="1357020000"/>
    <n v="1361512800"/>
    <b v="0"/>
    <b v="0"/>
    <s v="music/indie rock"/>
  </r>
  <r>
    <n v="150"/>
    <s v="Brown, Palmer and Pace"/>
    <s v="Networked stable workforce"/>
    <x v="0"/>
    <n v="1"/>
    <x v="0"/>
    <n v="1"/>
    <s v="US"/>
    <s v="USD"/>
    <n v="1544940000"/>
    <n v="1545026400"/>
    <b v="0"/>
    <b v="0"/>
    <s v="music/rock"/>
  </r>
  <r>
    <n v="151"/>
    <s v="Parker LLC"/>
    <s v="Customizable intermediate extranet"/>
    <x v="112"/>
    <n v="88037"/>
    <x v="0"/>
    <n v="1467"/>
    <s v="US"/>
    <s v="USD"/>
    <n v="1402290000"/>
    <n v="1406696400"/>
    <b v="0"/>
    <b v="0"/>
    <s v="music/electric music"/>
  </r>
  <r>
    <n v="152"/>
    <s v="Bowen, Mcdonald and Hall"/>
    <s v="User-centric fault-tolerant task-force"/>
    <x v="113"/>
    <n v="175573"/>
    <x v="1"/>
    <n v="3376"/>
    <s v="US"/>
    <s v="USD"/>
    <n v="1487311200"/>
    <n v="1487916000"/>
    <b v="0"/>
    <b v="0"/>
    <s v="music/indie rock"/>
  </r>
  <r>
    <n v="153"/>
    <s v="Whitehead, Bell and Hughes"/>
    <s v="Multi-tiered radical definition"/>
    <x v="114"/>
    <n v="176112"/>
    <x v="0"/>
    <n v="5681"/>
    <s v="US"/>
    <s v="USD"/>
    <n v="1350622800"/>
    <n v="1351141200"/>
    <b v="0"/>
    <b v="0"/>
    <s v="theater/plays"/>
  </r>
  <r>
    <n v="154"/>
    <s v="Rodriguez-Brown"/>
    <s v="Devolved foreground benchmark"/>
    <x v="115"/>
    <n v="100650"/>
    <x v="0"/>
    <n v="1059"/>
    <s v="US"/>
    <s v="USD"/>
    <n v="1463029200"/>
    <n v="1465016400"/>
    <b v="0"/>
    <b v="1"/>
    <s v="music/indie rock"/>
  </r>
  <r>
    <n v="155"/>
    <s v="Hall-Schaefer"/>
    <s v="Distributed eco-centric methodology"/>
    <x v="116"/>
    <n v="90706"/>
    <x v="0"/>
    <n v="1194"/>
    <s v="US"/>
    <s v="USD"/>
    <n v="1269493200"/>
    <n v="1270789200"/>
    <b v="0"/>
    <b v="0"/>
    <s v="theater/plays"/>
  </r>
  <r>
    <n v="156"/>
    <s v="Meza-Rogers"/>
    <s v="Streamlined encompassing encryption"/>
    <x v="117"/>
    <n v="26914"/>
    <x v="3"/>
    <n v="379"/>
    <s v="AU"/>
    <s v="AUD"/>
    <n v="1570251600"/>
    <n v="1572325200"/>
    <b v="0"/>
    <b v="0"/>
    <s v="music/rock"/>
  </r>
  <r>
    <n v="157"/>
    <s v="Curtis-Curtis"/>
    <s v="User-friendly reciprocal initiative"/>
    <x v="3"/>
    <n v="2212"/>
    <x v="0"/>
    <n v="30"/>
    <s v="AU"/>
    <s v="AUD"/>
    <n v="1388383200"/>
    <n v="1389420000"/>
    <b v="0"/>
    <b v="0"/>
    <s v="photography/photography books"/>
  </r>
  <r>
    <n v="158"/>
    <s v="Carlson Inc"/>
    <s v="Ergonomic fresh-thinking installation"/>
    <x v="118"/>
    <n v="4640"/>
    <x v="1"/>
    <n v="41"/>
    <s v="US"/>
    <s v="USD"/>
    <n v="1449554400"/>
    <n v="1449640800"/>
    <b v="0"/>
    <b v="0"/>
    <s v="music/rock"/>
  </r>
  <r>
    <n v="159"/>
    <s v="Clarke, Anderson and Lee"/>
    <s v="Robust explicit hardware"/>
    <x v="119"/>
    <n v="191222"/>
    <x v="1"/>
    <n v="1821"/>
    <s v="US"/>
    <s v="USD"/>
    <n v="1553662800"/>
    <n v="1555218000"/>
    <b v="0"/>
    <b v="1"/>
    <s v="theater/plays"/>
  </r>
  <r>
    <n v="160"/>
    <s v="Evans Group"/>
    <s v="Stand-alone actuating support"/>
    <x v="48"/>
    <n v="12985"/>
    <x v="1"/>
    <n v="164"/>
    <s v="US"/>
    <s v="USD"/>
    <n v="1556341200"/>
    <n v="1557723600"/>
    <b v="0"/>
    <b v="0"/>
    <s v="technology/wearables"/>
  </r>
  <r>
    <n v="161"/>
    <s v="Bruce Group"/>
    <s v="Cross-platform methodical process improvement"/>
    <x v="20"/>
    <n v="4300"/>
    <x v="0"/>
    <n v="75"/>
    <s v="US"/>
    <s v="USD"/>
    <n v="1442984400"/>
    <n v="1443502800"/>
    <b v="0"/>
    <b v="1"/>
    <s v="technology/web"/>
  </r>
  <r>
    <n v="162"/>
    <s v="Keith, Alvarez and Potter"/>
    <s v="Extended bottom-line open architecture"/>
    <x v="55"/>
    <n v="9134"/>
    <x v="1"/>
    <n v="157"/>
    <s v="CH"/>
    <s v="CHF"/>
    <n v="1544248800"/>
    <n v="1546840800"/>
    <b v="0"/>
    <b v="0"/>
    <s v="music/rock"/>
  </r>
  <r>
    <n v="163"/>
    <s v="Burton-Watkins"/>
    <s v="Extended reciprocal circuit"/>
    <x v="26"/>
    <n v="8864"/>
    <x v="1"/>
    <n v="246"/>
    <s v="US"/>
    <s v="USD"/>
    <n v="1508475600"/>
    <n v="1512712800"/>
    <b v="0"/>
    <b v="1"/>
    <s v="photography/photography books"/>
  </r>
  <r>
    <n v="164"/>
    <s v="Lopez and Sons"/>
    <s v="Polarized human-resource protocol"/>
    <x v="120"/>
    <n v="150755"/>
    <x v="1"/>
    <n v="1396"/>
    <s v="US"/>
    <s v="USD"/>
    <n v="1507438800"/>
    <n v="1507525200"/>
    <b v="0"/>
    <b v="0"/>
    <s v="theater/plays"/>
  </r>
  <r>
    <n v="165"/>
    <s v="Cordova Ltd"/>
    <s v="Synergized radical product"/>
    <x v="121"/>
    <n v="110279"/>
    <x v="1"/>
    <n v="2506"/>
    <s v="US"/>
    <s v="USD"/>
    <n v="1501563600"/>
    <n v="1504328400"/>
    <b v="0"/>
    <b v="0"/>
    <s v="technology/web"/>
  </r>
  <r>
    <n v="166"/>
    <s v="Brown-Vang"/>
    <s v="Robust heuristic artificial intelligence"/>
    <x v="122"/>
    <n v="13439"/>
    <x v="1"/>
    <n v="244"/>
    <s v="US"/>
    <s v="USD"/>
    <n v="1292997600"/>
    <n v="1293343200"/>
    <b v="0"/>
    <b v="0"/>
    <s v="photography/photography books"/>
  </r>
  <r>
    <n v="167"/>
    <s v="Cruz-Ward"/>
    <s v="Robust content-based emulation"/>
    <x v="97"/>
    <n v="10804"/>
    <x v="1"/>
    <n v="146"/>
    <s v="AU"/>
    <s v="AUD"/>
    <n v="1370840400"/>
    <n v="1371704400"/>
    <b v="0"/>
    <b v="0"/>
    <s v="theater/plays"/>
  </r>
  <r>
    <n v="168"/>
    <s v="Hernandez Group"/>
    <s v="Ergonomic uniform open system"/>
    <x v="123"/>
    <n v="40107"/>
    <x v="0"/>
    <n v="955"/>
    <s v="DK"/>
    <s v="DKK"/>
    <n v="1550815200"/>
    <n v="1552798800"/>
    <b v="0"/>
    <b v="1"/>
    <s v="music/indie rock"/>
  </r>
  <r>
    <n v="169"/>
    <s v="Tran, Steele and Wilson"/>
    <s v="Profit-focused modular product"/>
    <x v="124"/>
    <n v="98811"/>
    <x v="1"/>
    <n v="1267"/>
    <s v="US"/>
    <s v="USD"/>
    <n v="1339909200"/>
    <n v="1342328400"/>
    <b v="0"/>
    <b v="1"/>
    <s v="film &amp; video/shorts"/>
  </r>
  <r>
    <n v="170"/>
    <s v="Summers, Gallegos and Stein"/>
    <s v="Mandatory mobile product"/>
    <x v="125"/>
    <n v="5528"/>
    <x v="0"/>
    <n v="67"/>
    <s v="US"/>
    <s v="USD"/>
    <n v="1501736400"/>
    <n v="1502341200"/>
    <b v="0"/>
    <b v="0"/>
    <s v="music/indie rock"/>
  </r>
  <r>
    <n v="171"/>
    <s v="Blair Group"/>
    <s v="Public-key 3rdgeneration budgetary management"/>
    <x v="70"/>
    <n v="521"/>
    <x v="0"/>
    <n v="5"/>
    <s v="US"/>
    <s v="USD"/>
    <n v="1395291600"/>
    <n v="1397192400"/>
    <b v="0"/>
    <b v="0"/>
    <s v="publishing/translations"/>
  </r>
  <r>
    <n v="172"/>
    <s v="Nixon Inc"/>
    <s v="Centralized national firmware"/>
    <x v="126"/>
    <n v="663"/>
    <x v="0"/>
    <n v="26"/>
    <s v="US"/>
    <s v="USD"/>
    <n v="1405746000"/>
    <n v="1407042000"/>
    <b v="0"/>
    <b v="1"/>
    <s v="film &amp; video/documentary"/>
  </r>
  <r>
    <n v="173"/>
    <s v="White LLC"/>
    <s v="Cross-group 4thgeneration middleware"/>
    <x v="127"/>
    <n v="157635"/>
    <x v="1"/>
    <n v="1561"/>
    <s v="US"/>
    <s v="USD"/>
    <n v="1368853200"/>
    <n v="1369371600"/>
    <b v="0"/>
    <b v="0"/>
    <s v="theater/plays"/>
  </r>
  <r>
    <n v="174"/>
    <s v="Santos, Black and Donovan"/>
    <s v="Pre-emptive scalable access"/>
    <x v="60"/>
    <n v="5368"/>
    <x v="1"/>
    <n v="48"/>
    <s v="US"/>
    <s v="USD"/>
    <n v="1444021200"/>
    <n v="1444107600"/>
    <b v="0"/>
    <b v="1"/>
    <s v="technology/wearables"/>
  </r>
  <r>
    <n v="175"/>
    <s v="Jones, Contreras and Burnett"/>
    <s v="Sharable intangible migration"/>
    <x v="128"/>
    <n v="47459"/>
    <x v="0"/>
    <n v="1130"/>
    <s v="US"/>
    <s v="USD"/>
    <n v="1472619600"/>
    <n v="1474261200"/>
    <b v="0"/>
    <b v="0"/>
    <s v="theater/plays"/>
  </r>
  <r>
    <n v="176"/>
    <s v="Stone-Orozco"/>
    <s v="Proactive scalable Graphical User Interface"/>
    <x v="129"/>
    <n v="86060"/>
    <x v="0"/>
    <n v="782"/>
    <s v="US"/>
    <s v="USD"/>
    <n v="1472878800"/>
    <n v="1473656400"/>
    <b v="0"/>
    <b v="0"/>
    <s v="theater/plays"/>
  </r>
  <r>
    <n v="177"/>
    <s v="Lee, Gibson and Morgan"/>
    <s v="Digitized solution-oriented product"/>
    <x v="130"/>
    <n v="161593"/>
    <x v="1"/>
    <n v="2739"/>
    <s v="US"/>
    <s v="USD"/>
    <n v="1289800800"/>
    <n v="1291960800"/>
    <b v="0"/>
    <b v="0"/>
    <s v="theater/plays"/>
  </r>
  <r>
    <n v="178"/>
    <s v="Alexander-Williams"/>
    <s v="Triple-buffered cohesive structure"/>
    <x v="44"/>
    <n v="6927"/>
    <x v="0"/>
    <n v="210"/>
    <s v="US"/>
    <s v="USD"/>
    <n v="1505970000"/>
    <n v="1506747600"/>
    <b v="0"/>
    <b v="0"/>
    <s v="food/food trucks"/>
  </r>
  <r>
    <n v="179"/>
    <s v="Marks Ltd"/>
    <s v="Realigned human-resource orchestration"/>
    <x v="131"/>
    <n v="159185"/>
    <x v="1"/>
    <n v="3537"/>
    <s v="CA"/>
    <s v="CAD"/>
    <n v="1363496400"/>
    <n v="1363582800"/>
    <b v="0"/>
    <b v="1"/>
    <s v="theater/plays"/>
  </r>
  <r>
    <n v="180"/>
    <s v="Olsen, Edwards and Reid"/>
    <s v="Optional clear-thinking software"/>
    <x v="132"/>
    <n v="172736"/>
    <x v="1"/>
    <n v="2107"/>
    <s v="AU"/>
    <s v="AUD"/>
    <n v="1269234000"/>
    <n v="1269666000"/>
    <b v="0"/>
    <b v="0"/>
    <s v="technology/wearables"/>
  </r>
  <r>
    <n v="181"/>
    <s v="Daniels, Rose and Tyler"/>
    <s v="Centralized global approach"/>
    <x v="133"/>
    <n v="5315"/>
    <x v="0"/>
    <n v="136"/>
    <s v="US"/>
    <s v="USD"/>
    <n v="1507093200"/>
    <n v="1508648400"/>
    <b v="0"/>
    <b v="0"/>
    <s v="technology/web"/>
  </r>
  <r>
    <n v="182"/>
    <s v="Adams Group"/>
    <s v="Reverse-engineered bandwidth-monitored contingency"/>
    <x v="134"/>
    <n v="195750"/>
    <x v="1"/>
    <n v="3318"/>
    <s v="DK"/>
    <s v="DKK"/>
    <n v="1560574800"/>
    <n v="1561957200"/>
    <b v="0"/>
    <b v="0"/>
    <s v="theater/plays"/>
  </r>
  <r>
    <n v="183"/>
    <s v="Rogers, Huerta and Medina"/>
    <s v="Pre-emptive bandwidth-monitored instruction set"/>
    <x v="135"/>
    <n v="3525"/>
    <x v="0"/>
    <n v="86"/>
    <s v="CA"/>
    <s v="CAD"/>
    <n v="1284008400"/>
    <n v="1285131600"/>
    <b v="0"/>
    <b v="0"/>
    <s v="music/rock"/>
  </r>
  <r>
    <n v="184"/>
    <s v="Howard, Carter and Griffith"/>
    <s v="Adaptive asynchronous emulation"/>
    <x v="136"/>
    <n v="10550"/>
    <x v="1"/>
    <n v="340"/>
    <s v="US"/>
    <s v="USD"/>
    <n v="1556859600"/>
    <n v="1556946000"/>
    <b v="0"/>
    <b v="0"/>
    <s v="theater/plays"/>
  </r>
  <r>
    <n v="185"/>
    <s v="Bailey PLC"/>
    <s v="Innovative actuating conglomeration"/>
    <x v="67"/>
    <n v="718"/>
    <x v="0"/>
    <n v="19"/>
    <s v="US"/>
    <s v="USD"/>
    <n v="1526187600"/>
    <n v="1527138000"/>
    <b v="0"/>
    <b v="0"/>
    <s v="film &amp; video/television"/>
  </r>
  <r>
    <n v="186"/>
    <s v="Parker Group"/>
    <s v="Grass-roots foreground policy"/>
    <x v="137"/>
    <n v="28358"/>
    <x v="0"/>
    <n v="886"/>
    <s v="US"/>
    <s v="USD"/>
    <n v="1400821200"/>
    <n v="1402117200"/>
    <b v="0"/>
    <b v="0"/>
    <s v="theater/plays"/>
  </r>
  <r>
    <n v="187"/>
    <s v="Fox Group"/>
    <s v="Horizontal transitional paradigm"/>
    <x v="138"/>
    <n v="138384"/>
    <x v="1"/>
    <n v="1442"/>
    <s v="CA"/>
    <s v="CAD"/>
    <n v="1361599200"/>
    <n v="1364014800"/>
    <b v="0"/>
    <b v="1"/>
    <s v="film &amp; video/shorts"/>
  </r>
  <r>
    <n v="188"/>
    <s v="Walker, Jones and Rodriguez"/>
    <s v="Networked didactic info-mediaries"/>
    <x v="139"/>
    <n v="2625"/>
    <x v="0"/>
    <n v="35"/>
    <s v="IT"/>
    <s v="EUR"/>
    <n v="1417500000"/>
    <n v="1417586400"/>
    <b v="0"/>
    <b v="0"/>
    <s v="theater/plays"/>
  </r>
  <r>
    <n v="189"/>
    <s v="Anthony-Shaw"/>
    <s v="Switchable contextually-based access"/>
    <x v="140"/>
    <n v="45004"/>
    <x v="3"/>
    <n v="441"/>
    <s v="US"/>
    <s v="USD"/>
    <n v="1457071200"/>
    <n v="1457071200"/>
    <b v="0"/>
    <b v="0"/>
    <s v="theater/plays"/>
  </r>
  <r>
    <n v="190"/>
    <s v="Cook LLC"/>
    <s v="Up-sized dynamic throughput"/>
    <x v="41"/>
    <n v="2538"/>
    <x v="0"/>
    <n v="24"/>
    <s v="US"/>
    <s v="USD"/>
    <n v="1370322000"/>
    <n v="1370408400"/>
    <b v="0"/>
    <b v="1"/>
    <s v="theater/plays"/>
  </r>
  <r>
    <n v="191"/>
    <s v="Sutton PLC"/>
    <s v="Mandatory reciprocal superstructure"/>
    <x v="141"/>
    <n v="3188"/>
    <x v="0"/>
    <n v="86"/>
    <s v="IT"/>
    <s v="EUR"/>
    <n v="1552366800"/>
    <n v="1552626000"/>
    <b v="0"/>
    <b v="0"/>
    <s v="theater/plays"/>
  </r>
  <r>
    <n v="192"/>
    <s v="Long, Morgan and Mitchell"/>
    <s v="Upgradable 4thgeneration productivity"/>
    <x v="142"/>
    <n v="8517"/>
    <x v="0"/>
    <n v="243"/>
    <s v="US"/>
    <s v="USD"/>
    <n v="1403845200"/>
    <n v="1404190800"/>
    <b v="0"/>
    <b v="0"/>
    <s v="music/rock"/>
  </r>
  <r>
    <n v="193"/>
    <s v="Calhoun, Rogers and Long"/>
    <s v="Progressive discrete hub"/>
    <x v="47"/>
    <n v="3012"/>
    <x v="0"/>
    <n v="65"/>
    <s v="US"/>
    <s v="USD"/>
    <n v="1523163600"/>
    <n v="1523509200"/>
    <b v="1"/>
    <b v="0"/>
    <s v="music/indie rock"/>
  </r>
  <r>
    <n v="194"/>
    <s v="Sandoval Group"/>
    <s v="Assimilated multi-tasking archive"/>
    <x v="143"/>
    <n v="8716"/>
    <x v="1"/>
    <n v="126"/>
    <s v="US"/>
    <s v="USD"/>
    <n v="1442206800"/>
    <n v="1443589200"/>
    <b v="0"/>
    <b v="0"/>
    <s v="music/metal"/>
  </r>
  <r>
    <n v="195"/>
    <s v="Smith and Sons"/>
    <s v="Upgradable high-level solution"/>
    <x v="144"/>
    <n v="57157"/>
    <x v="1"/>
    <n v="524"/>
    <s v="US"/>
    <s v="USD"/>
    <n v="1532840400"/>
    <n v="1533445200"/>
    <b v="0"/>
    <b v="0"/>
    <s v="music/electric music"/>
  </r>
  <r>
    <n v="196"/>
    <s v="King Inc"/>
    <s v="Organic bandwidth-monitored frame"/>
    <x v="139"/>
    <n v="5178"/>
    <x v="0"/>
    <n v="100"/>
    <s v="DK"/>
    <s v="DKK"/>
    <n v="1472878800"/>
    <n v="1474520400"/>
    <b v="0"/>
    <b v="0"/>
    <s v="technology/wearables"/>
  </r>
  <r>
    <n v="197"/>
    <s v="Perry and Sons"/>
    <s v="Business-focused logistical framework"/>
    <x v="145"/>
    <n v="163118"/>
    <x v="1"/>
    <n v="1989"/>
    <s v="US"/>
    <s v="USD"/>
    <n v="1498194000"/>
    <n v="1499403600"/>
    <b v="0"/>
    <b v="0"/>
    <s v="film &amp; video/drama"/>
  </r>
  <r>
    <n v="198"/>
    <s v="Palmer Inc"/>
    <s v="Universal multi-state capability"/>
    <x v="146"/>
    <n v="6041"/>
    <x v="0"/>
    <n v="168"/>
    <s v="US"/>
    <s v="USD"/>
    <n v="1281070800"/>
    <n v="1283576400"/>
    <b v="0"/>
    <b v="0"/>
    <s v="music/electric music"/>
  </r>
  <r>
    <n v="199"/>
    <s v="Hull, Baker and Martinez"/>
    <s v="Digitized reciprocal infrastructure"/>
    <x v="37"/>
    <n v="968"/>
    <x v="0"/>
    <n v="13"/>
    <s v="US"/>
    <s v="USD"/>
    <n v="1436245200"/>
    <n v="1436590800"/>
    <b v="0"/>
    <b v="0"/>
    <s v="music/rock"/>
  </r>
  <r>
    <n v="200"/>
    <s v="Becker, Rice and White"/>
    <s v="Reduced dedicated capability"/>
    <x v="0"/>
    <n v="2"/>
    <x v="0"/>
    <n v="1"/>
    <s v="CA"/>
    <s v="CAD"/>
    <n v="1269493200"/>
    <n v="1270443600"/>
    <b v="0"/>
    <b v="0"/>
    <s v="theater/plays"/>
  </r>
  <r>
    <n v="201"/>
    <s v="Osborne, Perkins and Knox"/>
    <s v="Cross-platform bi-directional workforce"/>
    <x v="118"/>
    <n v="14305"/>
    <x v="1"/>
    <n v="157"/>
    <s v="US"/>
    <s v="USD"/>
    <n v="1406264400"/>
    <n v="1407819600"/>
    <b v="0"/>
    <b v="0"/>
    <s v="technology/web"/>
  </r>
  <r>
    <n v="202"/>
    <s v="Mcknight-Freeman"/>
    <s v="Upgradable scalable methodology"/>
    <x v="111"/>
    <n v="6543"/>
    <x v="3"/>
    <n v="82"/>
    <s v="US"/>
    <s v="USD"/>
    <n v="1317531600"/>
    <n v="1317877200"/>
    <b v="0"/>
    <b v="0"/>
    <s v="food/food trucks"/>
  </r>
  <r>
    <n v="203"/>
    <s v="Hayden, Shannon and Stein"/>
    <s v="Customer-focused client-server service-desk"/>
    <x v="147"/>
    <n v="193413"/>
    <x v="1"/>
    <n v="4498"/>
    <s v="AU"/>
    <s v="AUD"/>
    <n v="1484632800"/>
    <n v="1484805600"/>
    <b v="0"/>
    <b v="0"/>
    <s v="theater/plays"/>
  </r>
  <r>
    <n v="204"/>
    <s v="Daniel-Luna"/>
    <s v="Mandatory multimedia leverage"/>
    <x v="148"/>
    <n v="2529"/>
    <x v="0"/>
    <n v="40"/>
    <s v="US"/>
    <s v="USD"/>
    <n v="1301806800"/>
    <n v="1302670800"/>
    <b v="0"/>
    <b v="0"/>
    <s v="music/jazz"/>
  </r>
  <r>
    <n v="205"/>
    <s v="Weaver-Marquez"/>
    <s v="Focused analyzing circuit"/>
    <x v="81"/>
    <n v="5614"/>
    <x v="1"/>
    <n v="80"/>
    <s v="US"/>
    <s v="USD"/>
    <n v="1539752400"/>
    <n v="1540789200"/>
    <b v="1"/>
    <b v="0"/>
    <s v="theater/plays"/>
  </r>
  <r>
    <n v="206"/>
    <s v="Austin, Baker and Kelley"/>
    <s v="Fundamental grid-enabled strategy"/>
    <x v="25"/>
    <n v="3496"/>
    <x v="3"/>
    <n v="57"/>
    <s v="US"/>
    <s v="USD"/>
    <n v="1267250400"/>
    <n v="1268028000"/>
    <b v="0"/>
    <b v="0"/>
    <s v="publishing/fiction"/>
  </r>
  <r>
    <n v="207"/>
    <s v="Carney-Anderson"/>
    <s v="Digitized 5thgeneration knowledgebase"/>
    <x v="67"/>
    <n v="4257"/>
    <x v="1"/>
    <n v="43"/>
    <s v="US"/>
    <s v="USD"/>
    <n v="1535432400"/>
    <n v="1537160400"/>
    <b v="0"/>
    <b v="1"/>
    <s v="music/rock"/>
  </r>
  <r>
    <n v="208"/>
    <s v="Jackson Inc"/>
    <s v="Mandatory multi-tasking encryption"/>
    <x v="149"/>
    <n v="199110"/>
    <x v="1"/>
    <n v="2053"/>
    <s v="US"/>
    <s v="USD"/>
    <n v="1510207200"/>
    <n v="1512280800"/>
    <b v="0"/>
    <b v="0"/>
    <s v="film &amp; video/documentary"/>
  </r>
  <r>
    <n v="209"/>
    <s v="Warren Ltd"/>
    <s v="Distributed system-worthy application"/>
    <x v="150"/>
    <n v="41212"/>
    <x v="2"/>
    <n v="808"/>
    <s v="AU"/>
    <s v="AUD"/>
    <n v="1462510800"/>
    <n v="1463115600"/>
    <b v="0"/>
    <b v="0"/>
    <s v="film &amp; video/documentary"/>
  </r>
  <r>
    <n v="210"/>
    <s v="Schultz Inc"/>
    <s v="Synergistic tertiary time-frame"/>
    <x v="151"/>
    <n v="6338"/>
    <x v="0"/>
    <n v="226"/>
    <s v="DK"/>
    <s v="DKK"/>
    <n v="1488520800"/>
    <n v="1490850000"/>
    <b v="0"/>
    <b v="0"/>
    <s v="film &amp; video/science fiction"/>
  </r>
  <r>
    <n v="211"/>
    <s v="Thompson LLC"/>
    <s v="Customer-focused impactful benchmark"/>
    <x v="152"/>
    <n v="99100"/>
    <x v="0"/>
    <n v="1625"/>
    <s v="US"/>
    <s v="USD"/>
    <n v="1377579600"/>
    <n v="1379653200"/>
    <b v="0"/>
    <b v="0"/>
    <s v="theater/plays"/>
  </r>
  <r>
    <n v="212"/>
    <s v="Johnson Inc"/>
    <s v="Profound next generation infrastructure"/>
    <x v="32"/>
    <n v="12300"/>
    <x v="1"/>
    <n v="168"/>
    <s v="US"/>
    <s v="USD"/>
    <n v="1576389600"/>
    <n v="1580364000"/>
    <b v="0"/>
    <b v="0"/>
    <s v="theater/plays"/>
  </r>
  <r>
    <n v="213"/>
    <s v="Morgan-Warren"/>
    <s v="Face-to-face encompassing info-mediaries"/>
    <x v="153"/>
    <n v="171549"/>
    <x v="1"/>
    <n v="4289"/>
    <s v="US"/>
    <s v="USD"/>
    <n v="1289019600"/>
    <n v="1289714400"/>
    <b v="0"/>
    <b v="1"/>
    <s v="music/indie rock"/>
  </r>
  <r>
    <n v="214"/>
    <s v="Sullivan Group"/>
    <s v="Open-source fresh-thinking policy"/>
    <x v="1"/>
    <n v="14324"/>
    <x v="1"/>
    <n v="165"/>
    <s v="US"/>
    <s v="USD"/>
    <n v="1282194000"/>
    <n v="1282712400"/>
    <b v="0"/>
    <b v="0"/>
    <s v="music/rock"/>
  </r>
  <r>
    <n v="215"/>
    <s v="Vargas, Banks and Palmer"/>
    <s v="Extended 24/7 implementation"/>
    <x v="154"/>
    <n v="6024"/>
    <x v="0"/>
    <n v="143"/>
    <s v="US"/>
    <s v="USD"/>
    <n v="1550037600"/>
    <n v="1550210400"/>
    <b v="0"/>
    <b v="0"/>
    <s v="theater/plays"/>
  </r>
  <r>
    <n v="216"/>
    <s v="Johnson, Dixon and Zimmerman"/>
    <s v="Organic dynamic algorithm"/>
    <x v="155"/>
    <n v="188721"/>
    <x v="1"/>
    <n v="1815"/>
    <s v="US"/>
    <s v="USD"/>
    <n v="1321941600"/>
    <n v="1322114400"/>
    <b v="0"/>
    <b v="0"/>
    <s v="theater/plays"/>
  </r>
  <r>
    <n v="217"/>
    <s v="Moore, Dudley and Navarro"/>
    <s v="Organic multi-tasking focus group"/>
    <x v="156"/>
    <n v="57911"/>
    <x v="0"/>
    <n v="934"/>
    <s v="US"/>
    <s v="USD"/>
    <n v="1556427600"/>
    <n v="1557205200"/>
    <b v="0"/>
    <b v="0"/>
    <s v="film &amp; video/science fiction"/>
  </r>
  <r>
    <n v="218"/>
    <s v="Price-Rodriguez"/>
    <s v="Adaptive logistical initiative"/>
    <x v="57"/>
    <n v="12309"/>
    <x v="1"/>
    <n v="397"/>
    <s v="GB"/>
    <s v="GBP"/>
    <n v="1320991200"/>
    <n v="1323928800"/>
    <b v="0"/>
    <b v="1"/>
    <s v="film &amp; video/shorts"/>
  </r>
  <r>
    <n v="219"/>
    <s v="Huang-Henderson"/>
    <s v="Stand-alone mobile customer loyalty"/>
    <x v="157"/>
    <n v="138497"/>
    <x v="1"/>
    <n v="1539"/>
    <s v="US"/>
    <s v="USD"/>
    <n v="1345093200"/>
    <n v="1346130000"/>
    <b v="0"/>
    <b v="0"/>
    <s v="film &amp; video/animation"/>
  </r>
  <r>
    <n v="220"/>
    <s v="Owens-Le"/>
    <s v="Focused composite approach"/>
    <x v="58"/>
    <n v="667"/>
    <x v="0"/>
    <n v="17"/>
    <s v="US"/>
    <s v="USD"/>
    <n v="1309496400"/>
    <n v="1311051600"/>
    <b v="1"/>
    <b v="0"/>
    <s v="theater/plays"/>
  </r>
  <r>
    <n v="221"/>
    <s v="Huff LLC"/>
    <s v="Face-to-face clear-thinking Local Area Network"/>
    <x v="158"/>
    <n v="119830"/>
    <x v="0"/>
    <n v="2179"/>
    <s v="US"/>
    <s v="USD"/>
    <n v="1340254800"/>
    <n v="1340427600"/>
    <b v="1"/>
    <b v="0"/>
    <s v="food/food trucks"/>
  </r>
  <r>
    <n v="222"/>
    <s v="Johnson LLC"/>
    <s v="Cross-group cohesive circuit"/>
    <x v="73"/>
    <n v="6623"/>
    <x v="1"/>
    <n v="138"/>
    <s v="US"/>
    <s v="USD"/>
    <n v="1412226000"/>
    <n v="1412312400"/>
    <b v="0"/>
    <b v="0"/>
    <s v="photography/photography books"/>
  </r>
  <r>
    <n v="223"/>
    <s v="Chavez, Garcia and Cantu"/>
    <s v="Synergistic explicit capability"/>
    <x v="159"/>
    <n v="81897"/>
    <x v="0"/>
    <n v="931"/>
    <s v="US"/>
    <s v="USD"/>
    <n v="1458104400"/>
    <n v="1459314000"/>
    <b v="0"/>
    <b v="0"/>
    <s v="theater/plays"/>
  </r>
  <r>
    <n v="224"/>
    <s v="Lester-Moore"/>
    <s v="Diverse analyzing definition"/>
    <x v="160"/>
    <n v="186885"/>
    <x v="1"/>
    <n v="3594"/>
    <s v="US"/>
    <s v="USD"/>
    <n v="1411534800"/>
    <n v="1415426400"/>
    <b v="0"/>
    <b v="0"/>
    <s v="film &amp; video/science fiction"/>
  </r>
  <r>
    <n v="225"/>
    <s v="Fox-Quinn"/>
    <s v="Enterprise-wide reciprocal success"/>
    <x v="161"/>
    <n v="176398"/>
    <x v="1"/>
    <n v="5880"/>
    <s v="US"/>
    <s v="USD"/>
    <n v="1399093200"/>
    <n v="1399093200"/>
    <b v="1"/>
    <b v="0"/>
    <s v="music/rock"/>
  </r>
  <r>
    <n v="226"/>
    <s v="Garcia Inc"/>
    <s v="Progressive neutral middleware"/>
    <x v="162"/>
    <n v="10999"/>
    <x v="1"/>
    <n v="112"/>
    <s v="US"/>
    <s v="USD"/>
    <n v="1270702800"/>
    <n v="1273899600"/>
    <b v="0"/>
    <b v="0"/>
    <s v="photography/photography books"/>
  </r>
  <r>
    <n v="227"/>
    <s v="Johnson-Lee"/>
    <s v="Intuitive exuding process improvement"/>
    <x v="163"/>
    <n v="102751"/>
    <x v="1"/>
    <n v="943"/>
    <s v="US"/>
    <s v="USD"/>
    <n v="1431666000"/>
    <n v="1432184400"/>
    <b v="0"/>
    <b v="0"/>
    <s v="games/mobile games"/>
  </r>
  <r>
    <n v="228"/>
    <s v="Pineda Group"/>
    <s v="Exclusive real-time protocol"/>
    <x v="164"/>
    <n v="165352"/>
    <x v="1"/>
    <n v="2468"/>
    <s v="US"/>
    <s v="USD"/>
    <n v="1472619600"/>
    <n v="1474779600"/>
    <b v="0"/>
    <b v="0"/>
    <s v="film &amp; video/animation"/>
  </r>
  <r>
    <n v="229"/>
    <s v="Hoffman-Howard"/>
    <s v="Extended encompassing application"/>
    <x v="165"/>
    <n v="165798"/>
    <x v="1"/>
    <n v="2551"/>
    <s v="US"/>
    <s v="USD"/>
    <n v="1496293200"/>
    <n v="1500440400"/>
    <b v="0"/>
    <b v="1"/>
    <s v="games/mobile games"/>
  </r>
  <r>
    <n v="230"/>
    <s v="Miranda, Hall and Mcgrath"/>
    <s v="Progressive value-added ability"/>
    <x v="166"/>
    <n v="10084"/>
    <x v="1"/>
    <n v="101"/>
    <s v="US"/>
    <s v="USD"/>
    <n v="1575612000"/>
    <n v="1575612000"/>
    <b v="0"/>
    <b v="0"/>
    <s v="games/video games"/>
  </r>
  <r>
    <n v="231"/>
    <s v="Williams, Carter and Gonzalez"/>
    <s v="Cross-platform uniform hardware"/>
    <x v="44"/>
    <n v="5523"/>
    <x v="3"/>
    <n v="67"/>
    <s v="US"/>
    <s v="USD"/>
    <n v="1369112400"/>
    <n v="1374123600"/>
    <b v="0"/>
    <b v="0"/>
    <s v="theater/plays"/>
  </r>
  <r>
    <n v="232"/>
    <s v="Davis-Rodriguez"/>
    <s v="Progressive secondary portal"/>
    <x v="74"/>
    <n v="5823"/>
    <x v="1"/>
    <n v="92"/>
    <s v="US"/>
    <s v="USD"/>
    <n v="1469422800"/>
    <n v="1469509200"/>
    <b v="0"/>
    <b v="0"/>
    <s v="theater/plays"/>
  </r>
  <r>
    <n v="233"/>
    <s v="Reid, Rivera and Perry"/>
    <s v="Multi-lateral national adapter"/>
    <x v="167"/>
    <n v="6000"/>
    <x v="1"/>
    <n v="62"/>
    <s v="US"/>
    <s v="USD"/>
    <n v="1307854800"/>
    <n v="1309237200"/>
    <b v="0"/>
    <b v="0"/>
    <s v="film &amp; video/animation"/>
  </r>
  <r>
    <n v="234"/>
    <s v="Mendoza-Parker"/>
    <s v="Enterprise-wide motivating matrices"/>
    <x v="168"/>
    <n v="8181"/>
    <x v="1"/>
    <n v="149"/>
    <s v="IT"/>
    <s v="EUR"/>
    <n v="1503378000"/>
    <n v="1503982800"/>
    <b v="0"/>
    <b v="1"/>
    <s v="games/video games"/>
  </r>
  <r>
    <n v="235"/>
    <s v="Lee, Ali and Guzman"/>
    <s v="Polarized upward-trending Local Area Network"/>
    <x v="133"/>
    <n v="3589"/>
    <x v="0"/>
    <n v="92"/>
    <s v="US"/>
    <s v="USD"/>
    <n v="1486965600"/>
    <n v="1487397600"/>
    <b v="0"/>
    <b v="0"/>
    <s v="film &amp; video/animation"/>
  </r>
  <r>
    <n v="236"/>
    <s v="Gallegos-Cobb"/>
    <s v="Object-based directional function"/>
    <x v="169"/>
    <n v="4323"/>
    <x v="0"/>
    <n v="57"/>
    <s v="AU"/>
    <s v="AUD"/>
    <n v="1561438800"/>
    <n v="1562043600"/>
    <b v="0"/>
    <b v="1"/>
    <s v="music/rock"/>
  </r>
  <r>
    <n v="237"/>
    <s v="Ellison PLC"/>
    <s v="Re-contextualized tangible open architecture"/>
    <x v="29"/>
    <n v="14822"/>
    <x v="1"/>
    <n v="329"/>
    <s v="US"/>
    <s v="USD"/>
    <n v="1398402000"/>
    <n v="1398574800"/>
    <b v="0"/>
    <b v="0"/>
    <s v="film &amp; video/animation"/>
  </r>
  <r>
    <n v="238"/>
    <s v="Bolton, Sanchez and Carrillo"/>
    <s v="Distributed systemic adapter"/>
    <x v="166"/>
    <n v="10138"/>
    <x v="1"/>
    <n v="97"/>
    <s v="DK"/>
    <s v="DKK"/>
    <n v="1513231200"/>
    <n v="1515391200"/>
    <b v="0"/>
    <b v="1"/>
    <s v="theater/plays"/>
  </r>
  <r>
    <n v="239"/>
    <s v="Mason-Sanders"/>
    <s v="Networked web-enabled instruction set"/>
    <x v="170"/>
    <n v="3127"/>
    <x v="0"/>
    <n v="41"/>
    <s v="US"/>
    <s v="USD"/>
    <n v="1440824400"/>
    <n v="1441170000"/>
    <b v="0"/>
    <b v="0"/>
    <s v="technology/wearables"/>
  </r>
  <r>
    <n v="240"/>
    <s v="Pitts-Reed"/>
    <s v="Vision-oriented dynamic service-desk"/>
    <x v="171"/>
    <n v="123124"/>
    <x v="1"/>
    <n v="1784"/>
    <s v="US"/>
    <s v="USD"/>
    <n v="1281070800"/>
    <n v="1281157200"/>
    <b v="0"/>
    <b v="0"/>
    <s v="theater/plays"/>
  </r>
  <r>
    <n v="241"/>
    <s v="Gonzalez-Martinez"/>
    <s v="Vision-oriented actuating open system"/>
    <x v="172"/>
    <n v="171729"/>
    <x v="1"/>
    <n v="1684"/>
    <s v="AU"/>
    <s v="AUD"/>
    <n v="1397365200"/>
    <n v="1398229200"/>
    <b v="0"/>
    <b v="1"/>
    <s v="publishing/nonfiction"/>
  </r>
  <r>
    <n v="242"/>
    <s v="Hill, Martin and Garcia"/>
    <s v="Sharable scalable core"/>
    <x v="141"/>
    <n v="10729"/>
    <x v="1"/>
    <n v="250"/>
    <s v="US"/>
    <s v="USD"/>
    <n v="1494392400"/>
    <n v="1495256400"/>
    <b v="0"/>
    <b v="1"/>
    <s v="music/rock"/>
  </r>
  <r>
    <n v="243"/>
    <s v="Garcia PLC"/>
    <s v="Customer-focused attitude-oriented function"/>
    <x v="173"/>
    <n v="10240"/>
    <x v="1"/>
    <n v="238"/>
    <s v="US"/>
    <s v="USD"/>
    <n v="1520143200"/>
    <n v="1520402400"/>
    <b v="0"/>
    <b v="0"/>
    <s v="theater/plays"/>
  </r>
  <r>
    <n v="244"/>
    <s v="Herring-Bailey"/>
    <s v="Reverse-engineered system-worthy extranet"/>
    <x v="31"/>
    <n v="3988"/>
    <x v="1"/>
    <n v="53"/>
    <s v="US"/>
    <s v="USD"/>
    <n v="1405314000"/>
    <n v="1409806800"/>
    <b v="0"/>
    <b v="0"/>
    <s v="theater/plays"/>
  </r>
  <r>
    <n v="245"/>
    <s v="Russell-Gardner"/>
    <s v="Re-engineered systematic monitoring"/>
    <x v="49"/>
    <n v="14771"/>
    <x v="1"/>
    <n v="214"/>
    <s v="US"/>
    <s v="USD"/>
    <n v="1396846800"/>
    <n v="1396933200"/>
    <b v="0"/>
    <b v="0"/>
    <s v="theater/plays"/>
  </r>
  <r>
    <n v="246"/>
    <s v="Walters-Carter"/>
    <s v="Seamless value-added standardization"/>
    <x v="6"/>
    <n v="14649"/>
    <x v="1"/>
    <n v="222"/>
    <s v="US"/>
    <s v="USD"/>
    <n v="1375678800"/>
    <n v="1376024400"/>
    <b v="0"/>
    <b v="0"/>
    <s v="technology/web"/>
  </r>
  <r>
    <n v="247"/>
    <s v="Johnson, Patterson and Montoya"/>
    <s v="Triple-buffered fresh-thinking frame"/>
    <x v="174"/>
    <n v="184658"/>
    <x v="1"/>
    <n v="1884"/>
    <s v="US"/>
    <s v="USD"/>
    <n v="1482386400"/>
    <n v="1483682400"/>
    <b v="0"/>
    <b v="1"/>
    <s v="publishing/fiction"/>
  </r>
  <r>
    <n v="248"/>
    <s v="Roberts and Sons"/>
    <s v="Streamlined holistic knowledgebase"/>
    <x v="8"/>
    <n v="13103"/>
    <x v="1"/>
    <n v="218"/>
    <s v="AU"/>
    <s v="AUD"/>
    <n v="1420005600"/>
    <n v="1420437600"/>
    <b v="0"/>
    <b v="0"/>
    <s v="games/mobile games"/>
  </r>
  <r>
    <n v="249"/>
    <s v="Avila-Nelson"/>
    <s v="Up-sized intermediate website"/>
    <x v="175"/>
    <n v="168095"/>
    <x v="1"/>
    <n v="6465"/>
    <s v="US"/>
    <s v="USD"/>
    <n v="1420178400"/>
    <n v="1420783200"/>
    <b v="0"/>
    <b v="0"/>
    <s v="publishing/translations"/>
  </r>
  <r>
    <n v="250"/>
    <s v="Robbins and Sons"/>
    <s v="Future-proofed directional synergy"/>
    <x v="0"/>
    <n v="3"/>
    <x v="0"/>
    <n v="1"/>
    <s v="US"/>
    <s v="USD"/>
    <n v="1264399200"/>
    <n v="1267423200"/>
    <b v="0"/>
    <b v="0"/>
    <s v="music/rock"/>
  </r>
  <r>
    <n v="251"/>
    <s v="Singleton Ltd"/>
    <s v="Enhanced user-facing function"/>
    <x v="143"/>
    <n v="3840"/>
    <x v="0"/>
    <n v="101"/>
    <s v="US"/>
    <s v="USD"/>
    <n v="1355032800"/>
    <n v="1355205600"/>
    <b v="0"/>
    <b v="0"/>
    <s v="theater/plays"/>
  </r>
  <r>
    <n v="252"/>
    <s v="Perez PLC"/>
    <s v="Operative bandwidth-monitored interface"/>
    <x v="67"/>
    <n v="6263"/>
    <x v="1"/>
    <n v="59"/>
    <s v="US"/>
    <s v="USD"/>
    <n v="1382677200"/>
    <n v="1383109200"/>
    <b v="0"/>
    <b v="0"/>
    <s v="theater/plays"/>
  </r>
  <r>
    <n v="253"/>
    <s v="Rogers, Jacobs and Jackson"/>
    <s v="Upgradable multi-state instruction set"/>
    <x v="158"/>
    <n v="108161"/>
    <x v="0"/>
    <n v="1335"/>
    <s v="CA"/>
    <s v="CAD"/>
    <n v="1302238800"/>
    <n v="1303275600"/>
    <b v="0"/>
    <b v="0"/>
    <s v="film &amp; video/drama"/>
  </r>
  <r>
    <n v="254"/>
    <s v="Barry Group"/>
    <s v="De-engineered static Local Area Network"/>
    <x v="176"/>
    <n v="8505"/>
    <x v="1"/>
    <n v="88"/>
    <s v="US"/>
    <s v="USD"/>
    <n v="1487656800"/>
    <n v="1487829600"/>
    <b v="0"/>
    <b v="0"/>
    <s v="publishing/nonfiction"/>
  </r>
  <r>
    <n v="255"/>
    <s v="Rosales, Branch and Harmon"/>
    <s v="Upgradable grid-enabled superstructure"/>
    <x v="177"/>
    <n v="96735"/>
    <x v="1"/>
    <n v="1697"/>
    <s v="US"/>
    <s v="USD"/>
    <n v="1297836000"/>
    <n v="1298268000"/>
    <b v="0"/>
    <b v="1"/>
    <s v="music/rock"/>
  </r>
  <r>
    <n v="256"/>
    <s v="Smith-Reid"/>
    <s v="Optimized actuating toolset"/>
    <x v="178"/>
    <n v="959"/>
    <x v="0"/>
    <n v="15"/>
    <s v="GB"/>
    <s v="GBP"/>
    <n v="1453615200"/>
    <n v="1456812000"/>
    <b v="0"/>
    <b v="0"/>
    <s v="music/rock"/>
  </r>
  <r>
    <n v="257"/>
    <s v="Williams Inc"/>
    <s v="Decentralized exuding strategy"/>
    <x v="57"/>
    <n v="8322"/>
    <x v="1"/>
    <n v="92"/>
    <s v="US"/>
    <s v="USD"/>
    <n v="1362463200"/>
    <n v="1363669200"/>
    <b v="0"/>
    <b v="0"/>
    <s v="theater/plays"/>
  </r>
  <r>
    <n v="258"/>
    <s v="Duncan, Mcdonald and Miller"/>
    <s v="Assimilated coherent hardware"/>
    <x v="92"/>
    <n v="13424"/>
    <x v="1"/>
    <n v="186"/>
    <s v="US"/>
    <s v="USD"/>
    <n v="1481176800"/>
    <n v="1482904800"/>
    <b v="0"/>
    <b v="1"/>
    <s v="theater/plays"/>
  </r>
  <r>
    <n v="259"/>
    <s v="Watkins Ltd"/>
    <s v="Multi-channeled responsive implementation"/>
    <x v="37"/>
    <n v="10755"/>
    <x v="1"/>
    <n v="138"/>
    <s v="US"/>
    <s v="USD"/>
    <n v="1354946400"/>
    <n v="1356588000"/>
    <b v="1"/>
    <b v="0"/>
    <s v="photography/photography books"/>
  </r>
  <r>
    <n v="260"/>
    <s v="Allen-Jones"/>
    <s v="Centralized modular initiative"/>
    <x v="9"/>
    <n v="9935"/>
    <x v="1"/>
    <n v="261"/>
    <s v="US"/>
    <s v="USD"/>
    <n v="1348808400"/>
    <n v="1349845200"/>
    <b v="0"/>
    <b v="0"/>
    <s v="music/rock"/>
  </r>
  <r>
    <n v="261"/>
    <s v="Mason-Smith"/>
    <s v="Reverse-engineered cohesive migration"/>
    <x v="179"/>
    <n v="26303"/>
    <x v="0"/>
    <n v="454"/>
    <s v="US"/>
    <s v="USD"/>
    <n v="1282712400"/>
    <n v="1283058000"/>
    <b v="0"/>
    <b v="1"/>
    <s v="music/rock"/>
  </r>
  <r>
    <n v="262"/>
    <s v="Lloyd, Kennedy and Davis"/>
    <s v="Compatible multimedia hub"/>
    <x v="12"/>
    <n v="5328"/>
    <x v="1"/>
    <n v="107"/>
    <s v="US"/>
    <s v="USD"/>
    <n v="1301979600"/>
    <n v="1304226000"/>
    <b v="0"/>
    <b v="1"/>
    <s v="music/indie rock"/>
  </r>
  <r>
    <n v="263"/>
    <s v="Walker Ltd"/>
    <s v="Organic eco-centric success"/>
    <x v="49"/>
    <n v="10756"/>
    <x v="1"/>
    <n v="199"/>
    <s v="US"/>
    <s v="USD"/>
    <n v="1263016800"/>
    <n v="1263016800"/>
    <b v="0"/>
    <b v="0"/>
    <s v="photography/photography books"/>
  </r>
  <r>
    <n v="264"/>
    <s v="Gordon PLC"/>
    <s v="Virtual reciprocal policy"/>
    <x v="180"/>
    <n v="165375"/>
    <x v="1"/>
    <n v="5512"/>
    <s v="US"/>
    <s v="USD"/>
    <n v="1360648800"/>
    <n v="1362031200"/>
    <b v="0"/>
    <b v="0"/>
    <s v="theater/plays"/>
  </r>
  <r>
    <n v="265"/>
    <s v="Lee and Sons"/>
    <s v="Persevering interactive emulation"/>
    <x v="70"/>
    <n v="6031"/>
    <x v="1"/>
    <n v="86"/>
    <s v="US"/>
    <s v="USD"/>
    <n v="1451800800"/>
    <n v="1455602400"/>
    <b v="0"/>
    <b v="0"/>
    <s v="theater/plays"/>
  </r>
  <r>
    <n v="266"/>
    <s v="Cole LLC"/>
    <s v="Proactive responsive emulation"/>
    <x v="181"/>
    <n v="85902"/>
    <x v="0"/>
    <n v="3182"/>
    <s v="IT"/>
    <s v="EUR"/>
    <n v="1415340000"/>
    <n v="1418191200"/>
    <b v="0"/>
    <b v="1"/>
    <s v="music/jazz"/>
  </r>
  <r>
    <n v="267"/>
    <s v="Acosta PLC"/>
    <s v="Extended eco-centric function"/>
    <x v="182"/>
    <n v="143910"/>
    <x v="1"/>
    <n v="2768"/>
    <s v="AU"/>
    <s v="AUD"/>
    <n v="1351054800"/>
    <n v="1352440800"/>
    <b v="0"/>
    <b v="0"/>
    <s v="theater/plays"/>
  </r>
  <r>
    <n v="268"/>
    <s v="Brown-Mckee"/>
    <s v="Networked optimal productivity"/>
    <x v="42"/>
    <n v="2708"/>
    <x v="1"/>
    <n v="48"/>
    <s v="US"/>
    <s v="USD"/>
    <n v="1349326800"/>
    <n v="1353304800"/>
    <b v="0"/>
    <b v="0"/>
    <s v="film &amp; video/documentary"/>
  </r>
  <r>
    <n v="269"/>
    <s v="Miles and Sons"/>
    <s v="Persistent attitude-oriented approach"/>
    <x v="26"/>
    <n v="8842"/>
    <x v="1"/>
    <n v="87"/>
    <s v="US"/>
    <s v="USD"/>
    <n v="1548914400"/>
    <n v="1550728800"/>
    <b v="0"/>
    <b v="0"/>
    <s v="film &amp; video/television"/>
  </r>
  <r>
    <n v="270"/>
    <s v="Sawyer, Horton and Williams"/>
    <s v="Triple-buffered 4thgeneration toolset"/>
    <x v="183"/>
    <n v="47260"/>
    <x v="3"/>
    <n v="1890"/>
    <s v="US"/>
    <s v="USD"/>
    <n v="1291269600"/>
    <n v="1291442400"/>
    <b v="0"/>
    <b v="0"/>
    <s v="games/video games"/>
  </r>
  <r>
    <n v="271"/>
    <s v="Foley-Cox"/>
    <s v="Progressive zero administration leverage"/>
    <x v="184"/>
    <n v="1953"/>
    <x v="2"/>
    <n v="61"/>
    <s v="US"/>
    <s v="USD"/>
    <n v="1449468000"/>
    <n v="1452146400"/>
    <b v="0"/>
    <b v="0"/>
    <s v="photography/photography books"/>
  </r>
  <r>
    <n v="272"/>
    <s v="Horton, Morrison and Clark"/>
    <s v="Networked radical neural-net"/>
    <x v="185"/>
    <n v="155349"/>
    <x v="1"/>
    <n v="1894"/>
    <s v="US"/>
    <s v="USD"/>
    <n v="1562734800"/>
    <n v="1564894800"/>
    <b v="0"/>
    <b v="1"/>
    <s v="theater/plays"/>
  </r>
  <r>
    <n v="273"/>
    <s v="Thomas and Sons"/>
    <s v="Re-engineered heuristic forecast"/>
    <x v="75"/>
    <n v="10704"/>
    <x v="1"/>
    <n v="282"/>
    <s v="CA"/>
    <s v="CAD"/>
    <n v="1505624400"/>
    <n v="1505883600"/>
    <b v="0"/>
    <b v="0"/>
    <s v="theater/plays"/>
  </r>
  <r>
    <n v="274"/>
    <s v="Morgan-Jenkins"/>
    <s v="Fully-configurable background algorithm"/>
    <x v="166"/>
    <n v="773"/>
    <x v="0"/>
    <n v="15"/>
    <s v="US"/>
    <s v="USD"/>
    <n v="1509948000"/>
    <n v="1510380000"/>
    <b v="0"/>
    <b v="0"/>
    <s v="theater/plays"/>
  </r>
  <r>
    <n v="275"/>
    <s v="Ward, Sanchez and Kemp"/>
    <s v="Stand-alone discrete Graphical User Interface"/>
    <x v="61"/>
    <n v="9419"/>
    <x v="1"/>
    <n v="116"/>
    <s v="US"/>
    <s v="USD"/>
    <n v="1554526800"/>
    <n v="1555218000"/>
    <b v="0"/>
    <b v="0"/>
    <s v="publishing/translations"/>
  </r>
  <r>
    <n v="276"/>
    <s v="Fields Ltd"/>
    <s v="Front-line foreground project"/>
    <x v="20"/>
    <n v="5324"/>
    <x v="0"/>
    <n v="133"/>
    <s v="US"/>
    <s v="USD"/>
    <n v="1334811600"/>
    <n v="1335243600"/>
    <b v="0"/>
    <b v="1"/>
    <s v="games/video games"/>
  </r>
  <r>
    <n v="277"/>
    <s v="Ramos-Mitchell"/>
    <s v="Persevering system-worthy info-mediaries"/>
    <x v="31"/>
    <n v="7465"/>
    <x v="1"/>
    <n v="83"/>
    <s v="US"/>
    <s v="USD"/>
    <n v="1279515600"/>
    <n v="1279688400"/>
    <b v="0"/>
    <b v="0"/>
    <s v="theater/plays"/>
  </r>
  <r>
    <n v="278"/>
    <s v="Higgins, Davis and Salazar"/>
    <s v="Distributed multi-tasking strategy"/>
    <x v="50"/>
    <n v="8799"/>
    <x v="1"/>
    <n v="91"/>
    <s v="US"/>
    <s v="USD"/>
    <n v="1353909600"/>
    <n v="1356069600"/>
    <b v="0"/>
    <b v="0"/>
    <s v="technology/web"/>
  </r>
  <r>
    <n v="279"/>
    <s v="Smith-Jenkins"/>
    <s v="Vision-oriented methodical application"/>
    <x v="48"/>
    <n v="13656"/>
    <x v="1"/>
    <n v="546"/>
    <s v="US"/>
    <s v="USD"/>
    <n v="1535950800"/>
    <n v="1536210000"/>
    <b v="0"/>
    <b v="0"/>
    <s v="theater/plays"/>
  </r>
  <r>
    <n v="280"/>
    <s v="Braun PLC"/>
    <s v="Function-based high-level infrastructure"/>
    <x v="186"/>
    <n v="14536"/>
    <x v="1"/>
    <n v="393"/>
    <s v="US"/>
    <s v="USD"/>
    <n v="1511244000"/>
    <n v="1511762400"/>
    <b v="0"/>
    <b v="0"/>
    <s v="film &amp; video/animation"/>
  </r>
  <r>
    <n v="281"/>
    <s v="Drake PLC"/>
    <s v="Profound object-oriented paradigm"/>
    <x v="187"/>
    <n v="150552"/>
    <x v="0"/>
    <n v="2062"/>
    <s v="US"/>
    <s v="USD"/>
    <n v="1331445600"/>
    <n v="1333256400"/>
    <b v="0"/>
    <b v="1"/>
    <s v="theater/plays"/>
  </r>
  <r>
    <n v="282"/>
    <s v="Ross, Kelly and Brown"/>
    <s v="Virtual contextually-based circuit"/>
    <x v="141"/>
    <n v="9076"/>
    <x v="1"/>
    <n v="133"/>
    <s v="US"/>
    <s v="USD"/>
    <n v="1480226400"/>
    <n v="1480744800"/>
    <b v="0"/>
    <b v="1"/>
    <s v="film &amp; video/television"/>
  </r>
  <r>
    <n v="283"/>
    <s v="Lucas-Mullins"/>
    <s v="Business-focused dynamic instruction set"/>
    <x v="32"/>
    <n v="1517"/>
    <x v="0"/>
    <n v="29"/>
    <s v="DK"/>
    <s v="DKK"/>
    <n v="1464584400"/>
    <n v="1465016400"/>
    <b v="0"/>
    <b v="0"/>
    <s v="music/rock"/>
  </r>
  <r>
    <n v="284"/>
    <s v="Tran LLC"/>
    <s v="Ameliorated fresh-thinking protocol"/>
    <x v="122"/>
    <n v="8153"/>
    <x v="0"/>
    <n v="132"/>
    <s v="US"/>
    <s v="USD"/>
    <n v="1335848400"/>
    <n v="1336280400"/>
    <b v="0"/>
    <b v="0"/>
    <s v="technology/web"/>
  </r>
  <r>
    <n v="285"/>
    <s v="Dawson, Brady and Gilbert"/>
    <s v="Front-line optimizing emulation"/>
    <x v="79"/>
    <n v="6357"/>
    <x v="1"/>
    <n v="254"/>
    <s v="US"/>
    <s v="USD"/>
    <n v="1473483600"/>
    <n v="1476766800"/>
    <b v="0"/>
    <b v="0"/>
    <s v="theater/plays"/>
  </r>
  <r>
    <n v="286"/>
    <s v="Obrien-Aguirre"/>
    <s v="Devolved uniform complexity"/>
    <x v="188"/>
    <n v="19557"/>
    <x v="3"/>
    <n v="184"/>
    <s v="US"/>
    <s v="USD"/>
    <n v="1479880800"/>
    <n v="1480485600"/>
    <b v="0"/>
    <b v="0"/>
    <s v="theater/plays"/>
  </r>
  <r>
    <n v="287"/>
    <s v="Ferguson PLC"/>
    <s v="Public-key intangible superstructure"/>
    <x v="9"/>
    <n v="13213"/>
    <x v="1"/>
    <n v="176"/>
    <s v="US"/>
    <s v="USD"/>
    <n v="1430197200"/>
    <n v="1430197200"/>
    <b v="0"/>
    <b v="0"/>
    <s v="music/electric music"/>
  </r>
  <r>
    <n v="288"/>
    <s v="Garcia Ltd"/>
    <s v="Secured global success"/>
    <x v="36"/>
    <n v="5476"/>
    <x v="0"/>
    <n v="137"/>
    <s v="DK"/>
    <s v="DKK"/>
    <n v="1331701200"/>
    <n v="1331787600"/>
    <b v="0"/>
    <b v="1"/>
    <s v="music/metal"/>
  </r>
  <r>
    <n v="289"/>
    <s v="Smith, Love and Smith"/>
    <s v="Grass-roots mission-critical capability"/>
    <x v="126"/>
    <n v="13474"/>
    <x v="1"/>
    <n v="337"/>
    <s v="CA"/>
    <s v="CAD"/>
    <n v="1438578000"/>
    <n v="1438837200"/>
    <b v="0"/>
    <b v="0"/>
    <s v="theater/plays"/>
  </r>
  <r>
    <n v="290"/>
    <s v="Wilson, Hall and Osborne"/>
    <s v="Advanced global data-warehouse"/>
    <x v="189"/>
    <n v="91722"/>
    <x v="0"/>
    <n v="908"/>
    <s v="US"/>
    <s v="USD"/>
    <n v="1368162000"/>
    <n v="1370926800"/>
    <b v="0"/>
    <b v="1"/>
    <s v="film &amp; video/documentary"/>
  </r>
  <r>
    <n v="291"/>
    <s v="Bell, Grimes and Kerr"/>
    <s v="Self-enabling uniform complexity"/>
    <x v="37"/>
    <n v="8219"/>
    <x v="1"/>
    <n v="107"/>
    <s v="US"/>
    <s v="USD"/>
    <n v="1318654800"/>
    <n v="1319000400"/>
    <b v="1"/>
    <b v="0"/>
    <s v="technology/web"/>
  </r>
  <r>
    <n v="292"/>
    <s v="Ho-Harris"/>
    <s v="Versatile cohesive encoding"/>
    <x v="190"/>
    <n v="717"/>
    <x v="0"/>
    <n v="10"/>
    <s v="US"/>
    <s v="USD"/>
    <n v="1331874000"/>
    <n v="1333429200"/>
    <b v="0"/>
    <b v="0"/>
    <s v="food/food trucks"/>
  </r>
  <r>
    <n v="293"/>
    <s v="Ross Group"/>
    <s v="Organized executive solution"/>
    <x v="191"/>
    <n v="1065"/>
    <x v="3"/>
    <n v="32"/>
    <s v="IT"/>
    <s v="EUR"/>
    <n v="1286254800"/>
    <n v="1287032400"/>
    <b v="0"/>
    <b v="0"/>
    <s v="theater/plays"/>
  </r>
  <r>
    <n v="294"/>
    <s v="Turner-Davis"/>
    <s v="Automated local emulation"/>
    <x v="60"/>
    <n v="8038"/>
    <x v="1"/>
    <n v="183"/>
    <s v="US"/>
    <s v="USD"/>
    <n v="1540530000"/>
    <n v="1541570400"/>
    <b v="0"/>
    <b v="0"/>
    <s v="theater/plays"/>
  </r>
  <r>
    <n v="295"/>
    <s v="Smith, Jackson and Herrera"/>
    <s v="Enterprise-wide intermediate middleware"/>
    <x v="192"/>
    <n v="68769"/>
    <x v="0"/>
    <n v="1910"/>
    <s v="CH"/>
    <s v="CHF"/>
    <n v="1381813200"/>
    <n v="1383976800"/>
    <b v="0"/>
    <b v="0"/>
    <s v="theater/plays"/>
  </r>
  <r>
    <n v="296"/>
    <s v="Smith-Hess"/>
    <s v="Grass-roots real-time Local Area Network"/>
    <x v="55"/>
    <n v="3352"/>
    <x v="0"/>
    <n v="38"/>
    <s v="AU"/>
    <s v="AUD"/>
    <n v="1548655200"/>
    <n v="1550556000"/>
    <b v="0"/>
    <b v="0"/>
    <s v="theater/plays"/>
  </r>
  <r>
    <n v="297"/>
    <s v="Brown, Herring and Bass"/>
    <s v="Organized client-driven capacity"/>
    <x v="44"/>
    <n v="6785"/>
    <x v="0"/>
    <n v="104"/>
    <s v="AU"/>
    <s v="AUD"/>
    <n v="1389679200"/>
    <n v="1390456800"/>
    <b v="0"/>
    <b v="1"/>
    <s v="theater/plays"/>
  </r>
  <r>
    <n v="298"/>
    <s v="Chase, Garcia and Johnson"/>
    <s v="Adaptive intangible database"/>
    <x v="26"/>
    <n v="5037"/>
    <x v="1"/>
    <n v="72"/>
    <s v="US"/>
    <s v="USD"/>
    <n v="1456466400"/>
    <n v="1458018000"/>
    <b v="0"/>
    <b v="1"/>
    <s v="music/rock"/>
  </r>
  <r>
    <n v="299"/>
    <s v="Ramsey and Sons"/>
    <s v="Grass-roots contextually-based algorithm"/>
    <x v="167"/>
    <n v="1954"/>
    <x v="0"/>
    <n v="49"/>
    <s v="US"/>
    <s v="USD"/>
    <n v="1456984800"/>
    <n v="1461819600"/>
    <b v="0"/>
    <b v="0"/>
    <s v="food/food trucks"/>
  </r>
  <r>
    <n v="300"/>
    <s v="Cooke PLC"/>
    <s v="Focused executive core"/>
    <x v="0"/>
    <n v="5"/>
    <x v="0"/>
    <n v="1"/>
    <s v="DK"/>
    <s v="DKK"/>
    <n v="1504069200"/>
    <n v="1504155600"/>
    <b v="0"/>
    <b v="1"/>
    <s v="publishing/nonfiction"/>
  </r>
  <r>
    <n v="301"/>
    <s v="Wong-Walker"/>
    <s v="Multi-channeled disintermediate policy"/>
    <x v="79"/>
    <n v="12102"/>
    <x v="1"/>
    <n v="295"/>
    <s v="US"/>
    <s v="USD"/>
    <n v="1424930400"/>
    <n v="1426395600"/>
    <b v="0"/>
    <b v="0"/>
    <s v="film &amp; video/documentary"/>
  </r>
  <r>
    <n v="302"/>
    <s v="Ferguson, Collins and Mata"/>
    <s v="Customizable bi-directional hardware"/>
    <x v="193"/>
    <n v="24234"/>
    <x v="0"/>
    <n v="245"/>
    <s v="US"/>
    <s v="USD"/>
    <n v="1535864400"/>
    <n v="1537074000"/>
    <b v="0"/>
    <b v="0"/>
    <s v="theater/plays"/>
  </r>
  <r>
    <n v="303"/>
    <s v="Guerrero, Flores and Jenkins"/>
    <s v="Networked optimal architecture"/>
    <x v="74"/>
    <n v="2809"/>
    <x v="0"/>
    <n v="32"/>
    <s v="US"/>
    <s v="USD"/>
    <n v="1452146400"/>
    <n v="1452578400"/>
    <b v="0"/>
    <b v="0"/>
    <s v="music/indie rock"/>
  </r>
  <r>
    <n v="304"/>
    <s v="Peterson PLC"/>
    <s v="User-friendly discrete benchmark"/>
    <x v="118"/>
    <n v="11469"/>
    <x v="1"/>
    <n v="142"/>
    <s v="US"/>
    <s v="USD"/>
    <n v="1470546000"/>
    <n v="1474088400"/>
    <b v="0"/>
    <b v="0"/>
    <s v="film &amp; video/documentary"/>
  </r>
  <r>
    <n v="305"/>
    <s v="Townsend Ltd"/>
    <s v="Grass-roots actuating policy"/>
    <x v="54"/>
    <n v="8014"/>
    <x v="1"/>
    <n v="85"/>
    <s v="US"/>
    <s v="USD"/>
    <n v="1458363600"/>
    <n v="1461906000"/>
    <b v="0"/>
    <b v="0"/>
    <s v="theater/plays"/>
  </r>
  <r>
    <n v="306"/>
    <s v="Rush, Reed and Hall"/>
    <s v="Enterprise-wide 3rdgeneration knowledge user"/>
    <x v="191"/>
    <n v="514"/>
    <x v="0"/>
    <n v="7"/>
    <s v="US"/>
    <s v="USD"/>
    <n v="1500008400"/>
    <n v="1500267600"/>
    <b v="0"/>
    <b v="1"/>
    <s v="theater/plays"/>
  </r>
  <r>
    <n v="307"/>
    <s v="Salazar-Dodson"/>
    <s v="Face-to-face zero tolerance moderator"/>
    <x v="194"/>
    <n v="43473"/>
    <x v="1"/>
    <n v="659"/>
    <s v="DK"/>
    <s v="DKK"/>
    <n v="1338958800"/>
    <n v="1340686800"/>
    <b v="0"/>
    <b v="1"/>
    <s v="publishing/fiction"/>
  </r>
  <r>
    <n v="308"/>
    <s v="Davis Ltd"/>
    <s v="Grass-roots optimizing projection"/>
    <x v="195"/>
    <n v="87560"/>
    <x v="0"/>
    <n v="803"/>
    <s v="US"/>
    <s v="USD"/>
    <n v="1303102800"/>
    <n v="1303189200"/>
    <b v="0"/>
    <b v="0"/>
    <s v="theater/plays"/>
  </r>
  <r>
    <n v="309"/>
    <s v="Harris-Perry"/>
    <s v="User-centric 6thgeneration attitude"/>
    <x v="178"/>
    <n v="3087"/>
    <x v="3"/>
    <n v="75"/>
    <s v="US"/>
    <s v="USD"/>
    <n v="1316581200"/>
    <n v="1318309200"/>
    <b v="0"/>
    <b v="1"/>
    <s v="music/indie rock"/>
  </r>
  <r>
    <n v="310"/>
    <s v="Velazquez, Hunt and Ortiz"/>
    <s v="Switchable zero tolerance website"/>
    <x v="75"/>
    <n v="1586"/>
    <x v="0"/>
    <n v="16"/>
    <s v="US"/>
    <s v="USD"/>
    <n v="1270789200"/>
    <n v="1272171600"/>
    <b v="0"/>
    <b v="0"/>
    <s v="games/video games"/>
  </r>
  <r>
    <n v="311"/>
    <s v="Flores PLC"/>
    <s v="Focused real-time help-desk"/>
    <x v="9"/>
    <n v="12812"/>
    <x v="1"/>
    <n v="121"/>
    <s v="US"/>
    <s v="USD"/>
    <n v="1297836000"/>
    <n v="1298872800"/>
    <b v="0"/>
    <b v="0"/>
    <s v="theater/plays"/>
  </r>
  <r>
    <n v="312"/>
    <s v="Martinez LLC"/>
    <s v="Robust impactful approach"/>
    <x v="18"/>
    <n v="183345"/>
    <x v="1"/>
    <n v="3742"/>
    <s v="US"/>
    <s v="USD"/>
    <n v="1382677200"/>
    <n v="1383282000"/>
    <b v="0"/>
    <b v="0"/>
    <s v="theater/plays"/>
  </r>
  <r>
    <n v="313"/>
    <s v="Miller-Irwin"/>
    <s v="Secured maximized policy"/>
    <x v="196"/>
    <n v="8697"/>
    <x v="1"/>
    <n v="223"/>
    <s v="US"/>
    <s v="USD"/>
    <n v="1330322400"/>
    <n v="1330495200"/>
    <b v="0"/>
    <b v="0"/>
    <s v="music/rock"/>
  </r>
  <r>
    <n v="314"/>
    <s v="Sanchez-Morgan"/>
    <s v="Realigned upward-trending strategy"/>
    <x v="1"/>
    <n v="4126"/>
    <x v="1"/>
    <n v="133"/>
    <s v="US"/>
    <s v="USD"/>
    <n v="1552366800"/>
    <n v="1552798800"/>
    <b v="0"/>
    <b v="1"/>
    <s v="film &amp; video/documentary"/>
  </r>
  <r>
    <n v="315"/>
    <s v="Lopez, Adams and Johnson"/>
    <s v="Open-source interactive knowledge user"/>
    <x v="40"/>
    <n v="3220"/>
    <x v="0"/>
    <n v="31"/>
    <s v="US"/>
    <s v="USD"/>
    <n v="1400907600"/>
    <n v="1403413200"/>
    <b v="0"/>
    <b v="0"/>
    <s v="theater/plays"/>
  </r>
  <r>
    <n v="316"/>
    <s v="Martin-Marshall"/>
    <s v="Configurable demand-driven matrix"/>
    <x v="103"/>
    <n v="6401"/>
    <x v="0"/>
    <n v="108"/>
    <s v="IT"/>
    <s v="EUR"/>
    <n v="1574143200"/>
    <n v="1574229600"/>
    <b v="0"/>
    <b v="1"/>
    <s v="food/food trucks"/>
  </r>
  <r>
    <n v="317"/>
    <s v="Summers PLC"/>
    <s v="Cross-group coherent hierarchy"/>
    <x v="47"/>
    <n v="1269"/>
    <x v="0"/>
    <n v="30"/>
    <s v="US"/>
    <s v="USD"/>
    <n v="1494738000"/>
    <n v="1495861200"/>
    <b v="0"/>
    <b v="0"/>
    <s v="theater/plays"/>
  </r>
  <r>
    <n v="318"/>
    <s v="Young, Hart and Ryan"/>
    <s v="Decentralized demand-driven open system"/>
    <x v="57"/>
    <n v="903"/>
    <x v="0"/>
    <n v="17"/>
    <s v="US"/>
    <s v="USD"/>
    <n v="1392357600"/>
    <n v="1392530400"/>
    <b v="0"/>
    <b v="0"/>
    <s v="music/rock"/>
  </r>
  <r>
    <n v="319"/>
    <s v="Mills Group"/>
    <s v="Advanced empowering matrix"/>
    <x v="141"/>
    <n v="3251"/>
    <x v="3"/>
    <n v="64"/>
    <s v="US"/>
    <s v="USD"/>
    <n v="1281589200"/>
    <n v="1283662800"/>
    <b v="0"/>
    <b v="0"/>
    <s v="technology/web"/>
  </r>
  <r>
    <n v="320"/>
    <s v="Sandoval-Powell"/>
    <s v="Phased holistic implementation"/>
    <x v="197"/>
    <n v="8092"/>
    <x v="0"/>
    <n v="80"/>
    <s v="US"/>
    <s v="USD"/>
    <n v="1305003600"/>
    <n v="1305781200"/>
    <b v="0"/>
    <b v="0"/>
    <s v="publishing/fiction"/>
  </r>
  <r>
    <n v="321"/>
    <s v="Mills, Frazier and Perez"/>
    <s v="Proactive attitude-oriented knowledge user"/>
    <x v="198"/>
    <n v="160422"/>
    <x v="0"/>
    <n v="2468"/>
    <s v="US"/>
    <s v="USD"/>
    <n v="1301634000"/>
    <n v="1302325200"/>
    <b v="0"/>
    <b v="0"/>
    <s v="film &amp; video/shorts"/>
  </r>
  <r>
    <n v="322"/>
    <s v="Hebert Group"/>
    <s v="Visionary asymmetric Graphical User Interface"/>
    <x v="199"/>
    <n v="196377"/>
    <x v="1"/>
    <n v="5168"/>
    <s v="US"/>
    <s v="USD"/>
    <n v="1290664800"/>
    <n v="1291788000"/>
    <b v="0"/>
    <b v="0"/>
    <s v="theater/plays"/>
  </r>
  <r>
    <n v="323"/>
    <s v="Cole, Smith and Wood"/>
    <s v="Integrated zero-defect help-desk"/>
    <x v="200"/>
    <n v="2148"/>
    <x v="0"/>
    <n v="26"/>
    <s v="GB"/>
    <s v="GBP"/>
    <n v="1395896400"/>
    <n v="1396069200"/>
    <b v="0"/>
    <b v="0"/>
    <s v="film &amp; video/documentary"/>
  </r>
  <r>
    <n v="324"/>
    <s v="Harris, Hall and Harris"/>
    <s v="Inverse analyzing matrices"/>
    <x v="143"/>
    <n v="11648"/>
    <x v="1"/>
    <n v="307"/>
    <s v="US"/>
    <s v="USD"/>
    <n v="1434862800"/>
    <n v="1435899600"/>
    <b v="0"/>
    <b v="1"/>
    <s v="theater/plays"/>
  </r>
  <r>
    <n v="325"/>
    <s v="Saunders Group"/>
    <s v="Programmable systemic implementation"/>
    <x v="191"/>
    <n v="5897"/>
    <x v="0"/>
    <n v="73"/>
    <s v="US"/>
    <s v="USD"/>
    <n v="1529125200"/>
    <n v="1531112400"/>
    <b v="0"/>
    <b v="1"/>
    <s v="theater/plays"/>
  </r>
  <r>
    <n v="326"/>
    <s v="Pham, Avila and Nash"/>
    <s v="Multi-channeled next generation architecture"/>
    <x v="44"/>
    <n v="3326"/>
    <x v="0"/>
    <n v="128"/>
    <s v="US"/>
    <s v="USD"/>
    <n v="1451109600"/>
    <n v="1451628000"/>
    <b v="0"/>
    <b v="0"/>
    <s v="film &amp; video/animation"/>
  </r>
  <r>
    <n v="327"/>
    <s v="Patterson, Salinas and Lucas"/>
    <s v="Digitized 3rdgeneration encoding"/>
    <x v="97"/>
    <n v="1002"/>
    <x v="0"/>
    <n v="33"/>
    <s v="US"/>
    <s v="USD"/>
    <n v="1566968400"/>
    <n v="1567314000"/>
    <b v="0"/>
    <b v="1"/>
    <s v="theater/plays"/>
  </r>
  <r>
    <n v="328"/>
    <s v="Young PLC"/>
    <s v="Innovative well-modulated functionalities"/>
    <x v="201"/>
    <n v="131826"/>
    <x v="1"/>
    <n v="2441"/>
    <s v="US"/>
    <s v="USD"/>
    <n v="1543557600"/>
    <n v="1544508000"/>
    <b v="0"/>
    <b v="0"/>
    <s v="music/rock"/>
  </r>
  <r>
    <n v="329"/>
    <s v="Willis and Sons"/>
    <s v="Fundamental incremental database"/>
    <x v="202"/>
    <n v="21477"/>
    <x v="2"/>
    <n v="211"/>
    <s v="US"/>
    <s v="USD"/>
    <n v="1481522400"/>
    <n v="1482472800"/>
    <b v="0"/>
    <b v="0"/>
    <s v="games/video games"/>
  </r>
  <r>
    <n v="330"/>
    <s v="Thompson-Bates"/>
    <s v="Expanded encompassing open architecture"/>
    <x v="203"/>
    <n v="62330"/>
    <x v="1"/>
    <n v="1385"/>
    <s v="GB"/>
    <s v="GBP"/>
    <n v="1512712800"/>
    <n v="1512799200"/>
    <b v="0"/>
    <b v="0"/>
    <s v="film &amp; video/documentary"/>
  </r>
  <r>
    <n v="331"/>
    <s v="Rose-Silva"/>
    <s v="Intuitive static portal"/>
    <x v="88"/>
    <n v="14643"/>
    <x v="1"/>
    <n v="190"/>
    <s v="US"/>
    <s v="USD"/>
    <n v="1324274400"/>
    <n v="1324360800"/>
    <b v="0"/>
    <b v="0"/>
    <s v="food/food trucks"/>
  </r>
  <r>
    <n v="332"/>
    <s v="Pacheco, Johnson and Torres"/>
    <s v="Optional bandwidth-monitored definition"/>
    <x v="204"/>
    <n v="41396"/>
    <x v="1"/>
    <n v="470"/>
    <s v="US"/>
    <s v="USD"/>
    <n v="1364446800"/>
    <n v="1364533200"/>
    <b v="0"/>
    <b v="0"/>
    <s v="technology/wearables"/>
  </r>
  <r>
    <n v="333"/>
    <s v="Carlson, Dixon and Jones"/>
    <s v="Persistent well-modulated synergy"/>
    <x v="103"/>
    <n v="11900"/>
    <x v="1"/>
    <n v="253"/>
    <s v="US"/>
    <s v="USD"/>
    <n v="1542693600"/>
    <n v="1545112800"/>
    <b v="0"/>
    <b v="0"/>
    <s v="theater/plays"/>
  </r>
  <r>
    <n v="334"/>
    <s v="Mcgee Group"/>
    <s v="Assimilated discrete algorithm"/>
    <x v="205"/>
    <n v="123538"/>
    <x v="1"/>
    <n v="1113"/>
    <s v="US"/>
    <s v="USD"/>
    <n v="1515564000"/>
    <n v="1516168800"/>
    <b v="0"/>
    <b v="0"/>
    <s v="music/rock"/>
  </r>
  <r>
    <n v="335"/>
    <s v="Jordan-Acosta"/>
    <s v="Operative uniform hub"/>
    <x v="206"/>
    <n v="198628"/>
    <x v="1"/>
    <n v="2283"/>
    <s v="US"/>
    <s v="USD"/>
    <n v="1573797600"/>
    <n v="1574920800"/>
    <b v="0"/>
    <b v="0"/>
    <s v="music/rock"/>
  </r>
  <r>
    <n v="336"/>
    <s v="Nunez Inc"/>
    <s v="Customizable intangible capability"/>
    <x v="207"/>
    <n v="68602"/>
    <x v="0"/>
    <n v="1072"/>
    <s v="US"/>
    <s v="USD"/>
    <n v="1292392800"/>
    <n v="1292479200"/>
    <b v="0"/>
    <b v="1"/>
    <s v="music/rock"/>
  </r>
  <r>
    <n v="337"/>
    <s v="Hayden Ltd"/>
    <s v="Innovative didactic analyzer"/>
    <x v="208"/>
    <n v="116064"/>
    <x v="1"/>
    <n v="1095"/>
    <s v="US"/>
    <s v="USD"/>
    <n v="1573452000"/>
    <n v="1573538400"/>
    <b v="0"/>
    <b v="0"/>
    <s v="theater/plays"/>
  </r>
  <r>
    <n v="338"/>
    <s v="Gonzalez-Burton"/>
    <s v="Decentralized intangible encoding"/>
    <x v="209"/>
    <n v="125042"/>
    <x v="1"/>
    <n v="1690"/>
    <s v="US"/>
    <s v="USD"/>
    <n v="1317790800"/>
    <n v="1320382800"/>
    <b v="0"/>
    <b v="0"/>
    <s v="theater/plays"/>
  </r>
  <r>
    <n v="339"/>
    <s v="Lewis, Taylor and Rivers"/>
    <s v="Front-line transitional algorithm"/>
    <x v="210"/>
    <n v="108974"/>
    <x v="3"/>
    <n v="1297"/>
    <s v="CA"/>
    <s v="CAD"/>
    <n v="1501650000"/>
    <n v="1502859600"/>
    <b v="0"/>
    <b v="0"/>
    <s v="theater/plays"/>
  </r>
  <r>
    <n v="340"/>
    <s v="Butler, Henry and Espinoza"/>
    <s v="Switchable didactic matrices"/>
    <x v="211"/>
    <n v="34964"/>
    <x v="0"/>
    <n v="393"/>
    <s v="US"/>
    <s v="USD"/>
    <n v="1323669600"/>
    <n v="1323756000"/>
    <b v="0"/>
    <b v="0"/>
    <s v="photography/photography books"/>
  </r>
  <r>
    <n v="341"/>
    <s v="Guzman Group"/>
    <s v="Ameliorated disintermediate utilization"/>
    <x v="212"/>
    <n v="96777"/>
    <x v="0"/>
    <n v="1257"/>
    <s v="US"/>
    <s v="USD"/>
    <n v="1440738000"/>
    <n v="1441342800"/>
    <b v="0"/>
    <b v="0"/>
    <s v="music/indie rock"/>
  </r>
  <r>
    <n v="342"/>
    <s v="Gibson-Hernandez"/>
    <s v="Visionary foreground middleware"/>
    <x v="213"/>
    <n v="31864"/>
    <x v="0"/>
    <n v="328"/>
    <s v="US"/>
    <s v="USD"/>
    <n v="1374296400"/>
    <n v="1375333200"/>
    <b v="0"/>
    <b v="0"/>
    <s v="theater/plays"/>
  </r>
  <r>
    <n v="343"/>
    <s v="Spencer-Weber"/>
    <s v="Optional zero-defect task-force"/>
    <x v="25"/>
    <n v="4853"/>
    <x v="0"/>
    <n v="147"/>
    <s v="US"/>
    <s v="USD"/>
    <n v="1384840800"/>
    <n v="1389420000"/>
    <b v="0"/>
    <b v="0"/>
    <s v="theater/plays"/>
  </r>
  <r>
    <n v="344"/>
    <s v="Berger, Johnson and Marshall"/>
    <s v="Devolved exuding emulation"/>
    <x v="214"/>
    <n v="82959"/>
    <x v="0"/>
    <n v="830"/>
    <s v="US"/>
    <s v="USD"/>
    <n v="1516600800"/>
    <n v="1520056800"/>
    <b v="0"/>
    <b v="0"/>
    <s v="games/video games"/>
  </r>
  <r>
    <n v="345"/>
    <s v="Taylor, Cisneros and Romero"/>
    <s v="Open-source neutral task-force"/>
    <x v="215"/>
    <n v="23159"/>
    <x v="0"/>
    <n v="331"/>
    <s v="GB"/>
    <s v="GBP"/>
    <n v="1436418000"/>
    <n v="1436504400"/>
    <b v="0"/>
    <b v="0"/>
    <s v="film &amp; video/drama"/>
  </r>
  <r>
    <n v="346"/>
    <s v="Little-Marsh"/>
    <s v="Virtual attitude-oriented migration"/>
    <x v="48"/>
    <n v="2758"/>
    <x v="0"/>
    <n v="25"/>
    <s v="US"/>
    <s v="USD"/>
    <n v="1503550800"/>
    <n v="1508302800"/>
    <b v="0"/>
    <b v="1"/>
    <s v="music/indie rock"/>
  </r>
  <r>
    <n v="347"/>
    <s v="Petersen and Sons"/>
    <s v="Open-source full-range portal"/>
    <x v="79"/>
    <n v="12607"/>
    <x v="1"/>
    <n v="191"/>
    <s v="US"/>
    <s v="USD"/>
    <n v="1423634400"/>
    <n v="1425708000"/>
    <b v="0"/>
    <b v="0"/>
    <s v="technology/web"/>
  </r>
  <r>
    <n v="348"/>
    <s v="Hensley Ltd"/>
    <s v="Versatile cohesive open system"/>
    <x v="216"/>
    <n v="142823"/>
    <x v="0"/>
    <n v="3483"/>
    <s v="US"/>
    <s v="USD"/>
    <n v="1487224800"/>
    <n v="1488348000"/>
    <b v="0"/>
    <b v="0"/>
    <s v="food/food trucks"/>
  </r>
  <r>
    <n v="349"/>
    <s v="Navarro and Sons"/>
    <s v="Multi-layered bottom-line frame"/>
    <x v="217"/>
    <n v="95958"/>
    <x v="0"/>
    <n v="923"/>
    <s v="US"/>
    <s v="USD"/>
    <n v="1500008400"/>
    <n v="1502600400"/>
    <b v="0"/>
    <b v="0"/>
    <s v="theater/plays"/>
  </r>
  <r>
    <n v="350"/>
    <s v="Shannon Ltd"/>
    <s v="Pre-emptive neutral capacity"/>
    <x v="0"/>
    <n v="5"/>
    <x v="0"/>
    <n v="1"/>
    <s v="US"/>
    <s v="USD"/>
    <n v="1432098000"/>
    <n v="1433653200"/>
    <b v="0"/>
    <b v="1"/>
    <s v="music/jazz"/>
  </r>
  <r>
    <n v="351"/>
    <s v="Young LLC"/>
    <s v="Universal maximized methodology"/>
    <x v="218"/>
    <n v="94631"/>
    <x v="1"/>
    <n v="2013"/>
    <s v="US"/>
    <s v="USD"/>
    <n v="1440392400"/>
    <n v="1441602000"/>
    <b v="0"/>
    <b v="0"/>
    <s v="music/rock"/>
  </r>
  <r>
    <n v="352"/>
    <s v="Adams, Willis and Sanchez"/>
    <s v="Expanded hybrid hardware"/>
    <x v="54"/>
    <n v="977"/>
    <x v="0"/>
    <n v="33"/>
    <s v="CA"/>
    <s v="CAD"/>
    <n v="1446876000"/>
    <n v="1447567200"/>
    <b v="0"/>
    <b v="0"/>
    <s v="theater/plays"/>
  </r>
  <r>
    <n v="353"/>
    <s v="Mills-Roy"/>
    <s v="Profit-focused multi-tasking access"/>
    <x v="219"/>
    <n v="137961"/>
    <x v="1"/>
    <n v="1703"/>
    <s v="US"/>
    <s v="USD"/>
    <n v="1562302800"/>
    <n v="1562389200"/>
    <b v="0"/>
    <b v="0"/>
    <s v="theater/plays"/>
  </r>
  <r>
    <n v="354"/>
    <s v="Brown Group"/>
    <s v="Profit-focused transitional capability"/>
    <x v="55"/>
    <n v="7548"/>
    <x v="1"/>
    <n v="80"/>
    <s v="DK"/>
    <s v="DKK"/>
    <n v="1378184400"/>
    <n v="1378789200"/>
    <b v="0"/>
    <b v="0"/>
    <s v="film &amp; video/documentary"/>
  </r>
  <r>
    <n v="355"/>
    <s v="Burns-Burnett"/>
    <s v="Front-line scalable definition"/>
    <x v="167"/>
    <n v="2241"/>
    <x v="2"/>
    <n v="86"/>
    <s v="US"/>
    <s v="USD"/>
    <n v="1485064800"/>
    <n v="1488520800"/>
    <b v="0"/>
    <b v="0"/>
    <s v="technology/wearables"/>
  </r>
  <r>
    <n v="356"/>
    <s v="Glass, Nunez and Mcdonald"/>
    <s v="Open-source systematic protocol"/>
    <x v="29"/>
    <n v="3431"/>
    <x v="0"/>
    <n v="40"/>
    <s v="IT"/>
    <s v="EUR"/>
    <n v="1326520800"/>
    <n v="1327298400"/>
    <b v="0"/>
    <b v="0"/>
    <s v="theater/plays"/>
  </r>
  <r>
    <n v="357"/>
    <s v="Perez, Davis and Wilson"/>
    <s v="Implemented tangible algorithm"/>
    <x v="173"/>
    <n v="4253"/>
    <x v="1"/>
    <n v="41"/>
    <s v="US"/>
    <s v="USD"/>
    <n v="1441256400"/>
    <n v="1443416400"/>
    <b v="0"/>
    <b v="0"/>
    <s v="games/video games"/>
  </r>
  <r>
    <n v="358"/>
    <s v="Diaz-Garcia"/>
    <s v="Profit-focused 3rdgeneration circuit"/>
    <x v="62"/>
    <n v="1146"/>
    <x v="0"/>
    <n v="23"/>
    <s v="CA"/>
    <s v="CAD"/>
    <n v="1533877200"/>
    <n v="1534136400"/>
    <b v="1"/>
    <b v="0"/>
    <s v="photography/photography books"/>
  </r>
  <r>
    <n v="359"/>
    <s v="Salazar-Moon"/>
    <s v="Compatible needs-based architecture"/>
    <x v="220"/>
    <n v="11948"/>
    <x v="1"/>
    <n v="187"/>
    <s v="US"/>
    <s v="USD"/>
    <n v="1314421200"/>
    <n v="1315026000"/>
    <b v="0"/>
    <b v="0"/>
    <s v="film &amp; video/animation"/>
  </r>
  <r>
    <n v="360"/>
    <s v="Larsen-Chung"/>
    <s v="Right-sized zero tolerance migration"/>
    <x v="221"/>
    <n v="135132"/>
    <x v="1"/>
    <n v="2875"/>
    <s v="GB"/>
    <s v="GBP"/>
    <n v="1293861600"/>
    <n v="1295071200"/>
    <b v="0"/>
    <b v="1"/>
    <s v="theater/plays"/>
  </r>
  <r>
    <n v="361"/>
    <s v="Anderson and Sons"/>
    <s v="Quality-focused reciprocal structure"/>
    <x v="20"/>
    <n v="9546"/>
    <x v="1"/>
    <n v="88"/>
    <s v="US"/>
    <s v="USD"/>
    <n v="1507352400"/>
    <n v="1509426000"/>
    <b v="0"/>
    <b v="0"/>
    <s v="theater/plays"/>
  </r>
  <r>
    <n v="362"/>
    <s v="Lawrence Group"/>
    <s v="Automated actuating conglomeration"/>
    <x v="41"/>
    <n v="13755"/>
    <x v="1"/>
    <n v="191"/>
    <s v="US"/>
    <s v="USD"/>
    <n v="1296108000"/>
    <n v="1299391200"/>
    <b v="0"/>
    <b v="0"/>
    <s v="music/rock"/>
  </r>
  <r>
    <n v="363"/>
    <s v="Gray-Davis"/>
    <s v="Re-contextualized local initiative"/>
    <x v="5"/>
    <n v="8330"/>
    <x v="1"/>
    <n v="139"/>
    <s v="US"/>
    <s v="USD"/>
    <n v="1324965600"/>
    <n v="1325052000"/>
    <b v="0"/>
    <b v="0"/>
    <s v="music/rock"/>
  </r>
  <r>
    <n v="364"/>
    <s v="Ramirez-Myers"/>
    <s v="Switchable intangible definition"/>
    <x v="79"/>
    <n v="14547"/>
    <x v="1"/>
    <n v="186"/>
    <s v="US"/>
    <s v="USD"/>
    <n v="1520229600"/>
    <n v="1522818000"/>
    <b v="0"/>
    <b v="0"/>
    <s v="music/indie rock"/>
  </r>
  <r>
    <n v="365"/>
    <s v="Lucas, Hall and Bonilla"/>
    <s v="Networked bottom-line initiative"/>
    <x v="39"/>
    <n v="11735"/>
    <x v="1"/>
    <n v="112"/>
    <s v="AU"/>
    <s v="AUD"/>
    <n v="1482991200"/>
    <n v="1485324000"/>
    <b v="0"/>
    <b v="0"/>
    <s v="theater/plays"/>
  </r>
  <r>
    <n v="366"/>
    <s v="Williams, Perez and Villegas"/>
    <s v="Robust directional system engine"/>
    <x v="37"/>
    <n v="10658"/>
    <x v="1"/>
    <n v="101"/>
    <s v="US"/>
    <s v="USD"/>
    <n v="1294034400"/>
    <n v="1294120800"/>
    <b v="0"/>
    <b v="1"/>
    <s v="theater/plays"/>
  </r>
  <r>
    <n v="367"/>
    <s v="Brooks, Jones and Ingram"/>
    <s v="Triple-buffered explicit methodology"/>
    <x v="34"/>
    <n v="1870"/>
    <x v="0"/>
    <n v="75"/>
    <s v="US"/>
    <s v="USD"/>
    <n v="1413608400"/>
    <n v="1415685600"/>
    <b v="0"/>
    <b v="1"/>
    <s v="theater/plays"/>
  </r>
  <r>
    <n v="368"/>
    <s v="Whitaker, Wallace and Daniels"/>
    <s v="Reactive directional capacity"/>
    <x v="5"/>
    <n v="14394"/>
    <x v="1"/>
    <n v="206"/>
    <s v="GB"/>
    <s v="GBP"/>
    <n v="1286946000"/>
    <n v="1288933200"/>
    <b v="0"/>
    <b v="1"/>
    <s v="film &amp; video/documentary"/>
  </r>
  <r>
    <n v="369"/>
    <s v="Smith-Gonzalez"/>
    <s v="Polarized needs-based approach"/>
    <x v="91"/>
    <n v="14743"/>
    <x v="1"/>
    <n v="154"/>
    <s v="US"/>
    <s v="USD"/>
    <n v="1359871200"/>
    <n v="1363237200"/>
    <b v="0"/>
    <b v="1"/>
    <s v="film &amp; video/television"/>
  </r>
  <r>
    <n v="370"/>
    <s v="Skinner PLC"/>
    <s v="Intuitive well-modulated middleware"/>
    <x v="222"/>
    <n v="178965"/>
    <x v="1"/>
    <n v="5966"/>
    <s v="US"/>
    <s v="USD"/>
    <n v="1555304400"/>
    <n v="1555822800"/>
    <b v="0"/>
    <b v="0"/>
    <s v="theater/plays"/>
  </r>
  <r>
    <n v="371"/>
    <s v="Nolan, Smith and Sanchez"/>
    <s v="Multi-channeled logistical matrices"/>
    <x v="223"/>
    <n v="128410"/>
    <x v="0"/>
    <n v="2176"/>
    <s v="US"/>
    <s v="USD"/>
    <n v="1423375200"/>
    <n v="1427778000"/>
    <b v="0"/>
    <b v="0"/>
    <s v="theater/plays"/>
  </r>
  <r>
    <n v="372"/>
    <s v="Green-Carr"/>
    <s v="Pre-emptive bifurcated artificial intelligence"/>
    <x v="79"/>
    <n v="14324"/>
    <x v="1"/>
    <n v="169"/>
    <s v="US"/>
    <s v="USD"/>
    <n v="1420696800"/>
    <n v="1422424800"/>
    <b v="0"/>
    <b v="1"/>
    <s v="film &amp; video/documentary"/>
  </r>
  <r>
    <n v="373"/>
    <s v="Brown-Parker"/>
    <s v="Down-sized coherent toolset"/>
    <x v="224"/>
    <n v="164291"/>
    <x v="1"/>
    <n v="2106"/>
    <s v="US"/>
    <s v="USD"/>
    <n v="1502946000"/>
    <n v="1503637200"/>
    <b v="0"/>
    <b v="0"/>
    <s v="theater/plays"/>
  </r>
  <r>
    <n v="374"/>
    <s v="Marshall Inc"/>
    <s v="Open-source multi-tasking data-warehouse"/>
    <x v="225"/>
    <n v="22073"/>
    <x v="0"/>
    <n v="441"/>
    <s v="US"/>
    <s v="USD"/>
    <n v="1547186400"/>
    <n v="1547618400"/>
    <b v="0"/>
    <b v="1"/>
    <s v="film &amp; video/documentary"/>
  </r>
  <r>
    <n v="375"/>
    <s v="Leblanc-Pineda"/>
    <s v="Future-proofed upward-trending contingency"/>
    <x v="50"/>
    <n v="1479"/>
    <x v="0"/>
    <n v="25"/>
    <s v="US"/>
    <s v="USD"/>
    <n v="1444971600"/>
    <n v="1449900000"/>
    <b v="0"/>
    <b v="0"/>
    <s v="music/indie rock"/>
  </r>
  <r>
    <n v="376"/>
    <s v="Perry PLC"/>
    <s v="Mandatory uniform matrix"/>
    <x v="74"/>
    <n v="12275"/>
    <x v="1"/>
    <n v="131"/>
    <s v="US"/>
    <s v="USD"/>
    <n v="1404622800"/>
    <n v="1405141200"/>
    <b v="0"/>
    <b v="0"/>
    <s v="music/rock"/>
  </r>
  <r>
    <n v="377"/>
    <s v="Klein, Stark and Livingston"/>
    <s v="Phased methodical initiative"/>
    <x v="226"/>
    <n v="5098"/>
    <x v="0"/>
    <n v="127"/>
    <s v="US"/>
    <s v="USD"/>
    <n v="1571720400"/>
    <n v="1572933600"/>
    <b v="0"/>
    <b v="0"/>
    <s v="theater/plays"/>
  </r>
  <r>
    <n v="378"/>
    <s v="Fleming-Oliver"/>
    <s v="Managed stable function"/>
    <x v="227"/>
    <n v="24882"/>
    <x v="0"/>
    <n v="355"/>
    <s v="US"/>
    <s v="USD"/>
    <n v="1526878800"/>
    <n v="1530162000"/>
    <b v="0"/>
    <b v="0"/>
    <s v="film &amp; video/documentary"/>
  </r>
  <r>
    <n v="379"/>
    <s v="Reilly, Aguirre and Johnson"/>
    <s v="Realigned clear-thinking migration"/>
    <x v="44"/>
    <n v="2912"/>
    <x v="0"/>
    <n v="44"/>
    <s v="GB"/>
    <s v="GBP"/>
    <n v="1319691600"/>
    <n v="1320904800"/>
    <b v="0"/>
    <b v="0"/>
    <s v="theater/plays"/>
  </r>
  <r>
    <n v="380"/>
    <s v="Davidson, Wilcox and Lewis"/>
    <s v="Optional clear-thinking process improvement"/>
    <x v="186"/>
    <n v="4008"/>
    <x v="1"/>
    <n v="84"/>
    <s v="US"/>
    <s v="USD"/>
    <n v="1371963600"/>
    <n v="1372395600"/>
    <b v="0"/>
    <b v="0"/>
    <s v="theater/plays"/>
  </r>
  <r>
    <n v="381"/>
    <s v="Michael, Anderson and Vincent"/>
    <s v="Cross-group global moratorium"/>
    <x v="98"/>
    <n v="9749"/>
    <x v="1"/>
    <n v="155"/>
    <s v="US"/>
    <s v="USD"/>
    <n v="1433739600"/>
    <n v="1437714000"/>
    <b v="0"/>
    <b v="0"/>
    <s v="theater/plays"/>
  </r>
  <r>
    <n v="382"/>
    <s v="King Ltd"/>
    <s v="Visionary systemic process improvement"/>
    <x v="14"/>
    <n v="5803"/>
    <x v="0"/>
    <n v="67"/>
    <s v="US"/>
    <s v="USD"/>
    <n v="1508130000"/>
    <n v="1509771600"/>
    <b v="0"/>
    <b v="0"/>
    <s v="photography/photography books"/>
  </r>
  <r>
    <n v="383"/>
    <s v="Baker Ltd"/>
    <s v="Progressive intangible flexibility"/>
    <x v="9"/>
    <n v="14199"/>
    <x v="1"/>
    <n v="189"/>
    <s v="US"/>
    <s v="USD"/>
    <n v="1550037600"/>
    <n v="1550556000"/>
    <b v="0"/>
    <b v="1"/>
    <s v="food/food trucks"/>
  </r>
  <r>
    <n v="384"/>
    <s v="Baker, Collins and Smith"/>
    <s v="Reactive real-time software"/>
    <x v="228"/>
    <n v="196779"/>
    <x v="1"/>
    <n v="4799"/>
    <s v="US"/>
    <s v="USD"/>
    <n v="1486706400"/>
    <n v="1489039200"/>
    <b v="1"/>
    <b v="1"/>
    <s v="film &amp; video/documentary"/>
  </r>
  <r>
    <n v="385"/>
    <s v="Warren-Harrison"/>
    <s v="Programmable incremental knowledge user"/>
    <x v="229"/>
    <n v="56859"/>
    <x v="1"/>
    <n v="1137"/>
    <s v="US"/>
    <s v="USD"/>
    <n v="1553835600"/>
    <n v="1556600400"/>
    <b v="0"/>
    <b v="0"/>
    <s v="publishing/nonfiction"/>
  </r>
  <r>
    <n v="386"/>
    <s v="Gardner Group"/>
    <s v="Progressive 5thgeneration customer loyalty"/>
    <x v="230"/>
    <n v="103554"/>
    <x v="0"/>
    <n v="1068"/>
    <s v="US"/>
    <s v="USD"/>
    <n v="1277528400"/>
    <n v="1278565200"/>
    <b v="0"/>
    <b v="0"/>
    <s v="theater/plays"/>
  </r>
  <r>
    <n v="387"/>
    <s v="Flores-Lambert"/>
    <s v="Triple-buffered logistical frame"/>
    <x v="231"/>
    <n v="42795"/>
    <x v="0"/>
    <n v="424"/>
    <s v="US"/>
    <s v="USD"/>
    <n v="1339477200"/>
    <n v="1339909200"/>
    <b v="0"/>
    <b v="0"/>
    <s v="technology/wearables"/>
  </r>
  <r>
    <n v="388"/>
    <s v="Cruz Ltd"/>
    <s v="Exclusive dynamic adapter"/>
    <x v="232"/>
    <n v="12938"/>
    <x v="3"/>
    <n v="145"/>
    <s v="CH"/>
    <s v="CHF"/>
    <n v="1325656800"/>
    <n v="1325829600"/>
    <b v="0"/>
    <b v="0"/>
    <s v="music/indie rock"/>
  </r>
  <r>
    <n v="389"/>
    <s v="Knox-Garner"/>
    <s v="Automated systemic hierarchy"/>
    <x v="233"/>
    <n v="101352"/>
    <x v="1"/>
    <n v="1152"/>
    <s v="US"/>
    <s v="USD"/>
    <n v="1288242000"/>
    <n v="1290578400"/>
    <b v="0"/>
    <b v="0"/>
    <s v="theater/plays"/>
  </r>
  <r>
    <n v="390"/>
    <s v="Davis-Allen"/>
    <s v="Digitized eco-centric core"/>
    <x v="166"/>
    <n v="4477"/>
    <x v="1"/>
    <n v="50"/>
    <s v="US"/>
    <s v="USD"/>
    <n v="1379048400"/>
    <n v="1380344400"/>
    <b v="0"/>
    <b v="0"/>
    <s v="photography/photography books"/>
  </r>
  <r>
    <n v="391"/>
    <s v="Miller-Patel"/>
    <s v="Mandatory uniform strategy"/>
    <x v="234"/>
    <n v="4393"/>
    <x v="0"/>
    <n v="151"/>
    <s v="US"/>
    <s v="USD"/>
    <n v="1389679200"/>
    <n v="1389852000"/>
    <b v="0"/>
    <b v="0"/>
    <s v="publishing/nonfiction"/>
  </r>
  <r>
    <n v="392"/>
    <s v="Hernandez-Grimes"/>
    <s v="Profit-focused zero administration forecast"/>
    <x v="235"/>
    <n v="67546"/>
    <x v="0"/>
    <n v="1608"/>
    <s v="US"/>
    <s v="USD"/>
    <n v="1294293600"/>
    <n v="1294466400"/>
    <b v="0"/>
    <b v="0"/>
    <s v="technology/wearables"/>
  </r>
  <r>
    <n v="393"/>
    <s v="Owens, Hall and Gonzalez"/>
    <s v="De-engineered static orchestration"/>
    <x v="236"/>
    <n v="143788"/>
    <x v="1"/>
    <n v="3059"/>
    <s v="CA"/>
    <s v="CAD"/>
    <n v="1500267600"/>
    <n v="1500354000"/>
    <b v="0"/>
    <b v="0"/>
    <s v="music/jazz"/>
  </r>
  <r>
    <n v="394"/>
    <s v="Noble-Bailey"/>
    <s v="Customizable dynamic info-mediaries"/>
    <x v="126"/>
    <n v="3755"/>
    <x v="1"/>
    <n v="34"/>
    <s v="US"/>
    <s v="USD"/>
    <n v="1375074000"/>
    <n v="1375938000"/>
    <b v="0"/>
    <b v="1"/>
    <s v="film &amp; video/documentary"/>
  </r>
  <r>
    <n v="395"/>
    <s v="Taylor PLC"/>
    <s v="Enhanced incremental budgetary management"/>
    <x v="143"/>
    <n v="9238"/>
    <x v="1"/>
    <n v="220"/>
    <s v="US"/>
    <s v="USD"/>
    <n v="1323324000"/>
    <n v="1323410400"/>
    <b v="1"/>
    <b v="0"/>
    <s v="theater/plays"/>
  </r>
  <r>
    <n v="396"/>
    <s v="Holmes PLC"/>
    <s v="Digitized local info-mediaries"/>
    <x v="237"/>
    <n v="77012"/>
    <x v="1"/>
    <n v="1604"/>
    <s v="AU"/>
    <s v="AUD"/>
    <n v="1538715600"/>
    <n v="1539406800"/>
    <b v="0"/>
    <b v="0"/>
    <s v="film &amp; video/drama"/>
  </r>
  <r>
    <n v="397"/>
    <s v="Jones-Martin"/>
    <s v="Virtual systematic monitoring"/>
    <x v="32"/>
    <n v="14083"/>
    <x v="1"/>
    <n v="454"/>
    <s v="US"/>
    <s v="USD"/>
    <n v="1369285200"/>
    <n v="1369803600"/>
    <b v="0"/>
    <b v="0"/>
    <s v="music/rock"/>
  </r>
  <r>
    <n v="398"/>
    <s v="Myers LLC"/>
    <s v="Reactive bottom-line open architecture"/>
    <x v="12"/>
    <n v="12202"/>
    <x v="1"/>
    <n v="123"/>
    <s v="IT"/>
    <s v="EUR"/>
    <n v="1525755600"/>
    <n v="1525928400"/>
    <b v="0"/>
    <b v="1"/>
    <s v="film &amp; video/animation"/>
  </r>
  <r>
    <n v="399"/>
    <s v="Acosta, Mullins and Morris"/>
    <s v="Pre-emptive interactive model"/>
    <x v="238"/>
    <n v="62127"/>
    <x v="0"/>
    <n v="941"/>
    <s v="US"/>
    <s v="USD"/>
    <n v="1296626400"/>
    <n v="1297231200"/>
    <b v="0"/>
    <b v="0"/>
    <s v="music/indie rock"/>
  </r>
  <r>
    <n v="400"/>
    <s v="Bell PLC"/>
    <s v="Ergonomic eco-centric open architecture"/>
    <x v="0"/>
    <n v="2"/>
    <x v="0"/>
    <n v="1"/>
    <s v="US"/>
    <s v="USD"/>
    <n v="1376629200"/>
    <n v="1378530000"/>
    <b v="0"/>
    <b v="1"/>
    <s v="photography/photography books"/>
  </r>
  <r>
    <n v="401"/>
    <s v="Smith-Schmidt"/>
    <s v="Inverse radical hierarchy"/>
    <x v="79"/>
    <n v="13772"/>
    <x v="1"/>
    <n v="299"/>
    <s v="US"/>
    <s v="USD"/>
    <n v="1572152400"/>
    <n v="1572152400"/>
    <b v="0"/>
    <b v="0"/>
    <s v="theater/plays"/>
  </r>
  <r>
    <n v="402"/>
    <s v="Ruiz, Richardson and Cole"/>
    <s v="Team-oriented static interface"/>
    <x v="190"/>
    <n v="2946"/>
    <x v="0"/>
    <n v="40"/>
    <s v="US"/>
    <s v="USD"/>
    <n v="1325829600"/>
    <n v="1329890400"/>
    <b v="0"/>
    <b v="1"/>
    <s v="film &amp; video/shorts"/>
  </r>
  <r>
    <n v="403"/>
    <s v="Leonard-Mcclain"/>
    <s v="Virtual foreground throughput"/>
    <x v="239"/>
    <n v="168820"/>
    <x v="0"/>
    <n v="3015"/>
    <s v="CA"/>
    <s v="CAD"/>
    <n v="1273640400"/>
    <n v="1276750800"/>
    <b v="0"/>
    <b v="1"/>
    <s v="theater/plays"/>
  </r>
  <r>
    <n v="404"/>
    <s v="Bailey-Boyer"/>
    <s v="Visionary exuding Internet solution"/>
    <x v="240"/>
    <n v="154321"/>
    <x v="1"/>
    <n v="2237"/>
    <s v="US"/>
    <s v="USD"/>
    <n v="1510639200"/>
    <n v="1510898400"/>
    <b v="0"/>
    <b v="0"/>
    <s v="theater/plays"/>
  </r>
  <r>
    <n v="405"/>
    <s v="Lee LLC"/>
    <s v="Synchronized secondary analyzer"/>
    <x v="241"/>
    <n v="26527"/>
    <x v="0"/>
    <n v="435"/>
    <s v="US"/>
    <s v="USD"/>
    <n v="1528088400"/>
    <n v="1532408400"/>
    <b v="0"/>
    <b v="0"/>
    <s v="theater/plays"/>
  </r>
  <r>
    <n v="406"/>
    <s v="Lyons Inc"/>
    <s v="Balanced attitude-oriented parallelism"/>
    <x v="242"/>
    <n v="71583"/>
    <x v="1"/>
    <n v="645"/>
    <s v="US"/>
    <s v="USD"/>
    <n v="1359525600"/>
    <n v="1360562400"/>
    <b v="1"/>
    <b v="0"/>
    <s v="film &amp; video/documentary"/>
  </r>
  <r>
    <n v="407"/>
    <s v="Herrera-Wilson"/>
    <s v="Organized bandwidth-monitored core"/>
    <x v="74"/>
    <n v="12100"/>
    <x v="1"/>
    <n v="484"/>
    <s v="DK"/>
    <s v="DKK"/>
    <n v="1570942800"/>
    <n v="1571547600"/>
    <b v="0"/>
    <b v="0"/>
    <s v="theater/plays"/>
  </r>
  <r>
    <n v="408"/>
    <s v="Mahoney, Adams and Lucas"/>
    <s v="Cloned leadingedge utilization"/>
    <x v="243"/>
    <n v="12129"/>
    <x v="1"/>
    <n v="154"/>
    <s v="CA"/>
    <s v="CAD"/>
    <n v="1466398800"/>
    <n v="1468126800"/>
    <b v="0"/>
    <b v="0"/>
    <s v="film &amp; video/documentary"/>
  </r>
  <r>
    <n v="409"/>
    <s v="Stewart LLC"/>
    <s v="Secured asymmetric projection"/>
    <x v="244"/>
    <n v="62804"/>
    <x v="0"/>
    <n v="714"/>
    <s v="US"/>
    <s v="USD"/>
    <n v="1492491600"/>
    <n v="1492837200"/>
    <b v="0"/>
    <b v="0"/>
    <s v="music/rock"/>
  </r>
  <r>
    <n v="410"/>
    <s v="Mcmillan Group"/>
    <s v="Advanced cohesive Graphic Interface"/>
    <x v="184"/>
    <n v="55536"/>
    <x v="2"/>
    <n v="1111"/>
    <s v="US"/>
    <s v="USD"/>
    <n v="1430197200"/>
    <n v="1430197200"/>
    <b v="0"/>
    <b v="0"/>
    <s v="games/mobile games"/>
  </r>
  <r>
    <n v="411"/>
    <s v="Beck, Thompson and Martinez"/>
    <s v="Down-sized maximized function"/>
    <x v="75"/>
    <n v="8161"/>
    <x v="1"/>
    <n v="82"/>
    <s v="US"/>
    <s v="USD"/>
    <n v="1496034000"/>
    <n v="1496206800"/>
    <b v="0"/>
    <b v="0"/>
    <s v="theater/plays"/>
  </r>
  <r>
    <n v="412"/>
    <s v="Rodriguez-Scott"/>
    <s v="Realigned zero tolerance software"/>
    <x v="118"/>
    <n v="14046"/>
    <x v="1"/>
    <n v="134"/>
    <s v="US"/>
    <s v="USD"/>
    <n v="1388728800"/>
    <n v="1389592800"/>
    <b v="0"/>
    <b v="0"/>
    <s v="publishing/fiction"/>
  </r>
  <r>
    <n v="413"/>
    <s v="Rush-Bowers"/>
    <s v="Persevering analyzing extranet"/>
    <x v="245"/>
    <n v="117628"/>
    <x v="2"/>
    <n v="1089"/>
    <s v="US"/>
    <s v="USD"/>
    <n v="1543298400"/>
    <n v="1545631200"/>
    <b v="0"/>
    <b v="0"/>
    <s v="film &amp; video/animation"/>
  </r>
  <r>
    <n v="414"/>
    <s v="Davis and Sons"/>
    <s v="Innovative human-resource migration"/>
    <x v="246"/>
    <n v="159405"/>
    <x v="0"/>
    <n v="5497"/>
    <s v="US"/>
    <s v="USD"/>
    <n v="1271739600"/>
    <n v="1272430800"/>
    <b v="0"/>
    <b v="1"/>
    <s v="food/food trucks"/>
  </r>
  <r>
    <n v="415"/>
    <s v="Anderson-Pham"/>
    <s v="Intuitive needs-based monitoring"/>
    <x v="247"/>
    <n v="12552"/>
    <x v="0"/>
    <n v="418"/>
    <s v="US"/>
    <s v="USD"/>
    <n v="1326434400"/>
    <n v="1327903200"/>
    <b v="0"/>
    <b v="0"/>
    <s v="theater/plays"/>
  </r>
  <r>
    <n v="416"/>
    <s v="Stewart-Coleman"/>
    <s v="Customer-focused disintermediate toolset"/>
    <x v="248"/>
    <n v="59007"/>
    <x v="0"/>
    <n v="1439"/>
    <s v="US"/>
    <s v="USD"/>
    <n v="1295244000"/>
    <n v="1296021600"/>
    <b v="0"/>
    <b v="1"/>
    <s v="film &amp; video/documentary"/>
  </r>
  <r>
    <n v="417"/>
    <s v="Bradshaw, Smith and Ryan"/>
    <s v="Upgradable 24/7 emulation"/>
    <x v="12"/>
    <n v="943"/>
    <x v="0"/>
    <n v="15"/>
    <s v="US"/>
    <s v="USD"/>
    <n v="1541221200"/>
    <n v="1543298400"/>
    <b v="0"/>
    <b v="0"/>
    <s v="theater/plays"/>
  </r>
  <r>
    <n v="418"/>
    <s v="Jackson PLC"/>
    <s v="Quality-focused client-server core"/>
    <x v="249"/>
    <n v="93963"/>
    <x v="0"/>
    <n v="1999"/>
    <s v="CA"/>
    <s v="CAD"/>
    <n v="1336280400"/>
    <n v="1336366800"/>
    <b v="0"/>
    <b v="0"/>
    <s v="film &amp; video/documentary"/>
  </r>
  <r>
    <n v="419"/>
    <s v="Ware-Arias"/>
    <s v="Upgradable maximized protocol"/>
    <x v="250"/>
    <n v="140469"/>
    <x v="1"/>
    <n v="5203"/>
    <s v="US"/>
    <s v="USD"/>
    <n v="1324533600"/>
    <n v="1325052000"/>
    <b v="0"/>
    <b v="0"/>
    <s v="technology/web"/>
  </r>
  <r>
    <n v="420"/>
    <s v="Blair, Reyes and Woods"/>
    <s v="Cross-platform interactive synergy"/>
    <x v="92"/>
    <n v="6423"/>
    <x v="1"/>
    <n v="94"/>
    <s v="US"/>
    <s v="USD"/>
    <n v="1498366800"/>
    <n v="1499576400"/>
    <b v="0"/>
    <b v="0"/>
    <s v="theater/plays"/>
  </r>
  <r>
    <n v="421"/>
    <s v="Thomas-Lopez"/>
    <s v="User-centric fault-tolerant archive"/>
    <x v="151"/>
    <n v="6015"/>
    <x v="0"/>
    <n v="118"/>
    <s v="US"/>
    <s v="USD"/>
    <n v="1498712400"/>
    <n v="1501304400"/>
    <b v="0"/>
    <b v="1"/>
    <s v="technology/wearables"/>
  </r>
  <r>
    <n v="422"/>
    <s v="Brown, Davies and Pacheco"/>
    <s v="Reverse-engineered regional knowledge user"/>
    <x v="251"/>
    <n v="11075"/>
    <x v="1"/>
    <n v="205"/>
    <s v="US"/>
    <s v="USD"/>
    <n v="1271480400"/>
    <n v="1273208400"/>
    <b v="0"/>
    <b v="1"/>
    <s v="theater/plays"/>
  </r>
  <r>
    <n v="423"/>
    <s v="Jones-Riddle"/>
    <s v="Self-enabling real-time definition"/>
    <x v="252"/>
    <n v="15723"/>
    <x v="0"/>
    <n v="162"/>
    <s v="US"/>
    <s v="USD"/>
    <n v="1316667600"/>
    <n v="1316840400"/>
    <b v="0"/>
    <b v="1"/>
    <s v="food/food trucks"/>
  </r>
  <r>
    <n v="424"/>
    <s v="Schmidt-Gomez"/>
    <s v="User-centric impactful projection"/>
    <x v="135"/>
    <n v="2064"/>
    <x v="0"/>
    <n v="83"/>
    <s v="US"/>
    <s v="USD"/>
    <n v="1524027600"/>
    <n v="1524546000"/>
    <b v="0"/>
    <b v="0"/>
    <s v="music/indie rock"/>
  </r>
  <r>
    <n v="425"/>
    <s v="Sullivan, Davis and Booth"/>
    <s v="Vision-oriented actuating hardware"/>
    <x v="50"/>
    <n v="7767"/>
    <x v="1"/>
    <n v="92"/>
    <s v="US"/>
    <s v="USD"/>
    <n v="1438059600"/>
    <n v="1438578000"/>
    <b v="0"/>
    <b v="0"/>
    <s v="photography/photography books"/>
  </r>
  <r>
    <n v="426"/>
    <s v="Edwards-Kane"/>
    <s v="Virtual leadingedge framework"/>
    <x v="37"/>
    <n v="10313"/>
    <x v="1"/>
    <n v="219"/>
    <s v="US"/>
    <s v="USD"/>
    <n v="1361944800"/>
    <n v="1362549600"/>
    <b v="0"/>
    <b v="0"/>
    <s v="theater/plays"/>
  </r>
  <r>
    <n v="427"/>
    <s v="Hicks, Wall and Webb"/>
    <s v="Managed discrete framework"/>
    <x v="253"/>
    <n v="197018"/>
    <x v="1"/>
    <n v="2526"/>
    <s v="US"/>
    <s v="USD"/>
    <n v="1410584400"/>
    <n v="1413349200"/>
    <b v="0"/>
    <b v="1"/>
    <s v="theater/plays"/>
  </r>
  <r>
    <n v="428"/>
    <s v="Mayer-Richmond"/>
    <s v="Progressive zero-defect capability"/>
    <x v="254"/>
    <n v="47037"/>
    <x v="0"/>
    <n v="747"/>
    <s v="US"/>
    <s v="USD"/>
    <n v="1297404000"/>
    <n v="1298008800"/>
    <b v="0"/>
    <b v="0"/>
    <s v="film &amp; video/animation"/>
  </r>
  <r>
    <n v="429"/>
    <s v="Robles Ltd"/>
    <s v="Right-sized demand-driven adapter"/>
    <x v="255"/>
    <n v="173191"/>
    <x v="3"/>
    <n v="2138"/>
    <s v="US"/>
    <s v="USD"/>
    <n v="1392012000"/>
    <n v="1394427600"/>
    <b v="0"/>
    <b v="1"/>
    <s v="photography/photography books"/>
  </r>
  <r>
    <n v="430"/>
    <s v="Cochran Ltd"/>
    <s v="Re-engineered attitude-oriented frame"/>
    <x v="32"/>
    <n v="5487"/>
    <x v="0"/>
    <n v="84"/>
    <s v="US"/>
    <s v="USD"/>
    <n v="1569733200"/>
    <n v="1572670800"/>
    <b v="0"/>
    <b v="0"/>
    <s v="theater/plays"/>
  </r>
  <r>
    <n v="431"/>
    <s v="Rosales LLC"/>
    <s v="Compatible multimedia utilization"/>
    <x v="135"/>
    <n v="9817"/>
    <x v="1"/>
    <n v="94"/>
    <s v="US"/>
    <s v="USD"/>
    <n v="1529643600"/>
    <n v="1531112400"/>
    <b v="1"/>
    <b v="0"/>
    <s v="theater/plays"/>
  </r>
  <r>
    <n v="432"/>
    <s v="Harper-Bryan"/>
    <s v="Re-contextualized dedicated hardware"/>
    <x v="106"/>
    <n v="6369"/>
    <x v="0"/>
    <n v="91"/>
    <s v="US"/>
    <s v="USD"/>
    <n v="1399006800"/>
    <n v="1400734800"/>
    <b v="0"/>
    <b v="0"/>
    <s v="theater/plays"/>
  </r>
  <r>
    <n v="433"/>
    <s v="Potter, Harper and Everett"/>
    <s v="Decentralized composite paradigm"/>
    <x v="256"/>
    <n v="65755"/>
    <x v="0"/>
    <n v="792"/>
    <s v="US"/>
    <s v="USD"/>
    <n v="1385359200"/>
    <n v="1386741600"/>
    <b v="0"/>
    <b v="1"/>
    <s v="film &amp; video/documentary"/>
  </r>
  <r>
    <n v="434"/>
    <s v="Floyd-Sims"/>
    <s v="Cloned transitional hierarchy"/>
    <x v="91"/>
    <n v="903"/>
    <x v="3"/>
    <n v="10"/>
    <s v="CA"/>
    <s v="CAD"/>
    <n v="1480572000"/>
    <n v="1481781600"/>
    <b v="1"/>
    <b v="0"/>
    <s v="theater/plays"/>
  </r>
  <r>
    <n v="435"/>
    <s v="Spence, Jackson and Kelly"/>
    <s v="Advanced discrete leverage"/>
    <x v="257"/>
    <n v="178120"/>
    <x v="1"/>
    <n v="1713"/>
    <s v="IT"/>
    <s v="EUR"/>
    <n v="1418623200"/>
    <n v="1419660000"/>
    <b v="0"/>
    <b v="1"/>
    <s v="theater/plays"/>
  </r>
  <r>
    <n v="436"/>
    <s v="King-Nguyen"/>
    <s v="Open-source incremental throughput"/>
    <x v="81"/>
    <n v="13678"/>
    <x v="1"/>
    <n v="249"/>
    <s v="US"/>
    <s v="USD"/>
    <n v="1555736400"/>
    <n v="1555822800"/>
    <b v="0"/>
    <b v="0"/>
    <s v="music/jazz"/>
  </r>
  <r>
    <n v="437"/>
    <s v="Hansen Group"/>
    <s v="Centralized regional interface"/>
    <x v="32"/>
    <n v="9969"/>
    <x v="1"/>
    <n v="192"/>
    <s v="US"/>
    <s v="USD"/>
    <n v="1442120400"/>
    <n v="1442379600"/>
    <b v="0"/>
    <b v="1"/>
    <s v="film &amp; video/animation"/>
  </r>
  <r>
    <n v="438"/>
    <s v="Mathis, Hall and Hansen"/>
    <s v="Streamlined web-enabled knowledgebase"/>
    <x v="111"/>
    <n v="14827"/>
    <x v="1"/>
    <n v="247"/>
    <s v="US"/>
    <s v="USD"/>
    <n v="1362376800"/>
    <n v="1364965200"/>
    <b v="0"/>
    <b v="0"/>
    <s v="theater/plays"/>
  </r>
  <r>
    <n v="439"/>
    <s v="Cummings Inc"/>
    <s v="Digitized transitional monitoring"/>
    <x v="258"/>
    <n v="100900"/>
    <x v="1"/>
    <n v="2293"/>
    <s v="US"/>
    <s v="USD"/>
    <n v="1478408400"/>
    <n v="1479016800"/>
    <b v="0"/>
    <b v="0"/>
    <s v="film &amp; video/science fiction"/>
  </r>
  <r>
    <n v="440"/>
    <s v="Miller-Poole"/>
    <s v="Networked optimal adapter"/>
    <x v="259"/>
    <n v="165954"/>
    <x v="1"/>
    <n v="3131"/>
    <s v="US"/>
    <s v="USD"/>
    <n v="1498798800"/>
    <n v="1499662800"/>
    <b v="0"/>
    <b v="0"/>
    <s v="film &amp; video/television"/>
  </r>
  <r>
    <n v="441"/>
    <s v="Rodriguez-West"/>
    <s v="Automated optimal function"/>
    <x v="260"/>
    <n v="1744"/>
    <x v="0"/>
    <n v="32"/>
    <s v="US"/>
    <s v="USD"/>
    <n v="1335416400"/>
    <n v="1337835600"/>
    <b v="0"/>
    <b v="0"/>
    <s v="technology/wearables"/>
  </r>
  <r>
    <n v="442"/>
    <s v="Calderon, Bradford and Dean"/>
    <s v="Devolved system-worthy framework"/>
    <x v="91"/>
    <n v="10731"/>
    <x v="1"/>
    <n v="143"/>
    <s v="IT"/>
    <s v="EUR"/>
    <n v="1504328400"/>
    <n v="1505710800"/>
    <b v="0"/>
    <b v="0"/>
    <s v="theater/plays"/>
  </r>
  <r>
    <n v="443"/>
    <s v="Clark-Bowman"/>
    <s v="Stand-alone user-facing service-desk"/>
    <x v="29"/>
    <n v="3232"/>
    <x v="3"/>
    <n v="90"/>
    <s v="US"/>
    <s v="USD"/>
    <n v="1285822800"/>
    <n v="1287464400"/>
    <b v="0"/>
    <b v="0"/>
    <s v="theater/plays"/>
  </r>
  <r>
    <n v="444"/>
    <s v="Hensley Ltd"/>
    <s v="Versatile global attitude"/>
    <x v="8"/>
    <n v="10938"/>
    <x v="1"/>
    <n v="296"/>
    <s v="US"/>
    <s v="USD"/>
    <n v="1311483600"/>
    <n v="1311656400"/>
    <b v="0"/>
    <b v="1"/>
    <s v="music/indie rock"/>
  </r>
  <r>
    <n v="445"/>
    <s v="Anderson-Pearson"/>
    <s v="Intuitive demand-driven Local Area Network"/>
    <x v="118"/>
    <n v="10739"/>
    <x v="1"/>
    <n v="170"/>
    <s v="US"/>
    <s v="USD"/>
    <n v="1291356000"/>
    <n v="1293170400"/>
    <b v="0"/>
    <b v="1"/>
    <s v="theater/plays"/>
  </r>
  <r>
    <n v="446"/>
    <s v="Martin, Martin and Solis"/>
    <s v="Assimilated uniform methodology"/>
    <x v="85"/>
    <n v="5579"/>
    <x v="0"/>
    <n v="186"/>
    <s v="US"/>
    <s v="USD"/>
    <n v="1355810400"/>
    <n v="1355983200"/>
    <b v="0"/>
    <b v="0"/>
    <s v="technology/wearables"/>
  </r>
  <r>
    <n v="447"/>
    <s v="Harrington-Harper"/>
    <s v="Self-enabling next generation algorithm"/>
    <x v="261"/>
    <n v="37754"/>
    <x v="3"/>
    <n v="439"/>
    <s v="GB"/>
    <s v="GBP"/>
    <n v="1513663200"/>
    <n v="1515045600"/>
    <b v="0"/>
    <b v="0"/>
    <s v="film &amp; video/television"/>
  </r>
  <r>
    <n v="448"/>
    <s v="Price and Sons"/>
    <s v="Object-based demand-driven strategy"/>
    <x v="262"/>
    <n v="45384"/>
    <x v="0"/>
    <n v="605"/>
    <s v="US"/>
    <s v="USD"/>
    <n v="1365915600"/>
    <n v="1366088400"/>
    <b v="0"/>
    <b v="1"/>
    <s v="games/video games"/>
  </r>
  <r>
    <n v="449"/>
    <s v="Cuevas-Morales"/>
    <s v="Public-key coherent ability"/>
    <x v="79"/>
    <n v="8703"/>
    <x v="1"/>
    <n v="86"/>
    <s v="DK"/>
    <s v="DKK"/>
    <n v="1551852000"/>
    <n v="1553317200"/>
    <b v="0"/>
    <b v="0"/>
    <s v="games/video games"/>
  </r>
  <r>
    <n v="450"/>
    <s v="Delgado-Hatfield"/>
    <s v="Up-sized composite success"/>
    <x v="0"/>
    <n v="4"/>
    <x v="0"/>
    <n v="1"/>
    <s v="CA"/>
    <s v="CAD"/>
    <n v="1540098000"/>
    <n v="1542088800"/>
    <b v="0"/>
    <b v="0"/>
    <s v="film &amp; video/animation"/>
  </r>
  <r>
    <n v="451"/>
    <s v="Padilla-Porter"/>
    <s v="Innovative exuding matrix"/>
    <x v="263"/>
    <n v="182302"/>
    <x v="1"/>
    <n v="6286"/>
    <s v="US"/>
    <s v="USD"/>
    <n v="1500440400"/>
    <n v="1503118800"/>
    <b v="0"/>
    <b v="0"/>
    <s v="music/rock"/>
  </r>
  <r>
    <n v="452"/>
    <s v="Morris Group"/>
    <s v="Realigned impactful artificial intelligence"/>
    <x v="73"/>
    <n v="3045"/>
    <x v="0"/>
    <n v="31"/>
    <s v="US"/>
    <s v="USD"/>
    <n v="1278392400"/>
    <n v="1278478800"/>
    <b v="0"/>
    <b v="0"/>
    <s v="film &amp; video/drama"/>
  </r>
  <r>
    <n v="453"/>
    <s v="Saunders Ltd"/>
    <s v="Multi-layered multi-tasking secured line"/>
    <x v="264"/>
    <n v="102749"/>
    <x v="0"/>
    <n v="1181"/>
    <s v="US"/>
    <s v="USD"/>
    <n v="1480572000"/>
    <n v="1484114400"/>
    <b v="0"/>
    <b v="0"/>
    <s v="film &amp; video/science fiction"/>
  </r>
  <r>
    <n v="454"/>
    <s v="Woods Inc"/>
    <s v="Upgradable upward-trending portal"/>
    <x v="220"/>
    <n v="1763"/>
    <x v="0"/>
    <n v="39"/>
    <s v="US"/>
    <s v="USD"/>
    <n v="1382331600"/>
    <n v="1385445600"/>
    <b v="0"/>
    <b v="1"/>
    <s v="film &amp; video/drama"/>
  </r>
  <r>
    <n v="455"/>
    <s v="Villanueva, Wright and Richardson"/>
    <s v="Profit-focused global product"/>
    <x v="265"/>
    <n v="137904"/>
    <x v="1"/>
    <n v="3727"/>
    <s v="US"/>
    <s v="USD"/>
    <n v="1316754000"/>
    <n v="1318741200"/>
    <b v="0"/>
    <b v="0"/>
    <s v="theater/plays"/>
  </r>
  <r>
    <n v="456"/>
    <s v="Wilson, Brooks and Clark"/>
    <s v="Operative well-modulated data-warehouse"/>
    <x v="266"/>
    <n v="152438"/>
    <x v="1"/>
    <n v="1605"/>
    <s v="US"/>
    <s v="USD"/>
    <n v="1518242400"/>
    <n v="1518242400"/>
    <b v="0"/>
    <b v="1"/>
    <s v="music/indie rock"/>
  </r>
  <r>
    <n v="457"/>
    <s v="Sheppard, Smith and Spence"/>
    <s v="Cloned asymmetric functionalities"/>
    <x v="92"/>
    <n v="1332"/>
    <x v="0"/>
    <n v="46"/>
    <s v="US"/>
    <s v="USD"/>
    <n v="1476421200"/>
    <n v="1476594000"/>
    <b v="0"/>
    <b v="0"/>
    <s v="theater/plays"/>
  </r>
  <r>
    <n v="458"/>
    <s v="Wise, Thompson and Allen"/>
    <s v="Pre-emptive neutral portal"/>
    <x v="267"/>
    <n v="118706"/>
    <x v="1"/>
    <n v="2120"/>
    <s v="US"/>
    <s v="USD"/>
    <n v="1269752400"/>
    <n v="1273554000"/>
    <b v="0"/>
    <b v="0"/>
    <s v="theater/plays"/>
  </r>
  <r>
    <n v="459"/>
    <s v="Lane, Ryan and Chapman"/>
    <s v="Switchable demand-driven help-desk"/>
    <x v="9"/>
    <n v="5674"/>
    <x v="0"/>
    <n v="105"/>
    <s v="US"/>
    <s v="USD"/>
    <n v="1419746400"/>
    <n v="1421906400"/>
    <b v="0"/>
    <b v="0"/>
    <s v="film &amp; video/documentary"/>
  </r>
  <r>
    <n v="460"/>
    <s v="Rich, Alvarez and King"/>
    <s v="Business-focused static ability"/>
    <x v="166"/>
    <n v="4119"/>
    <x v="1"/>
    <n v="50"/>
    <s v="US"/>
    <s v="USD"/>
    <n v="1281330000"/>
    <n v="1281589200"/>
    <b v="0"/>
    <b v="0"/>
    <s v="theater/plays"/>
  </r>
  <r>
    <n v="461"/>
    <s v="Terry-Salinas"/>
    <s v="Networked secondary structure"/>
    <x v="268"/>
    <n v="139354"/>
    <x v="1"/>
    <n v="2080"/>
    <s v="US"/>
    <s v="USD"/>
    <n v="1398661200"/>
    <n v="1400389200"/>
    <b v="0"/>
    <b v="0"/>
    <s v="film &amp; video/drama"/>
  </r>
  <r>
    <n v="462"/>
    <s v="Wang-Rodriguez"/>
    <s v="Total multimedia website"/>
    <x v="269"/>
    <n v="57734"/>
    <x v="0"/>
    <n v="535"/>
    <s v="US"/>
    <s v="USD"/>
    <n v="1359525600"/>
    <n v="1362808800"/>
    <b v="0"/>
    <b v="0"/>
    <s v="games/mobile games"/>
  </r>
  <r>
    <n v="463"/>
    <s v="Mckee-Hill"/>
    <s v="Cross-platform upward-trending parallelism"/>
    <x v="270"/>
    <n v="145265"/>
    <x v="1"/>
    <n v="2105"/>
    <s v="US"/>
    <s v="USD"/>
    <n v="1388469600"/>
    <n v="1388815200"/>
    <b v="0"/>
    <b v="0"/>
    <s v="film &amp; video/animation"/>
  </r>
  <r>
    <n v="464"/>
    <s v="Gomez LLC"/>
    <s v="Pre-emptive mission-critical hardware"/>
    <x v="271"/>
    <n v="95020"/>
    <x v="1"/>
    <n v="2436"/>
    <s v="US"/>
    <s v="USD"/>
    <n v="1518328800"/>
    <n v="1519538400"/>
    <b v="0"/>
    <b v="0"/>
    <s v="theater/plays"/>
  </r>
  <r>
    <n v="465"/>
    <s v="Gonzalez-Robbins"/>
    <s v="Up-sized responsive protocol"/>
    <x v="53"/>
    <n v="8829"/>
    <x v="1"/>
    <n v="80"/>
    <s v="US"/>
    <s v="USD"/>
    <n v="1517032800"/>
    <n v="1517810400"/>
    <b v="0"/>
    <b v="0"/>
    <s v="publishing/translations"/>
  </r>
  <r>
    <n v="466"/>
    <s v="Obrien and Sons"/>
    <s v="Pre-emptive transitional frame"/>
    <x v="272"/>
    <n v="3984"/>
    <x v="1"/>
    <n v="42"/>
    <s v="US"/>
    <s v="USD"/>
    <n v="1368594000"/>
    <n v="1370581200"/>
    <b v="0"/>
    <b v="1"/>
    <s v="technology/wearables"/>
  </r>
  <r>
    <n v="467"/>
    <s v="Shaw Ltd"/>
    <s v="Profit-focused content-based application"/>
    <x v="1"/>
    <n v="8053"/>
    <x v="1"/>
    <n v="139"/>
    <s v="CA"/>
    <s v="CAD"/>
    <n v="1448258400"/>
    <n v="1448863200"/>
    <b v="0"/>
    <b v="1"/>
    <s v="technology/web"/>
  </r>
  <r>
    <n v="468"/>
    <s v="Hughes Inc"/>
    <s v="Streamlined neutral analyzer"/>
    <x v="220"/>
    <n v="1620"/>
    <x v="0"/>
    <n v="16"/>
    <s v="US"/>
    <s v="USD"/>
    <n v="1555218000"/>
    <n v="1556600400"/>
    <b v="0"/>
    <b v="0"/>
    <s v="theater/plays"/>
  </r>
  <r>
    <n v="469"/>
    <s v="Olsen-Ryan"/>
    <s v="Assimilated neutral utilization"/>
    <x v="36"/>
    <n v="10328"/>
    <x v="1"/>
    <n v="159"/>
    <s v="US"/>
    <s v="USD"/>
    <n v="1431925200"/>
    <n v="1432098000"/>
    <b v="0"/>
    <b v="0"/>
    <s v="film &amp; video/drama"/>
  </r>
  <r>
    <n v="470"/>
    <s v="Grimes, Holland and Sloan"/>
    <s v="Extended dedicated archive"/>
    <x v="136"/>
    <n v="10289"/>
    <x v="1"/>
    <n v="381"/>
    <s v="US"/>
    <s v="USD"/>
    <n v="1481522400"/>
    <n v="1482127200"/>
    <b v="0"/>
    <b v="0"/>
    <s v="technology/wearables"/>
  </r>
  <r>
    <n v="471"/>
    <s v="Perry and Sons"/>
    <s v="Configurable static help-desk"/>
    <x v="33"/>
    <n v="9889"/>
    <x v="1"/>
    <n v="194"/>
    <s v="GB"/>
    <s v="GBP"/>
    <n v="1335934800"/>
    <n v="1335934800"/>
    <b v="0"/>
    <b v="1"/>
    <s v="food/food trucks"/>
  </r>
  <r>
    <n v="472"/>
    <s v="Turner, Young and Collins"/>
    <s v="Self-enabling clear-thinking framework"/>
    <x v="273"/>
    <n v="60342"/>
    <x v="0"/>
    <n v="575"/>
    <s v="US"/>
    <s v="USD"/>
    <n v="1552280400"/>
    <n v="1556946000"/>
    <b v="0"/>
    <b v="0"/>
    <s v="music/rock"/>
  </r>
  <r>
    <n v="473"/>
    <s v="Richardson Inc"/>
    <s v="Assimilated fault-tolerant capacity"/>
    <x v="92"/>
    <n v="8907"/>
    <x v="1"/>
    <n v="106"/>
    <s v="US"/>
    <s v="USD"/>
    <n v="1529989200"/>
    <n v="1530075600"/>
    <b v="0"/>
    <b v="0"/>
    <s v="music/electric music"/>
  </r>
  <r>
    <n v="474"/>
    <s v="Santos-Young"/>
    <s v="Enhanced neutral ability"/>
    <x v="220"/>
    <n v="14606"/>
    <x v="1"/>
    <n v="142"/>
    <s v="US"/>
    <s v="USD"/>
    <n v="1418709600"/>
    <n v="1418796000"/>
    <b v="0"/>
    <b v="0"/>
    <s v="film &amp; video/television"/>
  </r>
  <r>
    <n v="475"/>
    <s v="Nichols Ltd"/>
    <s v="Function-based attitude-oriented groupware"/>
    <x v="71"/>
    <n v="8432"/>
    <x v="1"/>
    <n v="211"/>
    <s v="US"/>
    <s v="USD"/>
    <n v="1372136400"/>
    <n v="1372482000"/>
    <b v="0"/>
    <b v="1"/>
    <s v="publishing/translations"/>
  </r>
  <r>
    <n v="476"/>
    <s v="Murphy PLC"/>
    <s v="Optional solution-oriented instruction set"/>
    <x v="274"/>
    <n v="57122"/>
    <x v="0"/>
    <n v="1120"/>
    <s v="US"/>
    <s v="USD"/>
    <n v="1533877200"/>
    <n v="1534395600"/>
    <b v="0"/>
    <b v="0"/>
    <s v="publishing/fiction"/>
  </r>
  <r>
    <n v="477"/>
    <s v="Hogan, Porter and Rivera"/>
    <s v="Organic object-oriented core"/>
    <x v="275"/>
    <n v="4613"/>
    <x v="0"/>
    <n v="113"/>
    <s v="US"/>
    <s v="USD"/>
    <n v="1309064400"/>
    <n v="1311397200"/>
    <b v="0"/>
    <b v="0"/>
    <s v="film &amp; video/science fiction"/>
  </r>
  <r>
    <n v="478"/>
    <s v="Lyons LLC"/>
    <s v="Balanced impactful circuit"/>
    <x v="276"/>
    <n v="162603"/>
    <x v="1"/>
    <n v="2756"/>
    <s v="US"/>
    <s v="USD"/>
    <n v="1425877200"/>
    <n v="1426914000"/>
    <b v="0"/>
    <b v="0"/>
    <s v="technology/wearables"/>
  </r>
  <r>
    <n v="479"/>
    <s v="Long-Greene"/>
    <s v="Future-proofed heuristic encryption"/>
    <x v="166"/>
    <n v="12310"/>
    <x v="1"/>
    <n v="173"/>
    <s v="GB"/>
    <s v="GBP"/>
    <n v="1501304400"/>
    <n v="1501477200"/>
    <b v="0"/>
    <b v="0"/>
    <s v="food/food trucks"/>
  </r>
  <r>
    <n v="480"/>
    <s v="Robles-Hudson"/>
    <s v="Balanced bifurcated leverage"/>
    <x v="133"/>
    <n v="8656"/>
    <x v="1"/>
    <n v="87"/>
    <s v="US"/>
    <s v="USD"/>
    <n v="1268287200"/>
    <n v="1269061200"/>
    <b v="0"/>
    <b v="1"/>
    <s v="photography/photography books"/>
  </r>
  <r>
    <n v="481"/>
    <s v="Mcclure LLC"/>
    <s v="Sharable discrete budgetary management"/>
    <x v="277"/>
    <n v="159931"/>
    <x v="0"/>
    <n v="1538"/>
    <s v="US"/>
    <s v="USD"/>
    <n v="1412139600"/>
    <n v="1415772000"/>
    <b v="0"/>
    <b v="1"/>
    <s v="theater/plays"/>
  </r>
  <r>
    <n v="482"/>
    <s v="Martin, Russell and Baker"/>
    <s v="Focused solution-oriented instruction set"/>
    <x v="3"/>
    <n v="689"/>
    <x v="0"/>
    <n v="9"/>
    <s v="US"/>
    <s v="USD"/>
    <n v="1330063200"/>
    <n v="1331013600"/>
    <b v="0"/>
    <b v="1"/>
    <s v="publishing/fiction"/>
  </r>
  <r>
    <n v="483"/>
    <s v="Rice-Parker"/>
    <s v="Down-sized actuating infrastructure"/>
    <x v="278"/>
    <n v="48236"/>
    <x v="0"/>
    <n v="554"/>
    <s v="US"/>
    <s v="USD"/>
    <n v="1576130400"/>
    <n v="1576735200"/>
    <b v="0"/>
    <b v="0"/>
    <s v="theater/plays"/>
  </r>
  <r>
    <n v="484"/>
    <s v="Landry Inc"/>
    <s v="Synergistic cohesive adapter"/>
    <x v="241"/>
    <n v="77021"/>
    <x v="1"/>
    <n v="1572"/>
    <s v="GB"/>
    <s v="GBP"/>
    <n v="1407128400"/>
    <n v="1411362000"/>
    <b v="0"/>
    <b v="1"/>
    <s v="food/food trucks"/>
  </r>
  <r>
    <n v="485"/>
    <s v="Richards-Davis"/>
    <s v="Quality-focused mission-critical structure"/>
    <x v="279"/>
    <n v="27844"/>
    <x v="0"/>
    <n v="648"/>
    <s v="GB"/>
    <s v="GBP"/>
    <n v="1560142800"/>
    <n v="1563685200"/>
    <b v="0"/>
    <b v="0"/>
    <s v="theater/plays"/>
  </r>
  <r>
    <n v="486"/>
    <s v="Davis, Cox and Fox"/>
    <s v="Compatible exuding Graphical User Interface"/>
    <x v="5"/>
    <n v="702"/>
    <x v="0"/>
    <n v="21"/>
    <s v="GB"/>
    <s v="GBP"/>
    <n v="1520575200"/>
    <n v="1521867600"/>
    <b v="0"/>
    <b v="1"/>
    <s v="publishing/translations"/>
  </r>
  <r>
    <n v="487"/>
    <s v="Smith-Wallace"/>
    <s v="Monitored 24/7 time-frame"/>
    <x v="280"/>
    <n v="197024"/>
    <x v="1"/>
    <n v="2346"/>
    <s v="US"/>
    <s v="USD"/>
    <n v="1492664400"/>
    <n v="1495515600"/>
    <b v="0"/>
    <b v="0"/>
    <s v="theater/plays"/>
  </r>
  <r>
    <n v="488"/>
    <s v="Cordova, Shaw and Wang"/>
    <s v="Virtual secondary open architecture"/>
    <x v="98"/>
    <n v="11663"/>
    <x v="1"/>
    <n v="115"/>
    <s v="US"/>
    <s v="USD"/>
    <n v="1454479200"/>
    <n v="1455948000"/>
    <b v="0"/>
    <b v="0"/>
    <s v="theater/plays"/>
  </r>
  <r>
    <n v="489"/>
    <s v="Clark Inc"/>
    <s v="Down-sized mobile time-frame"/>
    <x v="243"/>
    <n v="9339"/>
    <x v="1"/>
    <n v="85"/>
    <s v="IT"/>
    <s v="EUR"/>
    <n v="1281934800"/>
    <n v="1282366800"/>
    <b v="0"/>
    <b v="0"/>
    <s v="technology/wearables"/>
  </r>
  <r>
    <n v="490"/>
    <s v="Young and Sons"/>
    <s v="Innovative disintermediate encryption"/>
    <x v="166"/>
    <n v="4596"/>
    <x v="1"/>
    <n v="144"/>
    <s v="US"/>
    <s v="USD"/>
    <n v="1573970400"/>
    <n v="1574575200"/>
    <b v="0"/>
    <b v="0"/>
    <s v="journalism/audio"/>
  </r>
  <r>
    <n v="491"/>
    <s v="Henson PLC"/>
    <s v="Universal contextually-based knowledgebase"/>
    <x v="281"/>
    <n v="173437"/>
    <x v="1"/>
    <n v="2443"/>
    <s v="US"/>
    <s v="USD"/>
    <n v="1372654800"/>
    <n v="1374901200"/>
    <b v="0"/>
    <b v="1"/>
    <s v="food/food trucks"/>
  </r>
  <r>
    <n v="492"/>
    <s v="Garcia Group"/>
    <s v="Persevering interactive matrix"/>
    <x v="255"/>
    <n v="45831"/>
    <x v="3"/>
    <n v="595"/>
    <s v="US"/>
    <s v="USD"/>
    <n v="1275886800"/>
    <n v="1278910800"/>
    <b v="1"/>
    <b v="1"/>
    <s v="film &amp; video/shorts"/>
  </r>
  <r>
    <n v="493"/>
    <s v="Adams, Walker and Wong"/>
    <s v="Seamless background framework"/>
    <x v="79"/>
    <n v="6514"/>
    <x v="1"/>
    <n v="64"/>
    <s v="US"/>
    <s v="USD"/>
    <n v="1561784400"/>
    <n v="1562907600"/>
    <b v="0"/>
    <b v="0"/>
    <s v="photography/photography books"/>
  </r>
  <r>
    <n v="494"/>
    <s v="Hopkins-Browning"/>
    <s v="Balanced upward-trending productivity"/>
    <x v="186"/>
    <n v="13684"/>
    <x v="1"/>
    <n v="268"/>
    <s v="US"/>
    <s v="USD"/>
    <n v="1332392400"/>
    <n v="1332478800"/>
    <b v="0"/>
    <b v="0"/>
    <s v="technology/wearables"/>
  </r>
  <r>
    <n v="495"/>
    <s v="Bell, Edwards and Andersen"/>
    <s v="Centralized clear-thinking solution"/>
    <x v="170"/>
    <n v="13264"/>
    <x v="1"/>
    <n v="195"/>
    <s v="DK"/>
    <s v="DKK"/>
    <n v="1402376400"/>
    <n v="1402722000"/>
    <b v="0"/>
    <b v="0"/>
    <s v="theater/plays"/>
  </r>
  <r>
    <n v="496"/>
    <s v="Morales Group"/>
    <s v="Optimized bi-directional extranet"/>
    <x v="282"/>
    <n v="1667"/>
    <x v="0"/>
    <n v="54"/>
    <s v="US"/>
    <s v="USD"/>
    <n v="1495342800"/>
    <n v="1496811600"/>
    <b v="0"/>
    <b v="0"/>
    <s v="film &amp; video/animation"/>
  </r>
  <r>
    <n v="497"/>
    <s v="Lucero Group"/>
    <s v="Intuitive actuating benchmark"/>
    <x v="122"/>
    <n v="3349"/>
    <x v="0"/>
    <n v="120"/>
    <s v="US"/>
    <s v="USD"/>
    <n v="1482213600"/>
    <n v="1482213600"/>
    <b v="0"/>
    <b v="1"/>
    <s v="technology/wearables"/>
  </r>
  <r>
    <n v="498"/>
    <s v="Smith, Brown and Davis"/>
    <s v="Devolved background project"/>
    <x v="283"/>
    <n v="46317"/>
    <x v="0"/>
    <n v="579"/>
    <s v="DK"/>
    <s v="DKK"/>
    <n v="1420092000"/>
    <n v="1420264800"/>
    <b v="0"/>
    <b v="0"/>
    <s v="technology/web"/>
  </r>
  <r>
    <n v="499"/>
    <s v="Hunt Group"/>
    <s v="Reverse-engineered executive emulation"/>
    <x v="284"/>
    <n v="78743"/>
    <x v="0"/>
    <n v="2072"/>
    <s v="US"/>
    <s v="USD"/>
    <n v="1458018000"/>
    <n v="1458450000"/>
    <b v="0"/>
    <b v="1"/>
    <s v="film &amp; video/documentary"/>
  </r>
  <r>
    <n v="500"/>
    <s v="Valdez Ltd"/>
    <s v="Team-oriented clear-thinking matrix"/>
    <x v="0"/>
    <n v="0"/>
    <x v="0"/>
    <n v="0"/>
    <s v="US"/>
    <s v="USD"/>
    <n v="1367384400"/>
    <n v="1369803600"/>
    <b v="0"/>
    <b v="1"/>
    <s v="theater/plays"/>
  </r>
  <r>
    <n v="501"/>
    <s v="Mccann-Le"/>
    <s v="Focused coherent methodology"/>
    <x v="285"/>
    <n v="107743"/>
    <x v="0"/>
    <n v="1796"/>
    <s v="US"/>
    <s v="USD"/>
    <n v="1363064400"/>
    <n v="1363237200"/>
    <b v="0"/>
    <b v="0"/>
    <s v="film &amp; video/documentary"/>
  </r>
  <r>
    <n v="502"/>
    <s v="Johnson Inc"/>
    <s v="Reduced context-sensitive complexity"/>
    <x v="81"/>
    <n v="6889"/>
    <x v="1"/>
    <n v="186"/>
    <s v="AU"/>
    <s v="AUD"/>
    <n v="1343365200"/>
    <n v="1345870800"/>
    <b v="0"/>
    <b v="1"/>
    <s v="games/video games"/>
  </r>
  <r>
    <n v="503"/>
    <s v="Collins LLC"/>
    <s v="Decentralized 4thgeneration time-frame"/>
    <x v="286"/>
    <n v="45983"/>
    <x v="1"/>
    <n v="460"/>
    <s v="US"/>
    <s v="USD"/>
    <n v="1435726800"/>
    <n v="1437454800"/>
    <b v="0"/>
    <b v="0"/>
    <s v="film &amp; video/drama"/>
  </r>
  <r>
    <n v="504"/>
    <s v="Smith-Miller"/>
    <s v="De-engineered cohesive moderator"/>
    <x v="168"/>
    <n v="6924"/>
    <x v="0"/>
    <n v="62"/>
    <s v="IT"/>
    <s v="EUR"/>
    <n v="1431925200"/>
    <n v="1432011600"/>
    <b v="0"/>
    <b v="0"/>
    <s v="music/rock"/>
  </r>
  <r>
    <n v="505"/>
    <s v="Jensen-Vargas"/>
    <s v="Ameliorated explicit parallelism"/>
    <x v="262"/>
    <n v="12497"/>
    <x v="0"/>
    <n v="347"/>
    <s v="US"/>
    <s v="USD"/>
    <n v="1362722400"/>
    <n v="1366347600"/>
    <b v="0"/>
    <b v="1"/>
    <s v="publishing/radio &amp; podcasts"/>
  </r>
  <r>
    <n v="506"/>
    <s v="Robles, Bell and Gonzalez"/>
    <s v="Customizable background monitoring"/>
    <x v="287"/>
    <n v="166874"/>
    <x v="1"/>
    <n v="2528"/>
    <s v="US"/>
    <s v="USD"/>
    <n v="1511416800"/>
    <n v="1512885600"/>
    <b v="0"/>
    <b v="1"/>
    <s v="theater/plays"/>
  </r>
  <r>
    <n v="507"/>
    <s v="Turner, Miller and Francis"/>
    <s v="Compatible well-modulated budgetary management"/>
    <x v="118"/>
    <n v="837"/>
    <x v="0"/>
    <n v="19"/>
    <s v="US"/>
    <s v="USD"/>
    <n v="1365483600"/>
    <n v="1369717200"/>
    <b v="0"/>
    <b v="1"/>
    <s v="technology/web"/>
  </r>
  <r>
    <n v="508"/>
    <s v="Roberts Group"/>
    <s v="Up-sized radical pricing structure"/>
    <x v="288"/>
    <n v="193820"/>
    <x v="1"/>
    <n v="3657"/>
    <s v="US"/>
    <s v="USD"/>
    <n v="1532840400"/>
    <n v="1534654800"/>
    <b v="0"/>
    <b v="0"/>
    <s v="theater/plays"/>
  </r>
  <r>
    <n v="509"/>
    <s v="White LLC"/>
    <s v="Robust zero-defect project"/>
    <x v="172"/>
    <n v="119510"/>
    <x v="0"/>
    <n v="1258"/>
    <s v="US"/>
    <s v="USD"/>
    <n v="1336194000"/>
    <n v="1337058000"/>
    <b v="0"/>
    <b v="0"/>
    <s v="theater/plays"/>
  </r>
  <r>
    <n v="510"/>
    <s v="Best, Miller and Thomas"/>
    <s v="Re-engineered mobile task-force"/>
    <x v="75"/>
    <n v="9289"/>
    <x v="1"/>
    <n v="131"/>
    <s v="AU"/>
    <s v="AUD"/>
    <n v="1527742800"/>
    <n v="1529816400"/>
    <b v="0"/>
    <b v="0"/>
    <s v="film &amp; video/drama"/>
  </r>
  <r>
    <n v="511"/>
    <s v="Smith-Mullins"/>
    <s v="User-centric intangible neural-net"/>
    <x v="252"/>
    <n v="35498"/>
    <x v="0"/>
    <n v="362"/>
    <s v="US"/>
    <s v="USD"/>
    <n v="1564030800"/>
    <n v="1564894800"/>
    <b v="0"/>
    <b v="0"/>
    <s v="theater/plays"/>
  </r>
  <r>
    <n v="512"/>
    <s v="Williams-Walsh"/>
    <s v="Organized explicit core"/>
    <x v="14"/>
    <n v="12678"/>
    <x v="1"/>
    <n v="239"/>
    <s v="US"/>
    <s v="USD"/>
    <n v="1404536400"/>
    <n v="1404622800"/>
    <b v="0"/>
    <b v="1"/>
    <s v="games/video games"/>
  </r>
  <r>
    <n v="513"/>
    <s v="Harrison, Blackwell and Mendez"/>
    <s v="Synchronized 6thgeneration adapter"/>
    <x v="111"/>
    <n v="3260"/>
    <x v="3"/>
    <n v="35"/>
    <s v="US"/>
    <s v="USD"/>
    <n v="1284008400"/>
    <n v="1284181200"/>
    <b v="0"/>
    <b v="0"/>
    <s v="film &amp; video/television"/>
  </r>
  <r>
    <n v="514"/>
    <s v="Sanchez, Bradley and Flores"/>
    <s v="Centralized motivating capacity"/>
    <x v="289"/>
    <n v="31123"/>
    <x v="3"/>
    <n v="528"/>
    <s v="CH"/>
    <s v="CHF"/>
    <n v="1386309600"/>
    <n v="1386741600"/>
    <b v="0"/>
    <b v="1"/>
    <s v="music/rock"/>
  </r>
  <r>
    <n v="515"/>
    <s v="Cox LLC"/>
    <s v="Phased 24hour flexibility"/>
    <x v="133"/>
    <n v="4797"/>
    <x v="0"/>
    <n v="133"/>
    <s v="CA"/>
    <s v="CAD"/>
    <n v="1324620000"/>
    <n v="1324792800"/>
    <b v="0"/>
    <b v="1"/>
    <s v="theater/plays"/>
  </r>
  <r>
    <n v="516"/>
    <s v="Morales-Odonnell"/>
    <s v="Exclusive 5thgeneration structure"/>
    <x v="290"/>
    <n v="53324"/>
    <x v="0"/>
    <n v="846"/>
    <s v="US"/>
    <s v="USD"/>
    <n v="1281070800"/>
    <n v="1284354000"/>
    <b v="0"/>
    <b v="0"/>
    <s v="publishing/nonfiction"/>
  </r>
  <r>
    <n v="517"/>
    <s v="Ramirez LLC"/>
    <s v="Multi-tiered maximized orchestration"/>
    <x v="291"/>
    <n v="6608"/>
    <x v="1"/>
    <n v="78"/>
    <s v="US"/>
    <s v="USD"/>
    <n v="1493960400"/>
    <n v="1494392400"/>
    <b v="0"/>
    <b v="0"/>
    <s v="food/food trucks"/>
  </r>
  <r>
    <n v="518"/>
    <s v="Ramirez Group"/>
    <s v="Open-architected uniform instruction set"/>
    <x v="35"/>
    <n v="622"/>
    <x v="0"/>
    <n v="10"/>
    <s v="US"/>
    <s v="USD"/>
    <n v="1519365600"/>
    <n v="1519538400"/>
    <b v="0"/>
    <b v="1"/>
    <s v="film &amp; video/animation"/>
  </r>
  <r>
    <n v="519"/>
    <s v="Marsh-Coleman"/>
    <s v="Exclusive asymmetric analyzer"/>
    <x v="96"/>
    <n v="180802"/>
    <x v="1"/>
    <n v="1773"/>
    <s v="US"/>
    <s v="USD"/>
    <n v="1420696800"/>
    <n v="1421906400"/>
    <b v="0"/>
    <b v="1"/>
    <s v="music/rock"/>
  </r>
  <r>
    <n v="520"/>
    <s v="Frederick, Jenkins and Collins"/>
    <s v="Organic radical collaboration"/>
    <x v="126"/>
    <n v="3406"/>
    <x v="1"/>
    <n v="32"/>
    <s v="US"/>
    <s v="USD"/>
    <n v="1555650000"/>
    <n v="1555909200"/>
    <b v="0"/>
    <b v="0"/>
    <s v="theater/plays"/>
  </r>
  <r>
    <n v="521"/>
    <s v="Wilson Ltd"/>
    <s v="Function-based multi-state software"/>
    <x v="4"/>
    <n v="11061"/>
    <x v="1"/>
    <n v="369"/>
    <s v="US"/>
    <s v="USD"/>
    <n v="1471928400"/>
    <n v="1472446800"/>
    <b v="0"/>
    <b v="1"/>
    <s v="film &amp; video/drama"/>
  </r>
  <r>
    <n v="522"/>
    <s v="Cline, Peterson and Lowery"/>
    <s v="Innovative static budgetary management"/>
    <x v="292"/>
    <n v="16389"/>
    <x v="0"/>
    <n v="191"/>
    <s v="US"/>
    <s v="USD"/>
    <n v="1341291600"/>
    <n v="1342328400"/>
    <b v="0"/>
    <b v="0"/>
    <s v="film &amp; video/shorts"/>
  </r>
  <r>
    <n v="523"/>
    <s v="Underwood, James and Jones"/>
    <s v="Triple-buffered holistic ability"/>
    <x v="79"/>
    <n v="6303"/>
    <x v="1"/>
    <n v="89"/>
    <s v="US"/>
    <s v="USD"/>
    <n v="1267682400"/>
    <n v="1268114400"/>
    <b v="0"/>
    <b v="0"/>
    <s v="film &amp; video/shorts"/>
  </r>
  <r>
    <n v="524"/>
    <s v="Johnson-Contreras"/>
    <s v="Diverse scalable superstructure"/>
    <x v="127"/>
    <n v="81136"/>
    <x v="0"/>
    <n v="1979"/>
    <s v="US"/>
    <s v="USD"/>
    <n v="1272258000"/>
    <n v="1273381200"/>
    <b v="0"/>
    <b v="0"/>
    <s v="theater/plays"/>
  </r>
  <r>
    <n v="525"/>
    <s v="Greene, Lloyd and Sims"/>
    <s v="Balanced leadingedge data-warehouse"/>
    <x v="118"/>
    <n v="1768"/>
    <x v="0"/>
    <n v="63"/>
    <s v="US"/>
    <s v="USD"/>
    <n v="1290492000"/>
    <n v="1290837600"/>
    <b v="0"/>
    <b v="0"/>
    <s v="technology/wearables"/>
  </r>
  <r>
    <n v="526"/>
    <s v="Smith-Sparks"/>
    <s v="Digitized bandwidth-monitored open architecture"/>
    <x v="111"/>
    <n v="12944"/>
    <x v="1"/>
    <n v="147"/>
    <s v="US"/>
    <s v="USD"/>
    <n v="1451109600"/>
    <n v="1454306400"/>
    <b v="0"/>
    <b v="1"/>
    <s v="theater/plays"/>
  </r>
  <r>
    <n v="527"/>
    <s v="Rosario-Smith"/>
    <s v="Enterprise-wide intermediate portal"/>
    <x v="223"/>
    <n v="188480"/>
    <x v="0"/>
    <n v="6080"/>
    <s v="CA"/>
    <s v="CAD"/>
    <n v="1454652000"/>
    <n v="1457762400"/>
    <b v="0"/>
    <b v="0"/>
    <s v="film &amp; video/animation"/>
  </r>
  <r>
    <n v="528"/>
    <s v="Avila, Ford and Welch"/>
    <s v="Focused leadingedge matrix"/>
    <x v="25"/>
    <n v="7227"/>
    <x v="0"/>
    <n v="80"/>
    <s v="GB"/>
    <s v="GBP"/>
    <n v="1385186400"/>
    <n v="1389074400"/>
    <b v="0"/>
    <b v="0"/>
    <s v="music/indie rock"/>
  </r>
  <r>
    <n v="529"/>
    <s v="Gallegos Inc"/>
    <s v="Seamless logistical encryption"/>
    <x v="135"/>
    <n v="574"/>
    <x v="0"/>
    <n v="9"/>
    <s v="US"/>
    <s v="USD"/>
    <n v="1399698000"/>
    <n v="1402117200"/>
    <b v="0"/>
    <b v="0"/>
    <s v="games/video games"/>
  </r>
  <r>
    <n v="530"/>
    <s v="Morrow, Santiago and Soto"/>
    <s v="Stand-alone human-resource workforce"/>
    <x v="293"/>
    <n v="96328"/>
    <x v="0"/>
    <n v="1784"/>
    <s v="US"/>
    <s v="USD"/>
    <n v="1283230800"/>
    <n v="1284440400"/>
    <b v="0"/>
    <b v="1"/>
    <s v="publishing/fiction"/>
  </r>
  <r>
    <n v="531"/>
    <s v="Berry-Richardson"/>
    <s v="Automated zero tolerance implementation"/>
    <x v="294"/>
    <n v="178338"/>
    <x v="2"/>
    <n v="3640"/>
    <s v="CH"/>
    <s v="CHF"/>
    <n v="1384149600"/>
    <n v="1388988000"/>
    <b v="0"/>
    <b v="0"/>
    <s v="games/video games"/>
  </r>
  <r>
    <n v="532"/>
    <s v="Cordova-Torres"/>
    <s v="Pre-emptive grid-enabled contingency"/>
    <x v="39"/>
    <n v="8046"/>
    <x v="1"/>
    <n v="126"/>
    <s v="CA"/>
    <s v="CAD"/>
    <n v="1516860000"/>
    <n v="1516946400"/>
    <b v="0"/>
    <b v="0"/>
    <s v="theater/plays"/>
  </r>
  <r>
    <n v="533"/>
    <s v="Holt, Bernard and Johnson"/>
    <s v="Multi-lateral didactic encoding"/>
    <x v="295"/>
    <n v="184086"/>
    <x v="1"/>
    <n v="2218"/>
    <s v="GB"/>
    <s v="GBP"/>
    <n v="1374642000"/>
    <n v="1377752400"/>
    <b v="0"/>
    <b v="0"/>
    <s v="music/indie rock"/>
  </r>
  <r>
    <n v="534"/>
    <s v="Clark, Mccormick and Mendoza"/>
    <s v="Self-enabling didactic orchestration"/>
    <x v="296"/>
    <n v="13385"/>
    <x v="0"/>
    <n v="243"/>
    <s v="US"/>
    <s v="USD"/>
    <n v="1534482000"/>
    <n v="1534568400"/>
    <b v="0"/>
    <b v="1"/>
    <s v="film &amp; video/drama"/>
  </r>
  <r>
    <n v="535"/>
    <s v="Garrison LLC"/>
    <s v="Profit-focused 24/7 data-warehouse"/>
    <x v="97"/>
    <n v="12533"/>
    <x v="1"/>
    <n v="202"/>
    <s v="IT"/>
    <s v="EUR"/>
    <n v="1528434000"/>
    <n v="1528606800"/>
    <b v="0"/>
    <b v="1"/>
    <s v="theater/plays"/>
  </r>
  <r>
    <n v="536"/>
    <s v="Shannon-Olson"/>
    <s v="Enhanced methodical middleware"/>
    <x v="122"/>
    <n v="14697"/>
    <x v="1"/>
    <n v="140"/>
    <s v="IT"/>
    <s v="EUR"/>
    <n v="1282626000"/>
    <n v="1284872400"/>
    <b v="0"/>
    <b v="0"/>
    <s v="publishing/fiction"/>
  </r>
  <r>
    <n v="537"/>
    <s v="Murillo-Mcfarland"/>
    <s v="Synchronized client-driven projection"/>
    <x v="197"/>
    <n v="98935"/>
    <x v="1"/>
    <n v="1052"/>
    <s v="DK"/>
    <s v="DKK"/>
    <n v="1535605200"/>
    <n v="1537592400"/>
    <b v="1"/>
    <b v="1"/>
    <s v="film &amp; video/documentary"/>
  </r>
  <r>
    <n v="538"/>
    <s v="Young, Gilbert and Escobar"/>
    <s v="Networked didactic time-frame"/>
    <x v="297"/>
    <n v="57034"/>
    <x v="0"/>
    <n v="1296"/>
    <s v="US"/>
    <s v="USD"/>
    <n v="1379826000"/>
    <n v="1381208400"/>
    <b v="0"/>
    <b v="0"/>
    <s v="games/mobile games"/>
  </r>
  <r>
    <n v="539"/>
    <s v="Thomas, Welch and Santana"/>
    <s v="Assimilated exuding toolset"/>
    <x v="122"/>
    <n v="7120"/>
    <x v="0"/>
    <n v="77"/>
    <s v="US"/>
    <s v="USD"/>
    <n v="1561957200"/>
    <n v="1562475600"/>
    <b v="0"/>
    <b v="1"/>
    <s v="food/food trucks"/>
  </r>
  <r>
    <n v="540"/>
    <s v="Brown-Pena"/>
    <s v="Front-line client-server secured line"/>
    <x v="98"/>
    <n v="14097"/>
    <x v="1"/>
    <n v="247"/>
    <s v="US"/>
    <s v="USD"/>
    <n v="1525496400"/>
    <n v="1527397200"/>
    <b v="0"/>
    <b v="0"/>
    <s v="photography/photography books"/>
  </r>
  <r>
    <n v="541"/>
    <s v="Holder, Caldwell and Vance"/>
    <s v="Polarized systemic Internet solution"/>
    <x v="298"/>
    <n v="43086"/>
    <x v="0"/>
    <n v="395"/>
    <s v="IT"/>
    <s v="EUR"/>
    <n v="1433912400"/>
    <n v="1436158800"/>
    <b v="0"/>
    <b v="0"/>
    <s v="games/mobile games"/>
  </r>
  <r>
    <n v="542"/>
    <s v="Harrison-Bridges"/>
    <s v="Profit-focused exuding moderator"/>
    <x v="299"/>
    <n v="1930"/>
    <x v="0"/>
    <n v="49"/>
    <s v="GB"/>
    <s v="GBP"/>
    <n v="1453442400"/>
    <n v="1456034400"/>
    <b v="0"/>
    <b v="0"/>
    <s v="music/indie rock"/>
  </r>
  <r>
    <n v="543"/>
    <s v="Johnson, Murphy and Peterson"/>
    <s v="Cross-group high-level moderator"/>
    <x v="300"/>
    <n v="13864"/>
    <x v="0"/>
    <n v="180"/>
    <s v="US"/>
    <s v="USD"/>
    <n v="1378875600"/>
    <n v="1380171600"/>
    <b v="0"/>
    <b v="0"/>
    <s v="games/video games"/>
  </r>
  <r>
    <n v="544"/>
    <s v="Taylor Inc"/>
    <s v="Public-key 3rdgeneration system engine"/>
    <x v="54"/>
    <n v="7742"/>
    <x v="1"/>
    <n v="84"/>
    <s v="US"/>
    <s v="USD"/>
    <n v="1452232800"/>
    <n v="1453356000"/>
    <b v="0"/>
    <b v="0"/>
    <s v="music/rock"/>
  </r>
  <r>
    <n v="545"/>
    <s v="Deleon and Sons"/>
    <s v="Organized value-added access"/>
    <x v="301"/>
    <n v="164109"/>
    <x v="0"/>
    <n v="2690"/>
    <s v="US"/>
    <s v="USD"/>
    <n v="1577253600"/>
    <n v="1578981600"/>
    <b v="0"/>
    <b v="0"/>
    <s v="theater/plays"/>
  </r>
  <r>
    <n v="546"/>
    <s v="Benjamin, Paul and Ferguson"/>
    <s v="Cloned global Graphical User Interface"/>
    <x v="3"/>
    <n v="6870"/>
    <x v="1"/>
    <n v="88"/>
    <s v="US"/>
    <s v="USD"/>
    <n v="1537160400"/>
    <n v="1537419600"/>
    <b v="0"/>
    <b v="1"/>
    <s v="theater/plays"/>
  </r>
  <r>
    <n v="547"/>
    <s v="Hardin-Dixon"/>
    <s v="Focused solution-oriented matrix"/>
    <x v="81"/>
    <n v="12597"/>
    <x v="1"/>
    <n v="156"/>
    <s v="US"/>
    <s v="USD"/>
    <n v="1422165600"/>
    <n v="1423202400"/>
    <b v="0"/>
    <b v="0"/>
    <s v="film &amp; video/drama"/>
  </r>
  <r>
    <n v="548"/>
    <s v="York-Pitts"/>
    <s v="Monitored discrete toolset"/>
    <x v="302"/>
    <n v="179074"/>
    <x v="1"/>
    <n v="2985"/>
    <s v="US"/>
    <s v="USD"/>
    <n v="1459486800"/>
    <n v="1460610000"/>
    <b v="0"/>
    <b v="0"/>
    <s v="theater/plays"/>
  </r>
  <r>
    <n v="549"/>
    <s v="Jarvis and Sons"/>
    <s v="Business-focused intermediate system engine"/>
    <x v="303"/>
    <n v="83843"/>
    <x v="1"/>
    <n v="762"/>
    <s v="US"/>
    <s v="USD"/>
    <n v="1369717200"/>
    <n v="1370494800"/>
    <b v="0"/>
    <b v="0"/>
    <s v="technology/wearables"/>
  </r>
  <r>
    <n v="550"/>
    <s v="Morrison-Henderson"/>
    <s v="De-engineered disintermediate encoding"/>
    <x v="0"/>
    <n v="4"/>
    <x v="3"/>
    <n v="1"/>
    <s v="CH"/>
    <s v="CHF"/>
    <n v="1330495200"/>
    <n v="1332306000"/>
    <b v="0"/>
    <b v="0"/>
    <s v="music/indie rock"/>
  </r>
  <r>
    <n v="551"/>
    <s v="Martin-James"/>
    <s v="Streamlined upward-trending analyzer"/>
    <x v="304"/>
    <n v="105598"/>
    <x v="0"/>
    <n v="2779"/>
    <s v="AU"/>
    <s v="AUD"/>
    <n v="1419055200"/>
    <n v="1422511200"/>
    <b v="0"/>
    <b v="1"/>
    <s v="technology/web"/>
  </r>
  <r>
    <n v="552"/>
    <s v="Mercer, Solomon and Singleton"/>
    <s v="Distributed human-resource policy"/>
    <x v="25"/>
    <n v="8866"/>
    <x v="0"/>
    <n v="92"/>
    <s v="US"/>
    <s v="USD"/>
    <n v="1480140000"/>
    <n v="1480312800"/>
    <b v="0"/>
    <b v="0"/>
    <s v="theater/plays"/>
  </r>
  <r>
    <n v="553"/>
    <s v="Dougherty, Austin and Mills"/>
    <s v="De-engineered 5thgeneration contingency"/>
    <x v="305"/>
    <n v="75022"/>
    <x v="0"/>
    <n v="1028"/>
    <s v="US"/>
    <s v="USD"/>
    <n v="1293948000"/>
    <n v="1294034400"/>
    <b v="0"/>
    <b v="0"/>
    <s v="music/rock"/>
  </r>
  <r>
    <n v="554"/>
    <s v="Ritter PLC"/>
    <s v="Multi-channeled upward-trending application"/>
    <x v="40"/>
    <n v="14408"/>
    <x v="1"/>
    <n v="554"/>
    <s v="CA"/>
    <s v="CAD"/>
    <n v="1482127200"/>
    <n v="1482645600"/>
    <b v="0"/>
    <b v="0"/>
    <s v="music/indie rock"/>
  </r>
  <r>
    <n v="555"/>
    <s v="Anderson Group"/>
    <s v="Organic maximized database"/>
    <x v="9"/>
    <n v="14089"/>
    <x v="1"/>
    <n v="135"/>
    <s v="DK"/>
    <s v="DKK"/>
    <n v="1396414800"/>
    <n v="1399093200"/>
    <b v="0"/>
    <b v="0"/>
    <s v="music/rock"/>
  </r>
  <r>
    <n v="556"/>
    <s v="Smith and Sons"/>
    <s v="Grass-roots 24/7 attitude"/>
    <x v="5"/>
    <n v="12467"/>
    <x v="1"/>
    <n v="122"/>
    <s v="US"/>
    <s v="USD"/>
    <n v="1315285200"/>
    <n v="1315890000"/>
    <b v="0"/>
    <b v="1"/>
    <s v="publishing/translations"/>
  </r>
  <r>
    <n v="557"/>
    <s v="Lam-Hamilton"/>
    <s v="Team-oriented global strategy"/>
    <x v="46"/>
    <n v="11960"/>
    <x v="1"/>
    <n v="221"/>
    <s v="US"/>
    <s v="USD"/>
    <n v="1443762000"/>
    <n v="1444021200"/>
    <b v="0"/>
    <b v="1"/>
    <s v="film &amp; video/science fiction"/>
  </r>
  <r>
    <n v="558"/>
    <s v="Ho Ltd"/>
    <s v="Enhanced client-driven capacity"/>
    <x v="306"/>
    <n v="7966"/>
    <x v="1"/>
    <n v="126"/>
    <s v="US"/>
    <s v="USD"/>
    <n v="1456293600"/>
    <n v="1460005200"/>
    <b v="0"/>
    <b v="0"/>
    <s v="theater/plays"/>
  </r>
  <r>
    <n v="559"/>
    <s v="Brown, Estrada and Jensen"/>
    <s v="Exclusive systematic productivity"/>
    <x v="307"/>
    <n v="106321"/>
    <x v="1"/>
    <n v="1022"/>
    <s v="US"/>
    <s v="USD"/>
    <n v="1470114000"/>
    <n v="1470718800"/>
    <b v="0"/>
    <b v="0"/>
    <s v="theater/plays"/>
  </r>
  <r>
    <n v="560"/>
    <s v="Hunt LLC"/>
    <s v="Re-engineered radical policy"/>
    <x v="77"/>
    <n v="158832"/>
    <x v="1"/>
    <n v="3177"/>
    <s v="US"/>
    <s v="USD"/>
    <n v="1321596000"/>
    <n v="1325052000"/>
    <b v="0"/>
    <b v="0"/>
    <s v="film &amp; video/animation"/>
  </r>
  <r>
    <n v="561"/>
    <s v="Fowler-Smith"/>
    <s v="Down-sized logistical adapter"/>
    <x v="162"/>
    <n v="11091"/>
    <x v="1"/>
    <n v="198"/>
    <s v="CH"/>
    <s v="CHF"/>
    <n v="1318827600"/>
    <n v="1319000400"/>
    <b v="0"/>
    <b v="0"/>
    <s v="theater/plays"/>
  </r>
  <r>
    <n v="562"/>
    <s v="Blair Inc"/>
    <s v="Configurable bandwidth-monitored throughput"/>
    <x v="34"/>
    <n v="1269"/>
    <x v="0"/>
    <n v="26"/>
    <s v="CH"/>
    <s v="CHF"/>
    <n v="1552366800"/>
    <n v="1552539600"/>
    <b v="0"/>
    <b v="0"/>
    <s v="music/rock"/>
  </r>
  <r>
    <n v="563"/>
    <s v="Kelley, Stanton and Sanchez"/>
    <s v="Optional tangible pricing structure"/>
    <x v="41"/>
    <n v="5107"/>
    <x v="1"/>
    <n v="85"/>
    <s v="AU"/>
    <s v="AUD"/>
    <n v="1542088800"/>
    <n v="1543816800"/>
    <b v="0"/>
    <b v="0"/>
    <s v="film &amp; video/documentary"/>
  </r>
  <r>
    <n v="564"/>
    <s v="Hernandez-Macdonald"/>
    <s v="Organic high-level implementation"/>
    <x v="308"/>
    <n v="141393"/>
    <x v="0"/>
    <n v="1790"/>
    <s v="US"/>
    <s v="USD"/>
    <n v="1426395600"/>
    <n v="1427086800"/>
    <b v="0"/>
    <b v="0"/>
    <s v="theater/plays"/>
  </r>
  <r>
    <n v="565"/>
    <s v="Joseph LLC"/>
    <s v="Decentralized logistical collaboration"/>
    <x v="309"/>
    <n v="194166"/>
    <x v="1"/>
    <n v="3596"/>
    <s v="US"/>
    <s v="USD"/>
    <n v="1321336800"/>
    <n v="1323064800"/>
    <b v="0"/>
    <b v="0"/>
    <s v="theater/plays"/>
  </r>
  <r>
    <n v="566"/>
    <s v="Webb-Smith"/>
    <s v="Advanced content-based installation"/>
    <x v="29"/>
    <n v="4124"/>
    <x v="0"/>
    <n v="37"/>
    <s v="US"/>
    <s v="USD"/>
    <n v="1456293600"/>
    <n v="1458277200"/>
    <b v="0"/>
    <b v="1"/>
    <s v="music/electric music"/>
  </r>
  <r>
    <n v="567"/>
    <s v="Johns PLC"/>
    <s v="Distributed high-level open architecture"/>
    <x v="85"/>
    <n v="14865"/>
    <x v="1"/>
    <n v="244"/>
    <s v="US"/>
    <s v="USD"/>
    <n v="1404968400"/>
    <n v="1405141200"/>
    <b v="0"/>
    <b v="0"/>
    <s v="music/rock"/>
  </r>
  <r>
    <n v="568"/>
    <s v="Hardin-Foley"/>
    <s v="Synergized zero tolerance help-desk"/>
    <x v="310"/>
    <n v="134688"/>
    <x v="1"/>
    <n v="5180"/>
    <s v="US"/>
    <s v="USD"/>
    <n v="1279170000"/>
    <n v="1283058000"/>
    <b v="0"/>
    <b v="0"/>
    <s v="theater/plays"/>
  </r>
  <r>
    <n v="569"/>
    <s v="Fischer, Fowler and Arnold"/>
    <s v="Extended multi-tasking definition"/>
    <x v="311"/>
    <n v="47705"/>
    <x v="1"/>
    <n v="589"/>
    <s v="IT"/>
    <s v="EUR"/>
    <n v="1294725600"/>
    <n v="1295762400"/>
    <b v="0"/>
    <b v="0"/>
    <s v="film &amp; video/animation"/>
  </r>
  <r>
    <n v="570"/>
    <s v="Martinez-Juarez"/>
    <s v="Realigned uniform knowledge user"/>
    <x v="312"/>
    <n v="95364"/>
    <x v="1"/>
    <n v="2725"/>
    <s v="US"/>
    <s v="USD"/>
    <n v="1419055200"/>
    <n v="1419573600"/>
    <b v="0"/>
    <b v="1"/>
    <s v="music/rock"/>
  </r>
  <r>
    <n v="571"/>
    <s v="Wilson and Sons"/>
    <s v="Monitored grid-enabled model"/>
    <x v="26"/>
    <n v="3295"/>
    <x v="0"/>
    <n v="35"/>
    <s v="IT"/>
    <s v="EUR"/>
    <n v="1434690000"/>
    <n v="1438750800"/>
    <b v="0"/>
    <b v="0"/>
    <s v="film &amp; video/shorts"/>
  </r>
  <r>
    <n v="572"/>
    <s v="Clements Group"/>
    <s v="Assimilated actuating policy"/>
    <x v="25"/>
    <n v="4896"/>
    <x v="3"/>
    <n v="94"/>
    <s v="US"/>
    <s v="USD"/>
    <n v="1443416400"/>
    <n v="1444798800"/>
    <b v="0"/>
    <b v="1"/>
    <s v="music/rock"/>
  </r>
  <r>
    <n v="573"/>
    <s v="Valenzuela-Cook"/>
    <s v="Total incremental productivity"/>
    <x v="313"/>
    <n v="7496"/>
    <x v="1"/>
    <n v="300"/>
    <s v="US"/>
    <s v="USD"/>
    <n v="1399006800"/>
    <n v="1399179600"/>
    <b v="0"/>
    <b v="0"/>
    <s v="journalism/audio"/>
  </r>
  <r>
    <n v="574"/>
    <s v="Parker, Haley and Foster"/>
    <s v="Adaptive local task-force"/>
    <x v="50"/>
    <n v="9967"/>
    <x v="1"/>
    <n v="144"/>
    <s v="US"/>
    <s v="USD"/>
    <n v="1575698400"/>
    <n v="1576562400"/>
    <b v="0"/>
    <b v="1"/>
    <s v="food/food trucks"/>
  </r>
  <r>
    <n v="575"/>
    <s v="Fuentes LLC"/>
    <s v="Universal zero-defect concept"/>
    <x v="314"/>
    <n v="52421"/>
    <x v="0"/>
    <n v="558"/>
    <s v="US"/>
    <s v="USD"/>
    <n v="1400562000"/>
    <n v="1400821200"/>
    <b v="0"/>
    <b v="1"/>
    <s v="theater/plays"/>
  </r>
  <r>
    <n v="576"/>
    <s v="Moran and Sons"/>
    <s v="Object-based bottom-line superstructure"/>
    <x v="62"/>
    <n v="6298"/>
    <x v="0"/>
    <n v="64"/>
    <s v="US"/>
    <s v="USD"/>
    <n v="1509512400"/>
    <n v="1510984800"/>
    <b v="0"/>
    <b v="0"/>
    <s v="theater/plays"/>
  </r>
  <r>
    <n v="577"/>
    <s v="Stevens Inc"/>
    <s v="Adaptive 24hour projection"/>
    <x v="139"/>
    <n v="1546"/>
    <x v="3"/>
    <n v="37"/>
    <s v="US"/>
    <s v="USD"/>
    <n v="1299823200"/>
    <n v="1302066000"/>
    <b v="0"/>
    <b v="0"/>
    <s v="music/jazz"/>
  </r>
  <r>
    <n v="578"/>
    <s v="Martinez-Johnson"/>
    <s v="Sharable radical toolset"/>
    <x v="315"/>
    <n v="16168"/>
    <x v="0"/>
    <n v="245"/>
    <s v="US"/>
    <s v="USD"/>
    <n v="1322719200"/>
    <n v="1322978400"/>
    <b v="0"/>
    <b v="0"/>
    <s v="film &amp; video/science fiction"/>
  </r>
  <r>
    <n v="579"/>
    <s v="Franklin Inc"/>
    <s v="Focused multimedia knowledgebase"/>
    <x v="8"/>
    <n v="6269"/>
    <x v="1"/>
    <n v="87"/>
    <s v="US"/>
    <s v="USD"/>
    <n v="1312693200"/>
    <n v="1313730000"/>
    <b v="0"/>
    <b v="0"/>
    <s v="music/jazz"/>
  </r>
  <r>
    <n v="580"/>
    <s v="Perez PLC"/>
    <s v="Seamless 6thgeneration extranet"/>
    <x v="316"/>
    <n v="149578"/>
    <x v="1"/>
    <n v="3116"/>
    <s v="US"/>
    <s v="USD"/>
    <n v="1393394400"/>
    <n v="1394085600"/>
    <b v="0"/>
    <b v="0"/>
    <s v="theater/plays"/>
  </r>
  <r>
    <n v="581"/>
    <s v="Sanchez, Cross and Savage"/>
    <s v="Sharable mobile knowledgebase"/>
    <x v="46"/>
    <n v="3841"/>
    <x v="0"/>
    <n v="71"/>
    <s v="US"/>
    <s v="USD"/>
    <n v="1304053200"/>
    <n v="1305349200"/>
    <b v="0"/>
    <b v="0"/>
    <s v="technology/web"/>
  </r>
  <r>
    <n v="582"/>
    <s v="Pineda Ltd"/>
    <s v="Cross-group global system engine"/>
    <x v="251"/>
    <n v="4531"/>
    <x v="0"/>
    <n v="42"/>
    <s v="US"/>
    <s v="USD"/>
    <n v="1433912400"/>
    <n v="1434344400"/>
    <b v="0"/>
    <b v="1"/>
    <s v="games/video games"/>
  </r>
  <r>
    <n v="583"/>
    <s v="Powell and Sons"/>
    <s v="Centralized clear-thinking conglomeration"/>
    <x v="317"/>
    <n v="60934"/>
    <x v="1"/>
    <n v="909"/>
    <s v="US"/>
    <s v="USD"/>
    <n v="1329717600"/>
    <n v="1331186400"/>
    <b v="0"/>
    <b v="0"/>
    <s v="film &amp; video/documentary"/>
  </r>
  <r>
    <n v="584"/>
    <s v="Nunez-Richards"/>
    <s v="De-engineered cohesive system engine"/>
    <x v="318"/>
    <n v="103255"/>
    <x v="1"/>
    <n v="1613"/>
    <s v="US"/>
    <s v="USD"/>
    <n v="1335330000"/>
    <n v="1336539600"/>
    <b v="0"/>
    <b v="0"/>
    <s v="technology/web"/>
  </r>
  <r>
    <n v="585"/>
    <s v="Pugh LLC"/>
    <s v="Reactive analyzing function"/>
    <x v="200"/>
    <n v="13065"/>
    <x v="1"/>
    <n v="136"/>
    <s v="US"/>
    <s v="USD"/>
    <n v="1268888400"/>
    <n v="1269752400"/>
    <b v="0"/>
    <b v="0"/>
    <s v="publishing/translations"/>
  </r>
  <r>
    <n v="586"/>
    <s v="Rowe-Wong"/>
    <s v="Robust hybrid budgetary management"/>
    <x v="31"/>
    <n v="6654"/>
    <x v="1"/>
    <n v="130"/>
    <s v="US"/>
    <s v="USD"/>
    <n v="1289973600"/>
    <n v="1291615200"/>
    <b v="0"/>
    <b v="0"/>
    <s v="music/rock"/>
  </r>
  <r>
    <n v="587"/>
    <s v="Williams-Santos"/>
    <s v="Open-source analyzing monitoring"/>
    <x v="151"/>
    <n v="6852"/>
    <x v="0"/>
    <n v="156"/>
    <s v="CA"/>
    <s v="CAD"/>
    <n v="1547877600"/>
    <n v="1552366800"/>
    <b v="0"/>
    <b v="1"/>
    <s v="food/food trucks"/>
  </r>
  <r>
    <n v="588"/>
    <s v="Weber Inc"/>
    <s v="Up-sized discrete firmware"/>
    <x v="215"/>
    <n v="124517"/>
    <x v="0"/>
    <n v="1368"/>
    <s v="GB"/>
    <s v="GBP"/>
    <n v="1269493200"/>
    <n v="1272171600"/>
    <b v="0"/>
    <b v="0"/>
    <s v="theater/plays"/>
  </r>
  <r>
    <n v="589"/>
    <s v="Avery, Brown and Parker"/>
    <s v="Exclusive intangible extranet"/>
    <x v="58"/>
    <n v="5113"/>
    <x v="0"/>
    <n v="102"/>
    <s v="US"/>
    <s v="USD"/>
    <n v="1436072400"/>
    <n v="1436677200"/>
    <b v="0"/>
    <b v="0"/>
    <s v="film &amp; video/documentary"/>
  </r>
  <r>
    <n v="590"/>
    <s v="Cox Group"/>
    <s v="Synergized analyzing process improvement"/>
    <x v="143"/>
    <n v="5824"/>
    <x v="0"/>
    <n v="86"/>
    <s v="AU"/>
    <s v="AUD"/>
    <n v="1419141600"/>
    <n v="1420092000"/>
    <b v="0"/>
    <b v="0"/>
    <s v="publishing/radio &amp; podcasts"/>
  </r>
  <r>
    <n v="591"/>
    <s v="Jensen LLC"/>
    <s v="Realigned dedicated system engine"/>
    <x v="60"/>
    <n v="6226"/>
    <x v="1"/>
    <n v="102"/>
    <s v="US"/>
    <s v="USD"/>
    <n v="1279083600"/>
    <n v="1279947600"/>
    <b v="0"/>
    <b v="0"/>
    <s v="games/video games"/>
  </r>
  <r>
    <n v="592"/>
    <s v="Brown Inc"/>
    <s v="Object-based bandwidth-monitored concept"/>
    <x v="154"/>
    <n v="20243"/>
    <x v="0"/>
    <n v="253"/>
    <s v="US"/>
    <s v="USD"/>
    <n v="1401426000"/>
    <n v="1402203600"/>
    <b v="0"/>
    <b v="0"/>
    <s v="theater/plays"/>
  </r>
  <r>
    <n v="593"/>
    <s v="Hale-Hayes"/>
    <s v="Ameliorated client-driven open system"/>
    <x v="319"/>
    <n v="188288"/>
    <x v="1"/>
    <n v="4006"/>
    <s v="US"/>
    <s v="USD"/>
    <n v="1395810000"/>
    <n v="1396933200"/>
    <b v="0"/>
    <b v="0"/>
    <s v="film &amp; video/animation"/>
  </r>
  <r>
    <n v="594"/>
    <s v="Mcbride PLC"/>
    <s v="Upgradable leadingedge Local Area Network"/>
    <x v="320"/>
    <n v="11167"/>
    <x v="0"/>
    <n v="157"/>
    <s v="US"/>
    <s v="USD"/>
    <n v="1467003600"/>
    <n v="1467262800"/>
    <b v="0"/>
    <b v="1"/>
    <s v="theater/plays"/>
  </r>
  <r>
    <n v="595"/>
    <s v="Harris-Jennings"/>
    <s v="Customizable intermediate data-warehouse"/>
    <x v="321"/>
    <n v="146595"/>
    <x v="1"/>
    <n v="1629"/>
    <s v="US"/>
    <s v="USD"/>
    <n v="1268715600"/>
    <n v="1270530000"/>
    <b v="0"/>
    <b v="1"/>
    <s v="theater/plays"/>
  </r>
  <r>
    <n v="596"/>
    <s v="Becker-Scott"/>
    <s v="Managed optimizing archive"/>
    <x v="58"/>
    <n v="7875"/>
    <x v="0"/>
    <n v="183"/>
    <s v="US"/>
    <s v="USD"/>
    <n v="1457157600"/>
    <n v="1457762400"/>
    <b v="0"/>
    <b v="1"/>
    <s v="film &amp; video/drama"/>
  </r>
  <r>
    <n v="597"/>
    <s v="Todd, Freeman and Henry"/>
    <s v="Diverse systematic projection"/>
    <x v="322"/>
    <n v="148779"/>
    <x v="1"/>
    <n v="2188"/>
    <s v="US"/>
    <s v="USD"/>
    <n v="1573970400"/>
    <n v="1575525600"/>
    <b v="0"/>
    <b v="0"/>
    <s v="theater/plays"/>
  </r>
  <r>
    <n v="598"/>
    <s v="Martinez, Garza and Young"/>
    <s v="Up-sized web-enabled info-mediaries"/>
    <x v="323"/>
    <n v="175868"/>
    <x v="1"/>
    <n v="2409"/>
    <s v="IT"/>
    <s v="EUR"/>
    <n v="1276578000"/>
    <n v="1279083600"/>
    <b v="0"/>
    <b v="0"/>
    <s v="music/rock"/>
  </r>
  <r>
    <n v="599"/>
    <s v="Smith-Ramos"/>
    <s v="Persevering optimizing Graphical User Interface"/>
    <x v="324"/>
    <n v="5112"/>
    <x v="0"/>
    <n v="82"/>
    <s v="DK"/>
    <s v="DKK"/>
    <n v="1423720800"/>
    <n v="1424412000"/>
    <b v="0"/>
    <b v="0"/>
    <s v="film &amp; video/documentary"/>
  </r>
  <r>
    <n v="600"/>
    <s v="Brown-George"/>
    <s v="Cross-platform tertiary array"/>
    <x v="0"/>
    <n v="5"/>
    <x v="0"/>
    <n v="1"/>
    <s v="GB"/>
    <s v="GBP"/>
    <n v="1375160400"/>
    <n v="1376197200"/>
    <b v="0"/>
    <b v="0"/>
    <s v="food/food trucks"/>
  </r>
  <r>
    <n v="601"/>
    <s v="Waters and Sons"/>
    <s v="Inverse neutral structure"/>
    <x v="9"/>
    <n v="13018"/>
    <x v="1"/>
    <n v="194"/>
    <s v="US"/>
    <s v="USD"/>
    <n v="1401426000"/>
    <n v="1402894800"/>
    <b v="1"/>
    <b v="0"/>
    <s v="technology/wearables"/>
  </r>
  <r>
    <n v="602"/>
    <s v="Brown Ltd"/>
    <s v="Quality-focused system-worthy support"/>
    <x v="325"/>
    <n v="91176"/>
    <x v="1"/>
    <n v="1140"/>
    <s v="US"/>
    <s v="USD"/>
    <n v="1433480400"/>
    <n v="1434430800"/>
    <b v="0"/>
    <b v="0"/>
    <s v="theater/plays"/>
  </r>
  <r>
    <n v="603"/>
    <s v="Christian, Yates and Greer"/>
    <s v="Vision-oriented 5thgeneration array"/>
    <x v="98"/>
    <n v="6342"/>
    <x v="1"/>
    <n v="102"/>
    <s v="US"/>
    <s v="USD"/>
    <n v="1555563600"/>
    <n v="1557896400"/>
    <b v="0"/>
    <b v="0"/>
    <s v="theater/plays"/>
  </r>
  <r>
    <n v="604"/>
    <s v="Cole, Hernandez and Rodriguez"/>
    <s v="Cross-platform logistical circuit"/>
    <x v="326"/>
    <n v="151438"/>
    <x v="1"/>
    <n v="2857"/>
    <s v="US"/>
    <s v="USD"/>
    <n v="1295676000"/>
    <n v="1297490400"/>
    <b v="0"/>
    <b v="0"/>
    <s v="theater/plays"/>
  </r>
  <r>
    <n v="605"/>
    <s v="Ortiz, Valenzuela and Collins"/>
    <s v="Profound solution-oriented matrix"/>
    <x v="88"/>
    <n v="6178"/>
    <x v="1"/>
    <n v="107"/>
    <s v="US"/>
    <s v="USD"/>
    <n v="1443848400"/>
    <n v="1447394400"/>
    <b v="0"/>
    <b v="0"/>
    <s v="publishing/nonfiction"/>
  </r>
  <r>
    <n v="606"/>
    <s v="Valencia PLC"/>
    <s v="Extended asynchronous initiative"/>
    <x v="74"/>
    <n v="6405"/>
    <x v="1"/>
    <n v="160"/>
    <s v="GB"/>
    <s v="GBP"/>
    <n v="1457330400"/>
    <n v="1458277200"/>
    <b v="0"/>
    <b v="0"/>
    <s v="music/rock"/>
  </r>
  <r>
    <n v="607"/>
    <s v="Gordon, Mendez and Johnson"/>
    <s v="Fundamental needs-based frame"/>
    <x v="327"/>
    <n v="180667"/>
    <x v="1"/>
    <n v="2230"/>
    <s v="US"/>
    <s v="USD"/>
    <n v="1395550800"/>
    <n v="1395723600"/>
    <b v="0"/>
    <b v="0"/>
    <s v="food/food trucks"/>
  </r>
  <r>
    <n v="608"/>
    <s v="Johnson Group"/>
    <s v="Compatible full-range leverage"/>
    <x v="61"/>
    <n v="11075"/>
    <x v="1"/>
    <n v="316"/>
    <s v="US"/>
    <s v="USD"/>
    <n v="1551852000"/>
    <n v="1552197600"/>
    <b v="0"/>
    <b v="1"/>
    <s v="music/jazz"/>
  </r>
  <r>
    <n v="609"/>
    <s v="Rose-Fuller"/>
    <s v="Upgradable holistic system engine"/>
    <x v="83"/>
    <n v="12042"/>
    <x v="1"/>
    <n v="117"/>
    <s v="US"/>
    <s v="USD"/>
    <n v="1547618400"/>
    <n v="1549087200"/>
    <b v="0"/>
    <b v="0"/>
    <s v="film &amp; video/science fiction"/>
  </r>
  <r>
    <n v="610"/>
    <s v="Hughes, Mendez and Patterson"/>
    <s v="Stand-alone multi-state data-warehouse"/>
    <x v="328"/>
    <n v="179356"/>
    <x v="1"/>
    <n v="6406"/>
    <s v="US"/>
    <s v="USD"/>
    <n v="1355637600"/>
    <n v="1356847200"/>
    <b v="0"/>
    <b v="0"/>
    <s v="theater/plays"/>
  </r>
  <r>
    <n v="611"/>
    <s v="Brady, Cortez and Rodriguez"/>
    <s v="Multi-lateral maximized core"/>
    <x v="139"/>
    <n v="1136"/>
    <x v="3"/>
    <n v="15"/>
    <s v="US"/>
    <s v="USD"/>
    <n v="1374728400"/>
    <n v="1375765200"/>
    <b v="0"/>
    <b v="0"/>
    <s v="theater/plays"/>
  </r>
  <r>
    <n v="612"/>
    <s v="Wang, Nguyen and Horton"/>
    <s v="Innovative holistic hub"/>
    <x v="8"/>
    <n v="8645"/>
    <x v="1"/>
    <n v="192"/>
    <s v="US"/>
    <s v="USD"/>
    <n v="1287810000"/>
    <n v="1289800800"/>
    <b v="0"/>
    <b v="0"/>
    <s v="music/electric music"/>
  </r>
  <r>
    <n v="613"/>
    <s v="Santos, Williams and Brown"/>
    <s v="Reverse-engineered 24/7 methodology"/>
    <x v="65"/>
    <n v="1914"/>
    <x v="1"/>
    <n v="26"/>
    <s v="CA"/>
    <s v="CAD"/>
    <n v="1503723600"/>
    <n v="1504501200"/>
    <b v="0"/>
    <b v="0"/>
    <s v="theater/plays"/>
  </r>
  <r>
    <n v="614"/>
    <s v="Barnett and Sons"/>
    <s v="Business-focused dynamic info-mediaries"/>
    <x v="329"/>
    <n v="41205"/>
    <x v="1"/>
    <n v="723"/>
    <s v="US"/>
    <s v="USD"/>
    <n v="1484114400"/>
    <n v="1485669600"/>
    <b v="0"/>
    <b v="0"/>
    <s v="theater/plays"/>
  </r>
  <r>
    <n v="615"/>
    <s v="Petersen-Rodriguez"/>
    <s v="Digitized clear-thinking installation"/>
    <x v="275"/>
    <n v="14488"/>
    <x v="1"/>
    <n v="170"/>
    <s v="IT"/>
    <s v="EUR"/>
    <n v="1461906000"/>
    <n v="1462770000"/>
    <b v="0"/>
    <b v="0"/>
    <s v="theater/plays"/>
  </r>
  <r>
    <n v="616"/>
    <s v="Burnett-Mora"/>
    <s v="Quality-focused 24/7 superstructure"/>
    <x v="330"/>
    <n v="12129"/>
    <x v="1"/>
    <n v="238"/>
    <s v="GB"/>
    <s v="GBP"/>
    <n v="1379653200"/>
    <n v="1379739600"/>
    <b v="0"/>
    <b v="1"/>
    <s v="music/indie rock"/>
  </r>
  <r>
    <n v="617"/>
    <s v="King LLC"/>
    <s v="Multi-channeled local intranet"/>
    <x v="1"/>
    <n v="3496"/>
    <x v="1"/>
    <n v="55"/>
    <s v="US"/>
    <s v="USD"/>
    <n v="1401858000"/>
    <n v="1402722000"/>
    <b v="0"/>
    <b v="0"/>
    <s v="theater/plays"/>
  </r>
  <r>
    <n v="618"/>
    <s v="Miller Ltd"/>
    <s v="Open-architected mobile emulation"/>
    <x v="331"/>
    <n v="97037"/>
    <x v="0"/>
    <n v="1198"/>
    <s v="US"/>
    <s v="USD"/>
    <n v="1367470800"/>
    <n v="1369285200"/>
    <b v="0"/>
    <b v="0"/>
    <s v="publishing/nonfiction"/>
  </r>
  <r>
    <n v="619"/>
    <s v="Case LLC"/>
    <s v="Ameliorated foreground methodology"/>
    <x v="332"/>
    <n v="55757"/>
    <x v="0"/>
    <n v="648"/>
    <s v="US"/>
    <s v="USD"/>
    <n v="1304658000"/>
    <n v="1304744400"/>
    <b v="1"/>
    <b v="1"/>
    <s v="theater/plays"/>
  </r>
  <r>
    <n v="620"/>
    <s v="Swanson, Wilson and Baker"/>
    <s v="Synergized well-modulated project"/>
    <x v="333"/>
    <n v="11525"/>
    <x v="1"/>
    <n v="128"/>
    <s v="AU"/>
    <s v="AUD"/>
    <n v="1467954000"/>
    <n v="1468299600"/>
    <b v="0"/>
    <b v="0"/>
    <s v="photography/photography books"/>
  </r>
  <r>
    <n v="621"/>
    <s v="Dean, Fox and Phillips"/>
    <s v="Extended context-sensitive forecast"/>
    <x v="334"/>
    <n v="158669"/>
    <x v="1"/>
    <n v="2144"/>
    <s v="US"/>
    <s v="USD"/>
    <n v="1473742800"/>
    <n v="1474174800"/>
    <b v="0"/>
    <b v="0"/>
    <s v="theater/plays"/>
  </r>
  <r>
    <n v="622"/>
    <s v="Smith-Smith"/>
    <s v="Total leadingedge neural-net"/>
    <x v="335"/>
    <n v="5916"/>
    <x v="0"/>
    <n v="64"/>
    <s v="US"/>
    <s v="USD"/>
    <n v="1523768400"/>
    <n v="1526014800"/>
    <b v="0"/>
    <b v="0"/>
    <s v="music/indie rock"/>
  </r>
  <r>
    <n v="623"/>
    <s v="Smith, Scott and Rodriguez"/>
    <s v="Organic actuating protocol"/>
    <x v="336"/>
    <n v="150806"/>
    <x v="1"/>
    <n v="2693"/>
    <s v="GB"/>
    <s v="GBP"/>
    <n v="1437022800"/>
    <n v="1437454800"/>
    <b v="0"/>
    <b v="0"/>
    <s v="theater/plays"/>
  </r>
  <r>
    <n v="624"/>
    <s v="White, Robertson and Roberts"/>
    <s v="Down-sized national software"/>
    <x v="135"/>
    <n v="14249"/>
    <x v="1"/>
    <n v="432"/>
    <s v="US"/>
    <s v="USD"/>
    <n v="1422165600"/>
    <n v="1422684000"/>
    <b v="0"/>
    <b v="0"/>
    <s v="photography/photography books"/>
  </r>
  <r>
    <n v="625"/>
    <s v="Martinez Inc"/>
    <s v="Organic upward-trending Graphical User Interface"/>
    <x v="168"/>
    <n v="5803"/>
    <x v="0"/>
    <n v="62"/>
    <s v="US"/>
    <s v="USD"/>
    <n v="1580104800"/>
    <n v="1581314400"/>
    <b v="0"/>
    <b v="0"/>
    <s v="theater/plays"/>
  </r>
  <r>
    <n v="626"/>
    <s v="Tucker, Mccoy and Marquez"/>
    <s v="Synergistic tertiary budgetary management"/>
    <x v="330"/>
    <n v="13205"/>
    <x v="1"/>
    <n v="189"/>
    <s v="US"/>
    <s v="USD"/>
    <n v="1285650000"/>
    <n v="1286427600"/>
    <b v="0"/>
    <b v="1"/>
    <s v="theater/plays"/>
  </r>
  <r>
    <n v="627"/>
    <s v="Martin, Lee and Armstrong"/>
    <s v="Open-architected incremental ability"/>
    <x v="39"/>
    <n v="11108"/>
    <x v="1"/>
    <n v="154"/>
    <s v="GB"/>
    <s v="GBP"/>
    <n v="1276664400"/>
    <n v="1278738000"/>
    <b v="1"/>
    <b v="0"/>
    <s v="food/food trucks"/>
  </r>
  <r>
    <n v="628"/>
    <s v="Dunn, Moreno and Green"/>
    <s v="Intuitive object-oriented task-force"/>
    <x v="89"/>
    <n v="2884"/>
    <x v="1"/>
    <n v="96"/>
    <s v="US"/>
    <s v="USD"/>
    <n v="1286168400"/>
    <n v="1286427600"/>
    <b v="0"/>
    <b v="0"/>
    <s v="music/indie rock"/>
  </r>
  <r>
    <n v="629"/>
    <s v="Jackson, Martinez and Ray"/>
    <s v="Multi-tiered executive toolset"/>
    <x v="337"/>
    <n v="55476"/>
    <x v="0"/>
    <n v="750"/>
    <s v="US"/>
    <s v="USD"/>
    <n v="1467781200"/>
    <n v="1467954000"/>
    <b v="0"/>
    <b v="1"/>
    <s v="theater/plays"/>
  </r>
  <r>
    <n v="630"/>
    <s v="Patterson-Johnson"/>
    <s v="Grass-roots directional workforce"/>
    <x v="40"/>
    <n v="5973"/>
    <x v="3"/>
    <n v="87"/>
    <s v="US"/>
    <s v="USD"/>
    <n v="1556686800"/>
    <n v="1557637200"/>
    <b v="0"/>
    <b v="1"/>
    <s v="theater/plays"/>
  </r>
  <r>
    <n v="631"/>
    <s v="Carlson-Hernandez"/>
    <s v="Quality-focused real-time solution"/>
    <x v="338"/>
    <n v="183756"/>
    <x v="1"/>
    <n v="3063"/>
    <s v="US"/>
    <s v="USD"/>
    <n v="1553576400"/>
    <n v="1553922000"/>
    <b v="0"/>
    <b v="0"/>
    <s v="theater/plays"/>
  </r>
  <r>
    <n v="632"/>
    <s v="Parker PLC"/>
    <s v="Reduced interactive matrix"/>
    <x v="339"/>
    <n v="30902"/>
    <x v="2"/>
    <n v="278"/>
    <s v="US"/>
    <s v="USD"/>
    <n v="1414904400"/>
    <n v="1416463200"/>
    <b v="0"/>
    <b v="0"/>
    <s v="theater/plays"/>
  </r>
  <r>
    <n v="633"/>
    <s v="Yu and Sons"/>
    <s v="Adaptive context-sensitive architecture"/>
    <x v="313"/>
    <n v="5569"/>
    <x v="0"/>
    <n v="105"/>
    <s v="US"/>
    <s v="USD"/>
    <n v="1446876000"/>
    <n v="1447221600"/>
    <b v="0"/>
    <b v="0"/>
    <s v="film &amp; video/animation"/>
  </r>
  <r>
    <n v="634"/>
    <s v="Taylor, Johnson and Hernandez"/>
    <s v="Polarized incremental portal"/>
    <x v="195"/>
    <n v="92824"/>
    <x v="3"/>
    <n v="1658"/>
    <s v="US"/>
    <s v="USD"/>
    <n v="1490418000"/>
    <n v="1491627600"/>
    <b v="0"/>
    <b v="0"/>
    <s v="film &amp; video/television"/>
  </r>
  <r>
    <n v="635"/>
    <s v="Mack Ltd"/>
    <s v="Reactive regional access"/>
    <x v="340"/>
    <n v="158590"/>
    <x v="1"/>
    <n v="2266"/>
    <s v="US"/>
    <s v="USD"/>
    <n v="1360389600"/>
    <n v="1363150800"/>
    <b v="0"/>
    <b v="0"/>
    <s v="film &amp; video/television"/>
  </r>
  <r>
    <n v="636"/>
    <s v="Lamb-Sanders"/>
    <s v="Stand-alone reciprocal frame"/>
    <x v="341"/>
    <n v="127591"/>
    <x v="0"/>
    <n v="2604"/>
    <s v="DK"/>
    <s v="DKK"/>
    <n v="1326866400"/>
    <n v="1330754400"/>
    <b v="0"/>
    <b v="1"/>
    <s v="film &amp; video/animation"/>
  </r>
  <r>
    <n v="637"/>
    <s v="Williams-Ramirez"/>
    <s v="Open-architected 24/7 throughput"/>
    <x v="275"/>
    <n v="6750"/>
    <x v="0"/>
    <n v="65"/>
    <s v="US"/>
    <s v="USD"/>
    <n v="1479103200"/>
    <n v="1479794400"/>
    <b v="0"/>
    <b v="0"/>
    <s v="theater/plays"/>
  </r>
  <r>
    <n v="638"/>
    <s v="Weaver Ltd"/>
    <s v="Monitored 24/7 approach"/>
    <x v="342"/>
    <n v="9318"/>
    <x v="0"/>
    <n v="94"/>
    <s v="US"/>
    <s v="USD"/>
    <n v="1280206800"/>
    <n v="1281243600"/>
    <b v="0"/>
    <b v="1"/>
    <s v="theater/plays"/>
  </r>
  <r>
    <n v="639"/>
    <s v="Barnes-Williams"/>
    <s v="Upgradable explicit forecast"/>
    <x v="133"/>
    <n v="4832"/>
    <x v="2"/>
    <n v="45"/>
    <s v="US"/>
    <s v="USD"/>
    <n v="1532754000"/>
    <n v="1532754000"/>
    <b v="0"/>
    <b v="1"/>
    <s v="film &amp; video/drama"/>
  </r>
  <r>
    <n v="640"/>
    <s v="Richardson, Woodward and Hansen"/>
    <s v="Pre-emptive context-sensitive support"/>
    <x v="343"/>
    <n v="19769"/>
    <x v="0"/>
    <n v="257"/>
    <s v="US"/>
    <s v="USD"/>
    <n v="1453096800"/>
    <n v="1453356000"/>
    <b v="0"/>
    <b v="0"/>
    <s v="theater/plays"/>
  </r>
  <r>
    <n v="641"/>
    <s v="Hunt, Barker and Baker"/>
    <s v="Business-focused leadingedge instruction set"/>
    <x v="151"/>
    <n v="11277"/>
    <x v="1"/>
    <n v="194"/>
    <s v="CH"/>
    <s v="CHF"/>
    <n v="1487570400"/>
    <n v="1489986000"/>
    <b v="0"/>
    <b v="0"/>
    <s v="theater/plays"/>
  </r>
  <r>
    <n v="642"/>
    <s v="Ramos, Moreno and Lewis"/>
    <s v="Extended multi-state knowledge user"/>
    <x v="243"/>
    <n v="13382"/>
    <x v="1"/>
    <n v="129"/>
    <s v="CA"/>
    <s v="CAD"/>
    <n v="1545026400"/>
    <n v="1545804000"/>
    <b v="0"/>
    <b v="0"/>
    <s v="technology/wearables"/>
  </r>
  <r>
    <n v="643"/>
    <s v="Harris Inc"/>
    <s v="Future-proofed modular groupware"/>
    <x v="344"/>
    <n v="32986"/>
    <x v="1"/>
    <n v="375"/>
    <s v="US"/>
    <s v="USD"/>
    <n v="1488348000"/>
    <n v="1489899600"/>
    <b v="0"/>
    <b v="0"/>
    <s v="theater/plays"/>
  </r>
  <r>
    <n v="644"/>
    <s v="Peters-Nelson"/>
    <s v="Distributed real-time algorithm"/>
    <x v="345"/>
    <n v="81984"/>
    <x v="0"/>
    <n v="2928"/>
    <s v="CA"/>
    <s v="CAD"/>
    <n v="1545112800"/>
    <n v="1546495200"/>
    <b v="0"/>
    <b v="0"/>
    <s v="theater/plays"/>
  </r>
  <r>
    <n v="645"/>
    <s v="Ferguson, Murphy and Bright"/>
    <s v="Multi-lateral heuristic throughput"/>
    <x v="346"/>
    <n v="178483"/>
    <x v="0"/>
    <n v="4697"/>
    <s v="US"/>
    <s v="USD"/>
    <n v="1537938000"/>
    <n v="1539752400"/>
    <b v="0"/>
    <b v="1"/>
    <s v="music/rock"/>
  </r>
  <r>
    <n v="646"/>
    <s v="Robinson Group"/>
    <s v="Switchable reciprocal middleware"/>
    <x v="201"/>
    <n v="87448"/>
    <x v="0"/>
    <n v="2915"/>
    <s v="US"/>
    <s v="USD"/>
    <n v="1363150800"/>
    <n v="1364101200"/>
    <b v="0"/>
    <b v="0"/>
    <s v="games/video games"/>
  </r>
  <r>
    <n v="647"/>
    <s v="Jordan-Wolfe"/>
    <s v="Inverse multimedia Graphic Interface"/>
    <x v="6"/>
    <n v="1863"/>
    <x v="0"/>
    <n v="18"/>
    <s v="US"/>
    <s v="USD"/>
    <n v="1523250000"/>
    <n v="1525323600"/>
    <b v="0"/>
    <b v="0"/>
    <s v="publishing/translations"/>
  </r>
  <r>
    <n v="648"/>
    <s v="Vargas-Cox"/>
    <s v="Vision-oriented local contingency"/>
    <x v="347"/>
    <n v="62174"/>
    <x v="3"/>
    <n v="723"/>
    <s v="US"/>
    <s v="USD"/>
    <n v="1499317200"/>
    <n v="1500872400"/>
    <b v="1"/>
    <b v="0"/>
    <s v="food/food trucks"/>
  </r>
  <r>
    <n v="649"/>
    <s v="Yang and Sons"/>
    <s v="Reactive 6thgeneration hub"/>
    <x v="155"/>
    <n v="59003"/>
    <x v="0"/>
    <n v="602"/>
    <s v="CH"/>
    <s v="CHF"/>
    <n v="1287550800"/>
    <n v="1288501200"/>
    <b v="1"/>
    <b v="1"/>
    <s v="theater/plays"/>
  </r>
  <r>
    <n v="650"/>
    <s v="Wilson, Wilson and Mathis"/>
    <s v="Optional asymmetric success"/>
    <x v="0"/>
    <n v="2"/>
    <x v="0"/>
    <n v="1"/>
    <s v="US"/>
    <s v="USD"/>
    <n v="1404795600"/>
    <n v="1407128400"/>
    <b v="0"/>
    <b v="0"/>
    <s v="music/jazz"/>
  </r>
  <r>
    <n v="651"/>
    <s v="Wang, Koch and Weaver"/>
    <s v="Digitized analyzing capacity"/>
    <x v="348"/>
    <n v="174039"/>
    <x v="0"/>
    <n v="3868"/>
    <s v="IT"/>
    <s v="EUR"/>
    <n v="1393048800"/>
    <n v="1394344800"/>
    <b v="0"/>
    <b v="0"/>
    <s v="film &amp; video/shorts"/>
  </r>
  <r>
    <n v="652"/>
    <s v="Cisneros Ltd"/>
    <s v="Vision-oriented regional hub"/>
    <x v="83"/>
    <n v="12684"/>
    <x v="1"/>
    <n v="409"/>
    <s v="US"/>
    <s v="USD"/>
    <n v="1470373200"/>
    <n v="1474088400"/>
    <b v="0"/>
    <b v="0"/>
    <s v="technology/web"/>
  </r>
  <r>
    <n v="653"/>
    <s v="Williams-Jones"/>
    <s v="Monitored incremental info-mediaries"/>
    <x v="60"/>
    <n v="14033"/>
    <x v="1"/>
    <n v="234"/>
    <s v="US"/>
    <s v="USD"/>
    <n v="1460091600"/>
    <n v="1460264400"/>
    <b v="0"/>
    <b v="0"/>
    <s v="technology/web"/>
  </r>
  <r>
    <n v="654"/>
    <s v="Roberts, Hinton and Williams"/>
    <s v="Programmable static middleware"/>
    <x v="349"/>
    <n v="177936"/>
    <x v="1"/>
    <n v="3016"/>
    <s v="US"/>
    <s v="USD"/>
    <n v="1440392400"/>
    <n v="1440824400"/>
    <b v="0"/>
    <b v="0"/>
    <s v="music/metal"/>
  </r>
  <r>
    <n v="655"/>
    <s v="Gonzalez, Williams and Benson"/>
    <s v="Multi-layered bottom-line encryption"/>
    <x v="350"/>
    <n v="13212"/>
    <x v="1"/>
    <n v="264"/>
    <s v="US"/>
    <s v="USD"/>
    <n v="1488434400"/>
    <n v="1489554000"/>
    <b v="1"/>
    <b v="0"/>
    <s v="photography/photography books"/>
  </r>
  <r>
    <n v="656"/>
    <s v="Hobbs, Brown and Lee"/>
    <s v="Vision-oriented systematic Graphical User Interface"/>
    <x v="351"/>
    <n v="49879"/>
    <x v="0"/>
    <n v="504"/>
    <s v="AU"/>
    <s v="AUD"/>
    <n v="1514440800"/>
    <n v="1514872800"/>
    <b v="0"/>
    <b v="0"/>
    <s v="food/food trucks"/>
  </r>
  <r>
    <n v="657"/>
    <s v="Russo, Kim and Mccoy"/>
    <s v="Balanced optimal hardware"/>
    <x v="83"/>
    <n v="824"/>
    <x v="0"/>
    <n v="14"/>
    <s v="US"/>
    <s v="USD"/>
    <n v="1514354400"/>
    <n v="1515736800"/>
    <b v="0"/>
    <b v="0"/>
    <s v="film &amp; video/science fiction"/>
  </r>
  <r>
    <n v="658"/>
    <s v="Howell, Myers and Olson"/>
    <s v="Self-enabling mission-critical success"/>
    <x v="352"/>
    <n v="31594"/>
    <x v="3"/>
    <n v="390"/>
    <s v="US"/>
    <s v="USD"/>
    <n v="1440910800"/>
    <n v="1442898000"/>
    <b v="0"/>
    <b v="0"/>
    <s v="music/rock"/>
  </r>
  <r>
    <n v="659"/>
    <s v="Bailey and Sons"/>
    <s v="Grass-roots dynamic emulation"/>
    <x v="353"/>
    <n v="57010"/>
    <x v="0"/>
    <n v="750"/>
    <s v="GB"/>
    <s v="GBP"/>
    <n v="1296108000"/>
    <n v="1296194400"/>
    <b v="0"/>
    <b v="0"/>
    <s v="film &amp; video/documentary"/>
  </r>
  <r>
    <n v="660"/>
    <s v="Jensen-Brown"/>
    <s v="Fundamental disintermediate matrix"/>
    <x v="14"/>
    <n v="7438"/>
    <x v="0"/>
    <n v="77"/>
    <s v="US"/>
    <s v="USD"/>
    <n v="1440133200"/>
    <n v="1440910800"/>
    <b v="1"/>
    <b v="0"/>
    <s v="theater/plays"/>
  </r>
  <r>
    <n v="661"/>
    <s v="Smith Group"/>
    <s v="Right-sized secondary challenge"/>
    <x v="354"/>
    <n v="57872"/>
    <x v="0"/>
    <n v="752"/>
    <s v="DK"/>
    <s v="DKK"/>
    <n v="1332910800"/>
    <n v="1335502800"/>
    <b v="0"/>
    <b v="0"/>
    <s v="music/jazz"/>
  </r>
  <r>
    <n v="662"/>
    <s v="Murphy-Farrell"/>
    <s v="Implemented exuding software"/>
    <x v="14"/>
    <n v="8906"/>
    <x v="0"/>
    <n v="131"/>
    <s v="US"/>
    <s v="USD"/>
    <n v="1544335200"/>
    <n v="1544680800"/>
    <b v="0"/>
    <b v="0"/>
    <s v="theater/plays"/>
  </r>
  <r>
    <n v="663"/>
    <s v="Everett-Wolfe"/>
    <s v="Total optimizing software"/>
    <x v="83"/>
    <n v="7724"/>
    <x v="0"/>
    <n v="87"/>
    <s v="US"/>
    <s v="USD"/>
    <n v="1286427600"/>
    <n v="1288414800"/>
    <b v="0"/>
    <b v="0"/>
    <s v="theater/plays"/>
  </r>
  <r>
    <n v="664"/>
    <s v="Young PLC"/>
    <s v="Optional maximized attitude"/>
    <x v="355"/>
    <n v="26571"/>
    <x v="0"/>
    <n v="1063"/>
    <s v="US"/>
    <s v="USD"/>
    <n v="1329717600"/>
    <n v="1330581600"/>
    <b v="0"/>
    <b v="0"/>
    <s v="music/jazz"/>
  </r>
  <r>
    <n v="665"/>
    <s v="Park-Goodman"/>
    <s v="Customer-focused impactful extranet"/>
    <x v="135"/>
    <n v="12219"/>
    <x v="1"/>
    <n v="272"/>
    <s v="US"/>
    <s v="USD"/>
    <n v="1310187600"/>
    <n v="1311397200"/>
    <b v="0"/>
    <b v="1"/>
    <s v="film &amp; video/documentary"/>
  </r>
  <r>
    <n v="666"/>
    <s v="York, Barr and Grant"/>
    <s v="Cloned bottom-line success"/>
    <x v="33"/>
    <n v="1985"/>
    <x v="3"/>
    <n v="25"/>
    <s v="US"/>
    <s v="USD"/>
    <n v="1377838800"/>
    <n v="1378357200"/>
    <b v="0"/>
    <b v="1"/>
    <s v="theater/plays"/>
  </r>
  <r>
    <n v="667"/>
    <s v="Little Ltd"/>
    <s v="Decentralized bandwidth-monitored ability"/>
    <x v="350"/>
    <n v="12155"/>
    <x v="1"/>
    <n v="419"/>
    <s v="US"/>
    <s v="USD"/>
    <n v="1410325200"/>
    <n v="1411102800"/>
    <b v="0"/>
    <b v="0"/>
    <s v="journalism/audio"/>
  </r>
  <r>
    <n v="668"/>
    <s v="Brown and Sons"/>
    <s v="Programmable leadingedge budgetary management"/>
    <x v="356"/>
    <n v="5593"/>
    <x v="0"/>
    <n v="76"/>
    <s v="US"/>
    <s v="USD"/>
    <n v="1343797200"/>
    <n v="1344834000"/>
    <b v="0"/>
    <b v="0"/>
    <s v="theater/plays"/>
  </r>
  <r>
    <n v="669"/>
    <s v="Payne, Garrett and Thomas"/>
    <s v="Upgradable bi-directional concept"/>
    <x v="357"/>
    <n v="175020"/>
    <x v="1"/>
    <n v="1621"/>
    <s v="IT"/>
    <s v="EUR"/>
    <n v="1498453200"/>
    <n v="1499230800"/>
    <b v="0"/>
    <b v="0"/>
    <s v="theater/plays"/>
  </r>
  <r>
    <n v="670"/>
    <s v="Robinson Group"/>
    <s v="Re-contextualized homogeneous flexibility"/>
    <x v="358"/>
    <n v="75955"/>
    <x v="1"/>
    <n v="1101"/>
    <s v="US"/>
    <s v="USD"/>
    <n v="1456380000"/>
    <n v="1457416800"/>
    <b v="0"/>
    <b v="0"/>
    <s v="music/indie rock"/>
  </r>
  <r>
    <n v="671"/>
    <s v="Robinson-Kelly"/>
    <s v="Monitored bi-directional standardization"/>
    <x v="359"/>
    <n v="119127"/>
    <x v="1"/>
    <n v="1073"/>
    <s v="US"/>
    <s v="USD"/>
    <n v="1280552400"/>
    <n v="1280898000"/>
    <b v="0"/>
    <b v="1"/>
    <s v="theater/plays"/>
  </r>
  <r>
    <n v="672"/>
    <s v="Kelly-Colon"/>
    <s v="Stand-alone grid-enabled leverage"/>
    <x v="360"/>
    <n v="110689"/>
    <x v="0"/>
    <n v="4428"/>
    <s v="AU"/>
    <s v="AUD"/>
    <n v="1521608400"/>
    <n v="1522472400"/>
    <b v="0"/>
    <b v="0"/>
    <s v="theater/plays"/>
  </r>
  <r>
    <n v="673"/>
    <s v="Turner, Scott and Gentry"/>
    <s v="Assimilated regional groupware"/>
    <x v="36"/>
    <n v="2445"/>
    <x v="0"/>
    <n v="58"/>
    <s v="IT"/>
    <s v="EUR"/>
    <n v="1460696400"/>
    <n v="1462510800"/>
    <b v="0"/>
    <b v="0"/>
    <s v="music/indie rock"/>
  </r>
  <r>
    <n v="674"/>
    <s v="Sanchez Ltd"/>
    <s v="Up-sized 24hour instruction set"/>
    <x v="361"/>
    <n v="57250"/>
    <x v="3"/>
    <n v="1218"/>
    <s v="US"/>
    <s v="USD"/>
    <n v="1313730000"/>
    <n v="1317790800"/>
    <b v="0"/>
    <b v="0"/>
    <s v="photography/photography books"/>
  </r>
  <r>
    <n v="675"/>
    <s v="Giles-Smith"/>
    <s v="Right-sized web-enabled intranet"/>
    <x v="62"/>
    <n v="11929"/>
    <x v="1"/>
    <n v="331"/>
    <s v="US"/>
    <s v="USD"/>
    <n v="1568178000"/>
    <n v="1568782800"/>
    <b v="0"/>
    <b v="0"/>
    <s v="journalism/audio"/>
  </r>
  <r>
    <n v="676"/>
    <s v="Thompson-Moreno"/>
    <s v="Expanded needs-based orchestration"/>
    <x v="362"/>
    <n v="118214"/>
    <x v="1"/>
    <n v="1170"/>
    <s v="US"/>
    <s v="USD"/>
    <n v="1348635600"/>
    <n v="1349413200"/>
    <b v="0"/>
    <b v="0"/>
    <s v="photography/photography books"/>
  </r>
  <r>
    <n v="677"/>
    <s v="Murphy-Fox"/>
    <s v="Organic system-worthy orchestration"/>
    <x v="98"/>
    <n v="4432"/>
    <x v="0"/>
    <n v="111"/>
    <s v="US"/>
    <s v="USD"/>
    <n v="1468126800"/>
    <n v="1472446800"/>
    <b v="0"/>
    <b v="0"/>
    <s v="publishing/fiction"/>
  </r>
  <r>
    <n v="678"/>
    <s v="Rodriguez-Patterson"/>
    <s v="Inverse static standardization"/>
    <x v="105"/>
    <n v="17879"/>
    <x v="3"/>
    <n v="215"/>
    <s v="US"/>
    <s v="USD"/>
    <n v="1547877600"/>
    <n v="1548050400"/>
    <b v="0"/>
    <b v="0"/>
    <s v="film &amp; video/drama"/>
  </r>
  <r>
    <n v="679"/>
    <s v="Davis Ltd"/>
    <s v="Synchronized motivating solution"/>
    <x v="1"/>
    <n v="14511"/>
    <x v="1"/>
    <n v="363"/>
    <s v="US"/>
    <s v="USD"/>
    <n v="1571374800"/>
    <n v="1571806800"/>
    <b v="0"/>
    <b v="1"/>
    <s v="food/food trucks"/>
  </r>
  <r>
    <n v="680"/>
    <s v="Nelson-Valdez"/>
    <s v="Open-source 4thgeneration open system"/>
    <x v="363"/>
    <n v="141822"/>
    <x v="0"/>
    <n v="2955"/>
    <s v="US"/>
    <s v="USD"/>
    <n v="1576303200"/>
    <n v="1576476000"/>
    <b v="0"/>
    <b v="1"/>
    <s v="games/mobile games"/>
  </r>
  <r>
    <n v="681"/>
    <s v="Kelly PLC"/>
    <s v="Decentralized context-sensitive superstructure"/>
    <x v="364"/>
    <n v="159037"/>
    <x v="0"/>
    <n v="1657"/>
    <s v="US"/>
    <s v="USD"/>
    <n v="1324447200"/>
    <n v="1324965600"/>
    <b v="0"/>
    <b v="0"/>
    <s v="theater/plays"/>
  </r>
  <r>
    <n v="682"/>
    <s v="Nguyen and Sons"/>
    <s v="Compatible 5thgeneration concept"/>
    <x v="91"/>
    <n v="8109"/>
    <x v="1"/>
    <n v="103"/>
    <s v="US"/>
    <s v="USD"/>
    <n v="1386741600"/>
    <n v="1387519200"/>
    <b v="0"/>
    <b v="0"/>
    <s v="theater/plays"/>
  </r>
  <r>
    <n v="683"/>
    <s v="Jones PLC"/>
    <s v="Virtual systemic intranet"/>
    <x v="173"/>
    <n v="8244"/>
    <x v="1"/>
    <n v="147"/>
    <s v="US"/>
    <s v="USD"/>
    <n v="1537074000"/>
    <n v="1537246800"/>
    <b v="0"/>
    <b v="0"/>
    <s v="theater/plays"/>
  </r>
  <r>
    <n v="684"/>
    <s v="Gilmore LLC"/>
    <s v="Optimized systemic algorithm"/>
    <x v="1"/>
    <n v="7600"/>
    <x v="1"/>
    <n v="110"/>
    <s v="CA"/>
    <s v="CAD"/>
    <n v="1277787600"/>
    <n v="1279515600"/>
    <b v="0"/>
    <b v="0"/>
    <s v="publishing/nonfiction"/>
  </r>
  <r>
    <n v="685"/>
    <s v="Lee-Cobb"/>
    <s v="Customizable homogeneous firmware"/>
    <x v="365"/>
    <n v="94501"/>
    <x v="0"/>
    <n v="926"/>
    <s v="CA"/>
    <s v="CAD"/>
    <n v="1440306000"/>
    <n v="1442379600"/>
    <b v="0"/>
    <b v="0"/>
    <s v="theater/plays"/>
  </r>
  <r>
    <n v="686"/>
    <s v="Jones, Wiley and Robbins"/>
    <s v="Front-line cohesive extranet"/>
    <x v="168"/>
    <n v="14381"/>
    <x v="1"/>
    <n v="134"/>
    <s v="US"/>
    <s v="USD"/>
    <n v="1522126800"/>
    <n v="1523077200"/>
    <b v="0"/>
    <b v="0"/>
    <s v="technology/wearables"/>
  </r>
  <r>
    <n v="687"/>
    <s v="Martin, Gates and Holt"/>
    <s v="Distributed holistic neural-net"/>
    <x v="42"/>
    <n v="13980"/>
    <x v="1"/>
    <n v="269"/>
    <s v="US"/>
    <s v="USD"/>
    <n v="1489298400"/>
    <n v="1489554000"/>
    <b v="0"/>
    <b v="0"/>
    <s v="theater/plays"/>
  </r>
  <r>
    <n v="688"/>
    <s v="Bowen, Davies and Burns"/>
    <s v="Devolved client-server monitoring"/>
    <x v="49"/>
    <n v="12449"/>
    <x v="1"/>
    <n v="175"/>
    <s v="US"/>
    <s v="USD"/>
    <n v="1547100000"/>
    <n v="1548482400"/>
    <b v="0"/>
    <b v="1"/>
    <s v="film &amp; video/television"/>
  </r>
  <r>
    <n v="689"/>
    <s v="Nguyen Inc"/>
    <s v="Seamless directional capacity"/>
    <x v="190"/>
    <n v="7348"/>
    <x v="1"/>
    <n v="69"/>
    <s v="US"/>
    <s v="USD"/>
    <n v="1383022800"/>
    <n v="1384063200"/>
    <b v="0"/>
    <b v="0"/>
    <s v="technology/web"/>
  </r>
  <r>
    <n v="690"/>
    <s v="Walsh-Watts"/>
    <s v="Polarized actuating implementation"/>
    <x v="136"/>
    <n v="8158"/>
    <x v="1"/>
    <n v="190"/>
    <s v="US"/>
    <s v="USD"/>
    <n v="1322373600"/>
    <n v="1322892000"/>
    <b v="0"/>
    <b v="1"/>
    <s v="film &amp; video/documentary"/>
  </r>
  <r>
    <n v="691"/>
    <s v="Ray, Li and Li"/>
    <s v="Front-line disintermediate hub"/>
    <x v="92"/>
    <n v="7119"/>
    <x v="1"/>
    <n v="237"/>
    <s v="US"/>
    <s v="USD"/>
    <n v="1349240400"/>
    <n v="1350709200"/>
    <b v="1"/>
    <b v="1"/>
    <s v="film &amp; video/documentary"/>
  </r>
  <r>
    <n v="692"/>
    <s v="Murray Ltd"/>
    <s v="Decentralized 4thgeneration challenge"/>
    <x v="46"/>
    <n v="5438"/>
    <x v="0"/>
    <n v="77"/>
    <s v="GB"/>
    <s v="GBP"/>
    <n v="1562648400"/>
    <n v="1564203600"/>
    <b v="0"/>
    <b v="0"/>
    <s v="music/rock"/>
  </r>
  <r>
    <n v="693"/>
    <s v="Bradford-Silva"/>
    <s v="Reverse-engineered composite hierarchy"/>
    <x v="366"/>
    <n v="115396"/>
    <x v="0"/>
    <n v="1748"/>
    <s v="US"/>
    <s v="USD"/>
    <n v="1508216400"/>
    <n v="1509685200"/>
    <b v="0"/>
    <b v="0"/>
    <s v="theater/plays"/>
  </r>
  <r>
    <n v="694"/>
    <s v="Mora-Bradley"/>
    <s v="Programmable tangible ability"/>
    <x v="14"/>
    <n v="7656"/>
    <x v="0"/>
    <n v="79"/>
    <s v="US"/>
    <s v="USD"/>
    <n v="1511762400"/>
    <n v="1514959200"/>
    <b v="0"/>
    <b v="0"/>
    <s v="theater/plays"/>
  </r>
  <r>
    <n v="695"/>
    <s v="Cardenas, Thompson and Carey"/>
    <s v="Configurable full-range emulation"/>
    <x v="243"/>
    <n v="12322"/>
    <x v="1"/>
    <n v="196"/>
    <s v="IT"/>
    <s v="EUR"/>
    <n v="1447480800"/>
    <n v="1448863200"/>
    <b v="1"/>
    <b v="0"/>
    <s v="music/rock"/>
  </r>
  <r>
    <n v="696"/>
    <s v="Lopez, Reid and Johnson"/>
    <s v="Total real-time hardware"/>
    <x v="367"/>
    <n v="96888"/>
    <x v="0"/>
    <n v="889"/>
    <s v="US"/>
    <s v="USD"/>
    <n v="1429506000"/>
    <n v="1429592400"/>
    <b v="0"/>
    <b v="1"/>
    <s v="theater/plays"/>
  </r>
  <r>
    <n v="697"/>
    <s v="Fox-Williams"/>
    <s v="Profound system-worthy functionalities"/>
    <x v="368"/>
    <n v="196960"/>
    <x v="1"/>
    <n v="7295"/>
    <s v="US"/>
    <s v="USD"/>
    <n v="1522472400"/>
    <n v="1522645200"/>
    <b v="0"/>
    <b v="0"/>
    <s v="music/electric music"/>
  </r>
  <r>
    <n v="698"/>
    <s v="Taylor, Wood and Taylor"/>
    <s v="Cloned hybrid focus group"/>
    <x v="369"/>
    <n v="188057"/>
    <x v="1"/>
    <n v="2893"/>
    <s v="CA"/>
    <s v="CAD"/>
    <n v="1322114400"/>
    <n v="1323324000"/>
    <b v="0"/>
    <b v="0"/>
    <s v="technology/wearables"/>
  </r>
  <r>
    <n v="699"/>
    <s v="King Inc"/>
    <s v="Ergonomic dedicated focus group"/>
    <x v="71"/>
    <n v="6245"/>
    <x v="0"/>
    <n v="56"/>
    <s v="US"/>
    <s v="USD"/>
    <n v="1561438800"/>
    <n v="1561525200"/>
    <b v="0"/>
    <b v="0"/>
    <s v="film &amp; video/drama"/>
  </r>
  <r>
    <n v="700"/>
    <s v="Cole, Petty and Cameron"/>
    <s v="Realigned zero administration paradigm"/>
    <x v="0"/>
    <n v="3"/>
    <x v="0"/>
    <n v="1"/>
    <s v="US"/>
    <s v="USD"/>
    <n v="1264399200"/>
    <n v="1265695200"/>
    <b v="0"/>
    <b v="0"/>
    <s v="technology/wearables"/>
  </r>
  <r>
    <n v="701"/>
    <s v="Mcclain LLC"/>
    <s v="Open-source multi-tasking methodology"/>
    <x v="370"/>
    <n v="91014"/>
    <x v="1"/>
    <n v="820"/>
    <s v="US"/>
    <s v="USD"/>
    <n v="1301202000"/>
    <n v="1301806800"/>
    <b v="1"/>
    <b v="0"/>
    <s v="theater/plays"/>
  </r>
  <r>
    <n v="702"/>
    <s v="Sims-Gross"/>
    <s v="Object-based attitude-oriented analyzer"/>
    <x v="251"/>
    <n v="4710"/>
    <x v="0"/>
    <n v="83"/>
    <s v="US"/>
    <s v="USD"/>
    <n v="1374469200"/>
    <n v="1374901200"/>
    <b v="0"/>
    <b v="0"/>
    <s v="technology/wearables"/>
  </r>
  <r>
    <n v="703"/>
    <s v="Perez Group"/>
    <s v="Cross-platform tertiary hub"/>
    <x v="371"/>
    <n v="197728"/>
    <x v="1"/>
    <n v="2038"/>
    <s v="US"/>
    <s v="USD"/>
    <n v="1334984400"/>
    <n v="1336453200"/>
    <b v="1"/>
    <b v="1"/>
    <s v="publishing/translations"/>
  </r>
  <r>
    <n v="704"/>
    <s v="Haynes-Williams"/>
    <s v="Seamless clear-thinking artificial intelligence"/>
    <x v="251"/>
    <n v="10682"/>
    <x v="1"/>
    <n v="116"/>
    <s v="US"/>
    <s v="USD"/>
    <n v="1467608400"/>
    <n v="1468904400"/>
    <b v="0"/>
    <b v="0"/>
    <s v="film &amp; video/animation"/>
  </r>
  <r>
    <n v="705"/>
    <s v="Ford LLC"/>
    <s v="Centralized tangible success"/>
    <x v="372"/>
    <n v="168048"/>
    <x v="0"/>
    <n v="2025"/>
    <s v="GB"/>
    <s v="GBP"/>
    <n v="1386741600"/>
    <n v="1387087200"/>
    <b v="0"/>
    <b v="0"/>
    <s v="publishing/nonfiction"/>
  </r>
  <r>
    <n v="706"/>
    <s v="Moreno Ltd"/>
    <s v="Customer-focused multimedia methodology"/>
    <x v="2"/>
    <n v="138586"/>
    <x v="1"/>
    <n v="1345"/>
    <s v="AU"/>
    <s v="AUD"/>
    <n v="1546754400"/>
    <n v="1547445600"/>
    <b v="0"/>
    <b v="1"/>
    <s v="technology/web"/>
  </r>
  <r>
    <n v="707"/>
    <s v="Moore, Cook and Wright"/>
    <s v="Visionary maximized Local Area Network"/>
    <x v="190"/>
    <n v="11579"/>
    <x v="1"/>
    <n v="168"/>
    <s v="US"/>
    <s v="USD"/>
    <n v="1544248800"/>
    <n v="1547359200"/>
    <b v="0"/>
    <b v="0"/>
    <s v="film &amp; video/drama"/>
  </r>
  <r>
    <n v="708"/>
    <s v="Ortega LLC"/>
    <s v="Secured bifurcated intranet"/>
    <x v="12"/>
    <n v="12020"/>
    <x v="1"/>
    <n v="137"/>
    <s v="CH"/>
    <s v="CHF"/>
    <n v="1495429200"/>
    <n v="1496293200"/>
    <b v="0"/>
    <b v="0"/>
    <s v="theater/plays"/>
  </r>
  <r>
    <n v="709"/>
    <s v="Silva, Walker and Martin"/>
    <s v="Grass-roots 4thgeneration product"/>
    <x v="122"/>
    <n v="13954"/>
    <x v="1"/>
    <n v="186"/>
    <s v="IT"/>
    <s v="EUR"/>
    <n v="1334811600"/>
    <n v="1335416400"/>
    <b v="0"/>
    <b v="0"/>
    <s v="theater/plays"/>
  </r>
  <r>
    <n v="710"/>
    <s v="Huynh, Gallegos and Mills"/>
    <s v="Reduced next generation info-mediaries"/>
    <x v="333"/>
    <n v="6358"/>
    <x v="1"/>
    <n v="125"/>
    <s v="US"/>
    <s v="USD"/>
    <n v="1531544400"/>
    <n v="1532149200"/>
    <b v="0"/>
    <b v="1"/>
    <s v="theater/plays"/>
  </r>
  <r>
    <n v="711"/>
    <s v="Anderson LLC"/>
    <s v="Customizable full-range artificial intelligence"/>
    <x v="8"/>
    <n v="1260"/>
    <x v="0"/>
    <n v="14"/>
    <s v="IT"/>
    <s v="EUR"/>
    <n v="1453615200"/>
    <n v="1453788000"/>
    <b v="1"/>
    <b v="1"/>
    <s v="theater/plays"/>
  </r>
  <r>
    <n v="712"/>
    <s v="Garza-Bryant"/>
    <s v="Programmable leadingedge contingency"/>
    <x v="126"/>
    <n v="14725"/>
    <x v="1"/>
    <n v="202"/>
    <s v="US"/>
    <s v="USD"/>
    <n v="1467954000"/>
    <n v="1471496400"/>
    <b v="0"/>
    <b v="0"/>
    <s v="theater/plays"/>
  </r>
  <r>
    <n v="713"/>
    <s v="Mays LLC"/>
    <s v="Multi-layered global groupware"/>
    <x v="350"/>
    <n v="11174"/>
    <x v="1"/>
    <n v="103"/>
    <s v="US"/>
    <s v="USD"/>
    <n v="1471842000"/>
    <n v="1472878800"/>
    <b v="0"/>
    <b v="0"/>
    <s v="publishing/radio &amp; podcasts"/>
  </r>
  <r>
    <n v="714"/>
    <s v="Evans-Jones"/>
    <s v="Switchable methodical superstructure"/>
    <x v="373"/>
    <n v="182036"/>
    <x v="1"/>
    <n v="1785"/>
    <s v="US"/>
    <s v="USD"/>
    <n v="1408424400"/>
    <n v="1408510800"/>
    <b v="0"/>
    <b v="0"/>
    <s v="music/rock"/>
  </r>
  <r>
    <n v="715"/>
    <s v="Fischer, Torres and Walker"/>
    <s v="Expanded even-keeled portal"/>
    <x v="374"/>
    <n v="28870"/>
    <x v="0"/>
    <n v="656"/>
    <s v="US"/>
    <s v="USD"/>
    <n v="1281157200"/>
    <n v="1281589200"/>
    <b v="0"/>
    <b v="0"/>
    <s v="games/mobile games"/>
  </r>
  <r>
    <n v="716"/>
    <s v="Tapia, Kramer and Hicks"/>
    <s v="Advanced modular moderator"/>
    <x v="22"/>
    <n v="10353"/>
    <x v="1"/>
    <n v="157"/>
    <s v="US"/>
    <s v="USD"/>
    <n v="1373432400"/>
    <n v="1375851600"/>
    <b v="0"/>
    <b v="1"/>
    <s v="theater/plays"/>
  </r>
  <r>
    <n v="717"/>
    <s v="Barnes, Wilcox and Riley"/>
    <s v="Reverse-engineered well-modulated ability"/>
    <x v="36"/>
    <n v="13868"/>
    <x v="1"/>
    <n v="555"/>
    <s v="US"/>
    <s v="USD"/>
    <n v="1313989200"/>
    <n v="1315803600"/>
    <b v="0"/>
    <b v="0"/>
    <s v="film &amp; video/documentary"/>
  </r>
  <r>
    <n v="718"/>
    <s v="Reyes PLC"/>
    <s v="Expanded optimal pricing structure"/>
    <x v="111"/>
    <n v="8317"/>
    <x v="1"/>
    <n v="297"/>
    <s v="US"/>
    <s v="USD"/>
    <n v="1371445200"/>
    <n v="1373691600"/>
    <b v="0"/>
    <b v="0"/>
    <s v="technology/wearables"/>
  </r>
  <r>
    <n v="719"/>
    <s v="Pace, Simpson and Watkins"/>
    <s v="Down-sized uniform ability"/>
    <x v="350"/>
    <n v="10557"/>
    <x v="1"/>
    <n v="123"/>
    <s v="US"/>
    <s v="USD"/>
    <n v="1338267600"/>
    <n v="1339218000"/>
    <b v="0"/>
    <b v="0"/>
    <s v="publishing/fiction"/>
  </r>
  <r>
    <n v="720"/>
    <s v="Valenzuela, Davidson and Castro"/>
    <s v="Multi-layered upward-trending conglomeration"/>
    <x v="251"/>
    <n v="3227"/>
    <x v="3"/>
    <n v="38"/>
    <s v="DK"/>
    <s v="DKK"/>
    <n v="1519192800"/>
    <n v="1520402400"/>
    <b v="0"/>
    <b v="1"/>
    <s v="theater/plays"/>
  </r>
  <r>
    <n v="721"/>
    <s v="Dominguez-Owens"/>
    <s v="Open-architected systematic intranet"/>
    <x v="375"/>
    <n v="5429"/>
    <x v="3"/>
    <n v="60"/>
    <s v="US"/>
    <s v="USD"/>
    <n v="1522818000"/>
    <n v="1523336400"/>
    <b v="0"/>
    <b v="0"/>
    <s v="music/rock"/>
  </r>
  <r>
    <n v="722"/>
    <s v="Thomas-Simmons"/>
    <s v="Proactive 24hour frame"/>
    <x v="376"/>
    <n v="75906"/>
    <x v="1"/>
    <n v="3036"/>
    <s v="US"/>
    <s v="USD"/>
    <n v="1509948000"/>
    <n v="1512280800"/>
    <b v="0"/>
    <b v="0"/>
    <s v="film &amp; video/documentary"/>
  </r>
  <r>
    <n v="723"/>
    <s v="Beck-Knight"/>
    <s v="Exclusive fresh-thinking model"/>
    <x v="70"/>
    <n v="13250"/>
    <x v="1"/>
    <n v="144"/>
    <s v="AU"/>
    <s v="AUD"/>
    <n v="1456898400"/>
    <n v="1458709200"/>
    <b v="0"/>
    <b v="0"/>
    <s v="theater/plays"/>
  </r>
  <r>
    <n v="724"/>
    <s v="Mccoy Ltd"/>
    <s v="Business-focused encompassing intranet"/>
    <x v="141"/>
    <n v="11261"/>
    <x v="1"/>
    <n v="121"/>
    <s v="GB"/>
    <s v="GBP"/>
    <n v="1413954000"/>
    <n v="1414126800"/>
    <b v="0"/>
    <b v="1"/>
    <s v="theater/plays"/>
  </r>
  <r>
    <n v="725"/>
    <s v="Dawson-Tyler"/>
    <s v="Optional 6thgeneration access"/>
    <x v="377"/>
    <n v="97369"/>
    <x v="0"/>
    <n v="1596"/>
    <s v="US"/>
    <s v="USD"/>
    <n v="1416031200"/>
    <n v="1416204000"/>
    <b v="0"/>
    <b v="0"/>
    <s v="games/mobile games"/>
  </r>
  <r>
    <n v="726"/>
    <s v="Johns-Thomas"/>
    <s v="Realigned web-enabled functionalities"/>
    <x v="378"/>
    <n v="48227"/>
    <x v="3"/>
    <n v="524"/>
    <s v="US"/>
    <s v="USD"/>
    <n v="1287982800"/>
    <n v="1288501200"/>
    <b v="0"/>
    <b v="1"/>
    <s v="theater/plays"/>
  </r>
  <r>
    <n v="727"/>
    <s v="Quinn, Cruz and Schmidt"/>
    <s v="Enterprise-wide multimedia software"/>
    <x v="200"/>
    <n v="14685"/>
    <x v="1"/>
    <n v="181"/>
    <s v="US"/>
    <s v="USD"/>
    <n v="1547964000"/>
    <n v="1552971600"/>
    <b v="0"/>
    <b v="0"/>
    <s v="technology/web"/>
  </r>
  <r>
    <n v="728"/>
    <s v="Stewart Inc"/>
    <s v="Versatile mission-critical knowledgebase"/>
    <x v="3"/>
    <n v="735"/>
    <x v="0"/>
    <n v="10"/>
    <s v="US"/>
    <s v="USD"/>
    <n v="1464152400"/>
    <n v="1465102800"/>
    <b v="0"/>
    <b v="0"/>
    <s v="theater/plays"/>
  </r>
  <r>
    <n v="729"/>
    <s v="Moore Group"/>
    <s v="Multi-lateral object-oriented open system"/>
    <x v="36"/>
    <n v="10397"/>
    <x v="1"/>
    <n v="122"/>
    <s v="US"/>
    <s v="USD"/>
    <n v="1359957600"/>
    <n v="1360130400"/>
    <b v="0"/>
    <b v="0"/>
    <s v="film &amp; video/drama"/>
  </r>
  <r>
    <n v="730"/>
    <s v="Carson PLC"/>
    <s v="Visionary system-worthy attitude"/>
    <x v="379"/>
    <n v="118847"/>
    <x v="1"/>
    <n v="1071"/>
    <s v="CA"/>
    <s v="CAD"/>
    <n v="1432357200"/>
    <n v="1432875600"/>
    <b v="0"/>
    <b v="0"/>
    <s v="technology/wearables"/>
  </r>
  <r>
    <n v="731"/>
    <s v="Cruz, Hall and Mason"/>
    <s v="Synergized content-based hierarchy"/>
    <x v="48"/>
    <n v="7220"/>
    <x v="3"/>
    <n v="219"/>
    <s v="US"/>
    <s v="USD"/>
    <n v="1500786000"/>
    <n v="1500872400"/>
    <b v="0"/>
    <b v="0"/>
    <s v="technology/web"/>
  </r>
  <r>
    <n v="732"/>
    <s v="Glass, Baker and Jones"/>
    <s v="Business-focused 24hour access"/>
    <x v="380"/>
    <n v="107622"/>
    <x v="0"/>
    <n v="1121"/>
    <s v="US"/>
    <s v="USD"/>
    <n v="1490158800"/>
    <n v="1492146000"/>
    <b v="0"/>
    <b v="1"/>
    <s v="music/rock"/>
  </r>
  <r>
    <n v="733"/>
    <s v="Marquez-Kerr"/>
    <s v="Automated hybrid orchestration"/>
    <x v="144"/>
    <n v="83267"/>
    <x v="1"/>
    <n v="980"/>
    <s v="US"/>
    <s v="USD"/>
    <n v="1406178000"/>
    <n v="1407301200"/>
    <b v="0"/>
    <b v="0"/>
    <s v="music/metal"/>
  </r>
  <r>
    <n v="734"/>
    <s v="Stone PLC"/>
    <s v="Exclusive 5thgeneration leverage"/>
    <x v="3"/>
    <n v="13404"/>
    <x v="1"/>
    <n v="536"/>
    <s v="US"/>
    <s v="USD"/>
    <n v="1485583200"/>
    <n v="1486620000"/>
    <b v="0"/>
    <b v="1"/>
    <s v="theater/plays"/>
  </r>
  <r>
    <n v="735"/>
    <s v="Caldwell PLC"/>
    <s v="Grass-roots zero administration alliance"/>
    <x v="211"/>
    <n v="131404"/>
    <x v="1"/>
    <n v="1991"/>
    <s v="US"/>
    <s v="USD"/>
    <n v="1459314000"/>
    <n v="1459918800"/>
    <b v="0"/>
    <b v="0"/>
    <s v="photography/photography books"/>
  </r>
  <r>
    <n v="736"/>
    <s v="Silva-Hawkins"/>
    <s v="Proactive heuristic orchestration"/>
    <x v="106"/>
    <n v="2533"/>
    <x v="3"/>
    <n v="29"/>
    <s v="US"/>
    <s v="USD"/>
    <n v="1424412000"/>
    <n v="1424757600"/>
    <b v="0"/>
    <b v="0"/>
    <s v="publishing/nonfiction"/>
  </r>
  <r>
    <n v="737"/>
    <s v="Gardner Inc"/>
    <s v="Function-based systematic Graphical User Interface"/>
    <x v="41"/>
    <n v="5028"/>
    <x v="1"/>
    <n v="180"/>
    <s v="US"/>
    <s v="USD"/>
    <n v="1478844000"/>
    <n v="1479880800"/>
    <b v="0"/>
    <b v="0"/>
    <s v="music/indie rock"/>
  </r>
  <r>
    <n v="738"/>
    <s v="Garcia Group"/>
    <s v="Extended zero administration software"/>
    <x v="381"/>
    <n v="1557"/>
    <x v="0"/>
    <n v="15"/>
    <s v="US"/>
    <s v="USD"/>
    <n v="1416117600"/>
    <n v="1418018400"/>
    <b v="0"/>
    <b v="1"/>
    <s v="theater/plays"/>
  </r>
  <r>
    <n v="739"/>
    <s v="Meyer-Avila"/>
    <s v="Multi-tiered discrete support"/>
    <x v="83"/>
    <n v="6100"/>
    <x v="0"/>
    <n v="191"/>
    <s v="US"/>
    <s v="USD"/>
    <n v="1340946000"/>
    <n v="1341032400"/>
    <b v="0"/>
    <b v="0"/>
    <s v="music/indie rock"/>
  </r>
  <r>
    <n v="740"/>
    <s v="Nelson, Smith and Graham"/>
    <s v="Phased system-worthy conglomeration"/>
    <x v="98"/>
    <n v="1592"/>
    <x v="0"/>
    <n v="16"/>
    <s v="US"/>
    <s v="USD"/>
    <n v="1486101600"/>
    <n v="1486360800"/>
    <b v="0"/>
    <b v="0"/>
    <s v="theater/plays"/>
  </r>
  <r>
    <n v="741"/>
    <s v="Garcia Ltd"/>
    <s v="Balanced mobile alliance"/>
    <x v="272"/>
    <n v="14150"/>
    <x v="1"/>
    <n v="130"/>
    <s v="US"/>
    <s v="USD"/>
    <n v="1274590800"/>
    <n v="1274677200"/>
    <b v="0"/>
    <b v="0"/>
    <s v="theater/plays"/>
  </r>
  <r>
    <n v="742"/>
    <s v="West-Stevens"/>
    <s v="Reactive solution-oriented groupware"/>
    <x v="272"/>
    <n v="13513"/>
    <x v="1"/>
    <n v="122"/>
    <s v="US"/>
    <s v="USD"/>
    <n v="1263880800"/>
    <n v="1267509600"/>
    <b v="0"/>
    <b v="0"/>
    <s v="music/electric music"/>
  </r>
  <r>
    <n v="743"/>
    <s v="Clark-Conrad"/>
    <s v="Exclusive bandwidth-monitored orchestration"/>
    <x v="61"/>
    <n v="504"/>
    <x v="0"/>
    <n v="17"/>
    <s v="US"/>
    <s v="USD"/>
    <n v="1445403600"/>
    <n v="1445922000"/>
    <b v="0"/>
    <b v="1"/>
    <s v="theater/plays"/>
  </r>
  <r>
    <n v="744"/>
    <s v="Fitzgerald Group"/>
    <s v="Intuitive exuding initiative"/>
    <x v="22"/>
    <n v="14240"/>
    <x v="1"/>
    <n v="140"/>
    <s v="US"/>
    <s v="USD"/>
    <n v="1533877200"/>
    <n v="1534050000"/>
    <b v="0"/>
    <b v="1"/>
    <s v="theater/plays"/>
  </r>
  <r>
    <n v="745"/>
    <s v="Hill, Mccann and Moore"/>
    <s v="Streamlined needs-based knowledge user"/>
    <x v="350"/>
    <n v="2091"/>
    <x v="0"/>
    <n v="34"/>
    <s v="US"/>
    <s v="USD"/>
    <n v="1275195600"/>
    <n v="1277528400"/>
    <b v="0"/>
    <b v="0"/>
    <s v="technology/wearables"/>
  </r>
  <r>
    <n v="746"/>
    <s v="Edwards LLC"/>
    <s v="Automated system-worthy structure"/>
    <x v="382"/>
    <n v="118580"/>
    <x v="1"/>
    <n v="3388"/>
    <s v="US"/>
    <s v="USD"/>
    <n v="1318136400"/>
    <n v="1318568400"/>
    <b v="0"/>
    <b v="0"/>
    <s v="technology/web"/>
  </r>
  <r>
    <n v="747"/>
    <s v="Greer and Sons"/>
    <s v="Secured clear-thinking intranet"/>
    <x v="70"/>
    <n v="11214"/>
    <x v="1"/>
    <n v="280"/>
    <s v="US"/>
    <s v="USD"/>
    <n v="1283403600"/>
    <n v="1284354000"/>
    <b v="0"/>
    <b v="0"/>
    <s v="theater/plays"/>
  </r>
  <r>
    <n v="748"/>
    <s v="Martinez PLC"/>
    <s v="Cloned actuating architecture"/>
    <x v="383"/>
    <n v="68137"/>
    <x v="3"/>
    <n v="614"/>
    <s v="US"/>
    <s v="USD"/>
    <n v="1267423200"/>
    <n v="1269579600"/>
    <b v="0"/>
    <b v="1"/>
    <s v="film &amp; video/animation"/>
  </r>
  <r>
    <n v="749"/>
    <s v="Hunter-Logan"/>
    <s v="Down-sized needs-based task-force"/>
    <x v="133"/>
    <n v="13527"/>
    <x v="1"/>
    <n v="366"/>
    <s v="IT"/>
    <s v="EUR"/>
    <n v="1412744400"/>
    <n v="1413781200"/>
    <b v="0"/>
    <b v="1"/>
    <s v="technology/wearables"/>
  </r>
  <r>
    <n v="750"/>
    <s v="Ramos and Sons"/>
    <s v="Extended responsive Internet solution"/>
    <x v="0"/>
    <n v="1"/>
    <x v="0"/>
    <n v="1"/>
    <s v="GB"/>
    <s v="GBP"/>
    <n v="1277960400"/>
    <n v="1280120400"/>
    <b v="0"/>
    <b v="0"/>
    <s v="music/electric music"/>
  </r>
  <r>
    <n v="751"/>
    <s v="Lane-Barber"/>
    <s v="Universal value-added moderator"/>
    <x v="136"/>
    <n v="8363"/>
    <x v="1"/>
    <n v="270"/>
    <s v="US"/>
    <s v="USD"/>
    <n v="1458190800"/>
    <n v="1459486800"/>
    <b v="1"/>
    <b v="1"/>
    <s v="publishing/nonfiction"/>
  </r>
  <r>
    <n v="752"/>
    <s v="Lowery Group"/>
    <s v="Sharable motivating emulation"/>
    <x v="306"/>
    <n v="5362"/>
    <x v="3"/>
    <n v="114"/>
    <s v="US"/>
    <s v="USD"/>
    <n v="1280984400"/>
    <n v="1282539600"/>
    <b v="0"/>
    <b v="1"/>
    <s v="theater/plays"/>
  </r>
  <r>
    <n v="753"/>
    <s v="Guerrero-Griffin"/>
    <s v="Networked web-enabled product"/>
    <x v="53"/>
    <n v="12065"/>
    <x v="1"/>
    <n v="137"/>
    <s v="US"/>
    <s v="USD"/>
    <n v="1274590800"/>
    <n v="1275886800"/>
    <b v="0"/>
    <b v="0"/>
    <s v="photography/photography books"/>
  </r>
  <r>
    <n v="754"/>
    <s v="Perez, Reed and Lee"/>
    <s v="Advanced dedicated encoding"/>
    <x v="384"/>
    <n v="118603"/>
    <x v="1"/>
    <n v="3205"/>
    <s v="US"/>
    <s v="USD"/>
    <n v="1351400400"/>
    <n v="1355983200"/>
    <b v="0"/>
    <b v="0"/>
    <s v="theater/plays"/>
  </r>
  <r>
    <n v="755"/>
    <s v="Chen, Pollard and Clarke"/>
    <s v="Stand-alone multi-state project"/>
    <x v="6"/>
    <n v="7496"/>
    <x v="1"/>
    <n v="288"/>
    <s v="DK"/>
    <s v="DKK"/>
    <n v="1514354400"/>
    <n v="1515391200"/>
    <b v="0"/>
    <b v="1"/>
    <s v="theater/plays"/>
  </r>
  <r>
    <n v="756"/>
    <s v="Serrano, Gallagher and Griffith"/>
    <s v="Customizable bi-directional monitoring"/>
    <x v="81"/>
    <n v="10037"/>
    <x v="1"/>
    <n v="148"/>
    <s v="US"/>
    <s v="USD"/>
    <n v="1421733600"/>
    <n v="1422252000"/>
    <b v="0"/>
    <b v="0"/>
    <s v="theater/plays"/>
  </r>
  <r>
    <n v="757"/>
    <s v="Callahan-Gilbert"/>
    <s v="Profit-focused motivating function"/>
    <x v="1"/>
    <n v="5696"/>
    <x v="1"/>
    <n v="114"/>
    <s v="US"/>
    <s v="USD"/>
    <n v="1305176400"/>
    <n v="1305522000"/>
    <b v="0"/>
    <b v="0"/>
    <s v="film &amp; video/drama"/>
  </r>
  <r>
    <n v="758"/>
    <s v="Logan-Miranda"/>
    <s v="Proactive systemic firmware"/>
    <x v="241"/>
    <n v="167005"/>
    <x v="1"/>
    <n v="1518"/>
    <s v="CA"/>
    <s v="CAD"/>
    <n v="1414126800"/>
    <n v="1414904400"/>
    <b v="0"/>
    <b v="0"/>
    <s v="music/rock"/>
  </r>
  <r>
    <n v="759"/>
    <s v="Rodriguez PLC"/>
    <s v="Grass-roots upward-trending installation"/>
    <x v="385"/>
    <n v="114615"/>
    <x v="0"/>
    <n v="1274"/>
    <s v="US"/>
    <s v="USD"/>
    <n v="1517810400"/>
    <n v="1520402400"/>
    <b v="0"/>
    <b v="0"/>
    <s v="music/electric music"/>
  </r>
  <r>
    <n v="760"/>
    <s v="Smith-Kennedy"/>
    <s v="Virtual heuristic hub"/>
    <x v="386"/>
    <n v="16592"/>
    <x v="0"/>
    <n v="210"/>
    <s v="IT"/>
    <s v="EUR"/>
    <n v="1564635600"/>
    <n v="1567141200"/>
    <b v="0"/>
    <b v="1"/>
    <s v="games/video games"/>
  </r>
  <r>
    <n v="761"/>
    <s v="Mitchell-Lee"/>
    <s v="Customizable leadingedge model"/>
    <x v="196"/>
    <n v="14420"/>
    <x v="1"/>
    <n v="166"/>
    <s v="US"/>
    <s v="USD"/>
    <n v="1500699600"/>
    <n v="1501131600"/>
    <b v="0"/>
    <b v="0"/>
    <s v="music/rock"/>
  </r>
  <r>
    <n v="762"/>
    <s v="Davis Ltd"/>
    <s v="Upgradable uniform service-desk"/>
    <x v="26"/>
    <n v="6204"/>
    <x v="1"/>
    <n v="100"/>
    <s v="AU"/>
    <s v="AUD"/>
    <n v="1354082400"/>
    <n v="1355032800"/>
    <b v="0"/>
    <b v="0"/>
    <s v="music/jazz"/>
  </r>
  <r>
    <n v="763"/>
    <s v="Rowland PLC"/>
    <s v="Inverse client-driven product"/>
    <x v="36"/>
    <n v="6338"/>
    <x v="1"/>
    <n v="235"/>
    <s v="US"/>
    <s v="USD"/>
    <n v="1336453200"/>
    <n v="1339477200"/>
    <b v="0"/>
    <b v="1"/>
    <s v="theater/plays"/>
  </r>
  <r>
    <n v="764"/>
    <s v="Shaffer-Mason"/>
    <s v="Managed bandwidth-monitored system engine"/>
    <x v="65"/>
    <n v="8010"/>
    <x v="1"/>
    <n v="148"/>
    <s v="US"/>
    <s v="USD"/>
    <n v="1305262800"/>
    <n v="1305954000"/>
    <b v="0"/>
    <b v="0"/>
    <s v="music/rock"/>
  </r>
  <r>
    <n v="765"/>
    <s v="Matthews LLC"/>
    <s v="Advanced transitional help-desk"/>
    <x v="61"/>
    <n v="8125"/>
    <x v="1"/>
    <n v="198"/>
    <s v="US"/>
    <s v="USD"/>
    <n v="1492232400"/>
    <n v="1494392400"/>
    <b v="1"/>
    <b v="1"/>
    <s v="music/indie rock"/>
  </r>
  <r>
    <n v="766"/>
    <s v="Montgomery-Castro"/>
    <s v="De-engineered disintermediate encryption"/>
    <x v="316"/>
    <n v="13653"/>
    <x v="0"/>
    <n v="248"/>
    <s v="AU"/>
    <s v="AUD"/>
    <n v="1537333200"/>
    <n v="1537419600"/>
    <b v="0"/>
    <b v="0"/>
    <s v="film &amp; video/science fiction"/>
  </r>
  <r>
    <n v="767"/>
    <s v="Hale, Pearson and Jenkins"/>
    <s v="Upgradable attitude-oriented project"/>
    <x v="387"/>
    <n v="55372"/>
    <x v="0"/>
    <n v="513"/>
    <s v="US"/>
    <s v="USD"/>
    <n v="1444107600"/>
    <n v="1447999200"/>
    <b v="0"/>
    <b v="0"/>
    <s v="publishing/translations"/>
  </r>
  <r>
    <n v="768"/>
    <s v="Ramirez-Calderon"/>
    <s v="Fundamental zero tolerance alliance"/>
    <x v="73"/>
    <n v="11088"/>
    <x v="1"/>
    <n v="150"/>
    <s v="US"/>
    <s v="USD"/>
    <n v="1386741600"/>
    <n v="1388037600"/>
    <b v="0"/>
    <b v="0"/>
    <s v="theater/plays"/>
  </r>
  <r>
    <n v="769"/>
    <s v="Johnson-Morales"/>
    <s v="Devolved 24hour forecast"/>
    <x v="388"/>
    <n v="109106"/>
    <x v="0"/>
    <n v="3410"/>
    <s v="US"/>
    <s v="USD"/>
    <n v="1376542800"/>
    <n v="1378789200"/>
    <b v="0"/>
    <b v="0"/>
    <s v="games/video games"/>
  </r>
  <r>
    <n v="770"/>
    <s v="Mathis-Rodriguez"/>
    <s v="User-centric attitude-oriented intranet"/>
    <x v="333"/>
    <n v="11642"/>
    <x v="1"/>
    <n v="216"/>
    <s v="IT"/>
    <s v="EUR"/>
    <n v="1397451600"/>
    <n v="1398056400"/>
    <b v="0"/>
    <b v="1"/>
    <s v="theater/plays"/>
  </r>
  <r>
    <n v="771"/>
    <s v="Smith, Mack and Williams"/>
    <s v="Self-enabling 5thgeneration paradigm"/>
    <x v="36"/>
    <n v="2769"/>
    <x v="3"/>
    <n v="26"/>
    <s v="US"/>
    <s v="USD"/>
    <n v="1548482400"/>
    <n v="1550815200"/>
    <b v="0"/>
    <b v="0"/>
    <s v="theater/plays"/>
  </r>
  <r>
    <n v="772"/>
    <s v="Johnson-Pace"/>
    <s v="Persistent 3rdgeneration moratorium"/>
    <x v="389"/>
    <n v="169586"/>
    <x v="1"/>
    <n v="5139"/>
    <s v="US"/>
    <s v="USD"/>
    <n v="1549692000"/>
    <n v="1550037600"/>
    <b v="0"/>
    <b v="0"/>
    <s v="music/indie rock"/>
  </r>
  <r>
    <n v="773"/>
    <s v="Meza, Kirby and Patel"/>
    <s v="Cross-platform empowering project"/>
    <x v="390"/>
    <n v="101185"/>
    <x v="1"/>
    <n v="2353"/>
    <s v="US"/>
    <s v="USD"/>
    <n v="1492059600"/>
    <n v="1492923600"/>
    <b v="0"/>
    <b v="0"/>
    <s v="theater/plays"/>
  </r>
  <r>
    <n v="774"/>
    <s v="Gonzalez-Snow"/>
    <s v="Polarized user-facing interface"/>
    <x v="92"/>
    <n v="6775"/>
    <x v="1"/>
    <n v="78"/>
    <s v="IT"/>
    <s v="EUR"/>
    <n v="1463979600"/>
    <n v="1467522000"/>
    <b v="0"/>
    <b v="0"/>
    <s v="technology/web"/>
  </r>
  <r>
    <n v="775"/>
    <s v="Murphy LLC"/>
    <s v="Customer-focused non-volatile framework"/>
    <x v="151"/>
    <n v="968"/>
    <x v="0"/>
    <n v="10"/>
    <s v="US"/>
    <s v="USD"/>
    <n v="1415253600"/>
    <n v="1416117600"/>
    <b v="0"/>
    <b v="0"/>
    <s v="music/rock"/>
  </r>
  <r>
    <n v="776"/>
    <s v="Taylor-Rowe"/>
    <s v="Synchronized multimedia frame"/>
    <x v="391"/>
    <n v="72623"/>
    <x v="0"/>
    <n v="2201"/>
    <s v="US"/>
    <s v="USD"/>
    <n v="1562216400"/>
    <n v="1563771600"/>
    <b v="0"/>
    <b v="0"/>
    <s v="theater/plays"/>
  </r>
  <r>
    <n v="777"/>
    <s v="Henderson Ltd"/>
    <s v="Open-architected stable algorithm"/>
    <x v="202"/>
    <n v="45987"/>
    <x v="0"/>
    <n v="676"/>
    <s v="US"/>
    <s v="USD"/>
    <n v="1316754000"/>
    <n v="1319259600"/>
    <b v="0"/>
    <b v="0"/>
    <s v="theater/plays"/>
  </r>
  <r>
    <n v="778"/>
    <s v="Moss-Guzman"/>
    <s v="Cross-platform optimizing website"/>
    <x v="81"/>
    <n v="10243"/>
    <x v="1"/>
    <n v="174"/>
    <s v="CH"/>
    <s v="CHF"/>
    <n v="1313211600"/>
    <n v="1313643600"/>
    <b v="0"/>
    <b v="0"/>
    <s v="film &amp; video/animation"/>
  </r>
  <r>
    <n v="779"/>
    <s v="Webb Group"/>
    <s v="Public-key actuating projection"/>
    <x v="392"/>
    <n v="87293"/>
    <x v="0"/>
    <n v="831"/>
    <s v="US"/>
    <s v="USD"/>
    <n v="1439528400"/>
    <n v="1440306000"/>
    <b v="0"/>
    <b v="1"/>
    <s v="theater/plays"/>
  </r>
  <r>
    <n v="780"/>
    <s v="Brooks-Rodriguez"/>
    <s v="Implemented intangible instruction set"/>
    <x v="135"/>
    <n v="5421"/>
    <x v="1"/>
    <n v="164"/>
    <s v="US"/>
    <s v="USD"/>
    <n v="1469163600"/>
    <n v="1470805200"/>
    <b v="0"/>
    <b v="1"/>
    <s v="film &amp; video/drama"/>
  </r>
  <r>
    <n v="781"/>
    <s v="Thomas Ltd"/>
    <s v="Cross-group interactive architecture"/>
    <x v="251"/>
    <n v="4414"/>
    <x v="3"/>
    <n v="56"/>
    <s v="CH"/>
    <s v="CHF"/>
    <n v="1288501200"/>
    <n v="1292911200"/>
    <b v="0"/>
    <b v="0"/>
    <s v="theater/plays"/>
  </r>
  <r>
    <n v="782"/>
    <s v="Williams and Sons"/>
    <s v="Centralized asymmetric framework"/>
    <x v="135"/>
    <n v="10981"/>
    <x v="1"/>
    <n v="161"/>
    <s v="US"/>
    <s v="USD"/>
    <n v="1298959200"/>
    <n v="1301374800"/>
    <b v="0"/>
    <b v="1"/>
    <s v="film &amp; video/animation"/>
  </r>
  <r>
    <n v="783"/>
    <s v="Vega, Chan and Carney"/>
    <s v="Down-sized systematic utilization"/>
    <x v="71"/>
    <n v="10451"/>
    <x v="1"/>
    <n v="138"/>
    <s v="US"/>
    <s v="USD"/>
    <n v="1387260000"/>
    <n v="1387864800"/>
    <b v="0"/>
    <b v="0"/>
    <s v="music/rock"/>
  </r>
  <r>
    <n v="784"/>
    <s v="Byrd Group"/>
    <s v="Profound fault-tolerant model"/>
    <x v="393"/>
    <n v="102535"/>
    <x v="1"/>
    <n v="3308"/>
    <s v="US"/>
    <s v="USD"/>
    <n v="1457244000"/>
    <n v="1458190800"/>
    <b v="0"/>
    <b v="0"/>
    <s v="technology/web"/>
  </r>
  <r>
    <n v="785"/>
    <s v="Peterson, Fletcher and Sanchez"/>
    <s v="Multi-channeled bi-directional moratorium"/>
    <x v="313"/>
    <n v="12939"/>
    <x v="1"/>
    <n v="127"/>
    <s v="AU"/>
    <s v="AUD"/>
    <n v="1556341200"/>
    <n v="1559278800"/>
    <b v="0"/>
    <b v="1"/>
    <s v="film &amp; video/animation"/>
  </r>
  <r>
    <n v="786"/>
    <s v="Smith-Brown"/>
    <s v="Object-based content-based ability"/>
    <x v="42"/>
    <n v="10946"/>
    <x v="1"/>
    <n v="207"/>
    <s v="IT"/>
    <s v="EUR"/>
    <n v="1522126800"/>
    <n v="1522731600"/>
    <b v="0"/>
    <b v="1"/>
    <s v="music/jazz"/>
  </r>
  <r>
    <n v="787"/>
    <s v="Vance-Glover"/>
    <s v="Progressive coherent secured line"/>
    <x v="394"/>
    <n v="60994"/>
    <x v="0"/>
    <n v="859"/>
    <s v="CA"/>
    <s v="CAD"/>
    <n v="1305954000"/>
    <n v="1306731600"/>
    <b v="0"/>
    <b v="0"/>
    <s v="music/rock"/>
  </r>
  <r>
    <n v="788"/>
    <s v="Joyce PLC"/>
    <s v="Synchronized directional capability"/>
    <x v="136"/>
    <n v="3174"/>
    <x v="2"/>
    <n v="31"/>
    <s v="US"/>
    <s v="USD"/>
    <n v="1350709200"/>
    <n v="1352527200"/>
    <b v="0"/>
    <b v="0"/>
    <s v="film &amp; video/animation"/>
  </r>
  <r>
    <n v="789"/>
    <s v="Kennedy-Miller"/>
    <s v="Cross-platform composite migration"/>
    <x v="25"/>
    <n v="3351"/>
    <x v="0"/>
    <n v="45"/>
    <s v="US"/>
    <s v="USD"/>
    <n v="1401166800"/>
    <n v="1404363600"/>
    <b v="0"/>
    <b v="0"/>
    <s v="theater/plays"/>
  </r>
  <r>
    <n v="790"/>
    <s v="White-Obrien"/>
    <s v="Operative local pricing structure"/>
    <x v="395"/>
    <n v="56774"/>
    <x v="3"/>
    <n v="1113"/>
    <s v="US"/>
    <s v="USD"/>
    <n v="1266127200"/>
    <n v="1266645600"/>
    <b v="0"/>
    <b v="0"/>
    <s v="theater/plays"/>
  </r>
  <r>
    <n v="791"/>
    <s v="Stafford, Hess and Raymond"/>
    <s v="Optional web-enabled extranet"/>
    <x v="118"/>
    <n v="540"/>
    <x v="0"/>
    <n v="6"/>
    <s v="US"/>
    <s v="USD"/>
    <n v="1481436000"/>
    <n v="1482818400"/>
    <b v="0"/>
    <b v="0"/>
    <s v="food/food trucks"/>
  </r>
  <r>
    <n v="792"/>
    <s v="Jordan, Schneider and Hall"/>
    <s v="Reduced 6thgeneration intranet"/>
    <x v="22"/>
    <n v="680"/>
    <x v="0"/>
    <n v="7"/>
    <s v="US"/>
    <s v="USD"/>
    <n v="1372222800"/>
    <n v="1374642000"/>
    <b v="0"/>
    <b v="1"/>
    <s v="theater/plays"/>
  </r>
  <r>
    <n v="793"/>
    <s v="Rodriguez, Cox and Rodriguez"/>
    <s v="Networked disintermediate leverage"/>
    <x v="65"/>
    <n v="13045"/>
    <x v="1"/>
    <n v="181"/>
    <s v="CH"/>
    <s v="CHF"/>
    <n v="1372136400"/>
    <n v="1372482000"/>
    <b v="0"/>
    <b v="0"/>
    <s v="publishing/nonfiction"/>
  </r>
  <r>
    <n v="794"/>
    <s v="Welch Inc"/>
    <s v="Optional optimal website"/>
    <x v="47"/>
    <n v="8276"/>
    <x v="1"/>
    <n v="110"/>
    <s v="US"/>
    <s v="USD"/>
    <n v="1513922400"/>
    <n v="1514959200"/>
    <b v="0"/>
    <b v="0"/>
    <s v="music/rock"/>
  </r>
  <r>
    <n v="795"/>
    <s v="Vasquez Inc"/>
    <s v="Stand-alone asynchronous functionalities"/>
    <x v="143"/>
    <n v="1022"/>
    <x v="0"/>
    <n v="31"/>
    <s v="US"/>
    <s v="USD"/>
    <n v="1477976400"/>
    <n v="1478235600"/>
    <b v="0"/>
    <b v="0"/>
    <s v="film &amp; video/drama"/>
  </r>
  <r>
    <n v="796"/>
    <s v="Freeman-Ferguson"/>
    <s v="Profound full-range open system"/>
    <x v="75"/>
    <n v="4275"/>
    <x v="0"/>
    <n v="78"/>
    <s v="US"/>
    <s v="USD"/>
    <n v="1407474000"/>
    <n v="1408078800"/>
    <b v="0"/>
    <b v="1"/>
    <s v="games/mobile games"/>
  </r>
  <r>
    <n v="797"/>
    <s v="Houston, Moore and Rogers"/>
    <s v="Optional tangible utilization"/>
    <x v="4"/>
    <n v="8332"/>
    <x v="1"/>
    <n v="185"/>
    <s v="US"/>
    <s v="USD"/>
    <n v="1546149600"/>
    <n v="1548136800"/>
    <b v="0"/>
    <b v="0"/>
    <s v="technology/web"/>
  </r>
  <r>
    <n v="798"/>
    <s v="Small-Fuentes"/>
    <s v="Seamless maximized product"/>
    <x v="74"/>
    <n v="6408"/>
    <x v="1"/>
    <n v="121"/>
    <s v="US"/>
    <s v="USD"/>
    <n v="1338440400"/>
    <n v="1340859600"/>
    <b v="0"/>
    <b v="1"/>
    <s v="theater/plays"/>
  </r>
  <r>
    <n v="799"/>
    <s v="Reid-Day"/>
    <s v="Devolved tertiary time-frame"/>
    <x v="396"/>
    <n v="73522"/>
    <x v="0"/>
    <n v="1225"/>
    <s v="GB"/>
    <s v="GBP"/>
    <n v="1454133600"/>
    <n v="1454479200"/>
    <b v="0"/>
    <b v="0"/>
    <s v="theater/plays"/>
  </r>
  <r>
    <n v="800"/>
    <s v="Wallace LLC"/>
    <s v="Centralized regional function"/>
    <x v="0"/>
    <n v="1"/>
    <x v="0"/>
    <n v="1"/>
    <s v="CH"/>
    <s v="CHF"/>
    <n v="1434085200"/>
    <n v="1434430800"/>
    <b v="0"/>
    <b v="0"/>
    <s v="music/rock"/>
  </r>
  <r>
    <n v="801"/>
    <s v="Olson-Bishop"/>
    <s v="User-friendly high-level initiative"/>
    <x v="173"/>
    <n v="4667"/>
    <x v="1"/>
    <n v="106"/>
    <s v="US"/>
    <s v="USD"/>
    <n v="1577772000"/>
    <n v="1579672800"/>
    <b v="0"/>
    <b v="1"/>
    <s v="photography/photography books"/>
  </r>
  <r>
    <n v="802"/>
    <s v="Rodriguez, Anderson and Porter"/>
    <s v="Reverse-engineered zero-defect infrastructure"/>
    <x v="8"/>
    <n v="12216"/>
    <x v="1"/>
    <n v="142"/>
    <s v="US"/>
    <s v="USD"/>
    <n v="1562216400"/>
    <n v="1562389200"/>
    <b v="0"/>
    <b v="0"/>
    <s v="photography/photography books"/>
  </r>
  <r>
    <n v="803"/>
    <s v="Perez, Brown and Meyers"/>
    <s v="Stand-alone background customer loyalty"/>
    <x v="55"/>
    <n v="6527"/>
    <x v="1"/>
    <n v="233"/>
    <s v="US"/>
    <s v="USD"/>
    <n v="1548568800"/>
    <n v="1551506400"/>
    <b v="0"/>
    <b v="0"/>
    <s v="theater/plays"/>
  </r>
  <r>
    <n v="804"/>
    <s v="English-Mccullough"/>
    <s v="Business-focused discrete software"/>
    <x v="97"/>
    <n v="6987"/>
    <x v="1"/>
    <n v="218"/>
    <s v="US"/>
    <s v="USD"/>
    <n v="1514872800"/>
    <n v="1516600800"/>
    <b v="0"/>
    <b v="0"/>
    <s v="music/rock"/>
  </r>
  <r>
    <n v="805"/>
    <s v="Smith-Nguyen"/>
    <s v="Advanced intermediate Graphic Interface"/>
    <x v="62"/>
    <n v="4932"/>
    <x v="0"/>
    <n v="67"/>
    <s v="AU"/>
    <s v="AUD"/>
    <n v="1416031200"/>
    <n v="1420437600"/>
    <b v="0"/>
    <b v="0"/>
    <s v="film &amp; video/documentary"/>
  </r>
  <r>
    <n v="806"/>
    <s v="Harmon-Madden"/>
    <s v="Adaptive holistic hub"/>
    <x v="31"/>
    <n v="8262"/>
    <x v="1"/>
    <n v="76"/>
    <s v="US"/>
    <s v="USD"/>
    <n v="1330927200"/>
    <n v="1332997200"/>
    <b v="0"/>
    <b v="1"/>
    <s v="film &amp; video/drama"/>
  </r>
  <r>
    <n v="807"/>
    <s v="Walker-Taylor"/>
    <s v="Automated uniform concept"/>
    <x v="31"/>
    <n v="1848"/>
    <x v="1"/>
    <n v="43"/>
    <s v="US"/>
    <s v="USD"/>
    <n v="1571115600"/>
    <n v="1574920800"/>
    <b v="0"/>
    <b v="1"/>
    <s v="theater/plays"/>
  </r>
  <r>
    <n v="808"/>
    <s v="Harris, Medina and Mitchell"/>
    <s v="Enhanced regional flexibility"/>
    <x v="5"/>
    <n v="1583"/>
    <x v="0"/>
    <n v="19"/>
    <s v="US"/>
    <s v="USD"/>
    <n v="1463461200"/>
    <n v="1464930000"/>
    <b v="0"/>
    <b v="0"/>
    <s v="food/food trucks"/>
  </r>
  <r>
    <n v="809"/>
    <s v="Williams and Sons"/>
    <s v="Public-key bottom-line algorithm"/>
    <x v="397"/>
    <n v="88536"/>
    <x v="0"/>
    <n v="2108"/>
    <s v="CH"/>
    <s v="CHF"/>
    <n v="1344920400"/>
    <n v="1345006800"/>
    <b v="0"/>
    <b v="0"/>
    <s v="film &amp; video/documentary"/>
  </r>
  <r>
    <n v="810"/>
    <s v="Ball-Fisher"/>
    <s v="Multi-layered intangible instruction set"/>
    <x v="330"/>
    <n v="12360"/>
    <x v="1"/>
    <n v="221"/>
    <s v="US"/>
    <s v="USD"/>
    <n v="1511848800"/>
    <n v="1512712800"/>
    <b v="0"/>
    <b v="1"/>
    <s v="theater/plays"/>
  </r>
  <r>
    <n v="811"/>
    <s v="Page, Holt and Mack"/>
    <s v="Fundamental methodical emulation"/>
    <x v="398"/>
    <n v="71320"/>
    <x v="0"/>
    <n v="679"/>
    <s v="US"/>
    <s v="USD"/>
    <n v="1452319200"/>
    <n v="1452492000"/>
    <b v="0"/>
    <b v="1"/>
    <s v="games/video games"/>
  </r>
  <r>
    <n v="812"/>
    <s v="Landry Group"/>
    <s v="Expanded value-added hardware"/>
    <x v="221"/>
    <n v="134640"/>
    <x v="1"/>
    <n v="2805"/>
    <s v="CA"/>
    <s v="CAD"/>
    <n v="1523854800"/>
    <n v="1524286800"/>
    <b v="0"/>
    <b v="0"/>
    <s v="publishing/nonfiction"/>
  </r>
  <r>
    <n v="813"/>
    <s v="Buckley Group"/>
    <s v="Diverse high-level attitude"/>
    <x v="170"/>
    <n v="7661"/>
    <x v="1"/>
    <n v="68"/>
    <s v="US"/>
    <s v="USD"/>
    <n v="1346043600"/>
    <n v="1346907600"/>
    <b v="0"/>
    <b v="0"/>
    <s v="games/video games"/>
  </r>
  <r>
    <n v="814"/>
    <s v="Vincent PLC"/>
    <s v="Visionary 24hour analyzer"/>
    <x v="170"/>
    <n v="2950"/>
    <x v="0"/>
    <n v="36"/>
    <s v="DK"/>
    <s v="DKK"/>
    <n v="1464325200"/>
    <n v="1464498000"/>
    <b v="0"/>
    <b v="1"/>
    <s v="music/rock"/>
  </r>
  <r>
    <n v="815"/>
    <s v="Watson-Douglas"/>
    <s v="Centralized bandwidth-monitored leverage"/>
    <x v="25"/>
    <n v="11721"/>
    <x v="1"/>
    <n v="183"/>
    <s v="CA"/>
    <s v="CAD"/>
    <n v="1511935200"/>
    <n v="1514181600"/>
    <b v="0"/>
    <b v="0"/>
    <s v="music/rock"/>
  </r>
  <r>
    <n v="816"/>
    <s v="Jones, Casey and Jones"/>
    <s v="Ergonomic mission-critical moratorium"/>
    <x v="173"/>
    <n v="14150"/>
    <x v="1"/>
    <n v="133"/>
    <s v="US"/>
    <s v="USD"/>
    <n v="1392012000"/>
    <n v="1392184800"/>
    <b v="1"/>
    <b v="1"/>
    <s v="theater/plays"/>
  </r>
  <r>
    <n v="817"/>
    <s v="Alvarez-Bauer"/>
    <s v="Front-line intermediate moderator"/>
    <x v="399"/>
    <n v="189192"/>
    <x v="1"/>
    <n v="2489"/>
    <s v="IT"/>
    <s v="EUR"/>
    <n v="1556946000"/>
    <n v="1559365200"/>
    <b v="0"/>
    <b v="1"/>
    <s v="publishing/nonfiction"/>
  </r>
  <r>
    <n v="818"/>
    <s v="Martinez LLC"/>
    <s v="Automated local secured line"/>
    <x v="31"/>
    <n v="7664"/>
    <x v="1"/>
    <n v="69"/>
    <s v="US"/>
    <s v="USD"/>
    <n v="1548050400"/>
    <n v="1549173600"/>
    <b v="0"/>
    <b v="1"/>
    <s v="theater/plays"/>
  </r>
  <r>
    <n v="819"/>
    <s v="Buck-Khan"/>
    <s v="Integrated bandwidth-monitored alliance"/>
    <x v="200"/>
    <n v="4509"/>
    <x v="0"/>
    <n v="47"/>
    <s v="US"/>
    <s v="USD"/>
    <n v="1353736800"/>
    <n v="1355032800"/>
    <b v="1"/>
    <b v="0"/>
    <s v="games/video games"/>
  </r>
  <r>
    <n v="820"/>
    <s v="Valdez, Williams and Meyer"/>
    <s v="Cross-group heuristic forecast"/>
    <x v="42"/>
    <n v="12009"/>
    <x v="1"/>
    <n v="279"/>
    <s v="GB"/>
    <s v="GBP"/>
    <n v="1532840400"/>
    <n v="1533963600"/>
    <b v="0"/>
    <b v="1"/>
    <s v="music/rock"/>
  </r>
  <r>
    <n v="821"/>
    <s v="Alvarez-Andrews"/>
    <s v="Extended impactful secured line"/>
    <x v="70"/>
    <n v="14273"/>
    <x v="1"/>
    <n v="210"/>
    <s v="US"/>
    <s v="USD"/>
    <n v="1488261600"/>
    <n v="1489381200"/>
    <b v="0"/>
    <b v="0"/>
    <s v="film &amp; video/documentary"/>
  </r>
  <r>
    <n v="822"/>
    <s v="Stewart and Sons"/>
    <s v="Distributed optimizing protocol"/>
    <x v="400"/>
    <n v="188982"/>
    <x v="1"/>
    <n v="2100"/>
    <s v="US"/>
    <s v="USD"/>
    <n v="1393567200"/>
    <n v="1395032400"/>
    <b v="0"/>
    <b v="0"/>
    <s v="music/rock"/>
  </r>
  <r>
    <n v="823"/>
    <s v="Dyer Inc"/>
    <s v="Secured well-modulated system engine"/>
    <x v="178"/>
    <n v="14640"/>
    <x v="1"/>
    <n v="252"/>
    <s v="US"/>
    <s v="USD"/>
    <n v="1410325200"/>
    <n v="1412485200"/>
    <b v="1"/>
    <b v="1"/>
    <s v="music/rock"/>
  </r>
  <r>
    <n v="824"/>
    <s v="Anderson, Williams and Cox"/>
    <s v="Streamlined national benchmark"/>
    <x v="401"/>
    <n v="107516"/>
    <x v="1"/>
    <n v="1280"/>
    <s v="US"/>
    <s v="USD"/>
    <n v="1276923600"/>
    <n v="1279688400"/>
    <b v="0"/>
    <b v="1"/>
    <s v="publishing/nonfiction"/>
  </r>
  <r>
    <n v="825"/>
    <s v="Solomon PLC"/>
    <s v="Open-architected 24/7 infrastructure"/>
    <x v="136"/>
    <n v="13950"/>
    <x v="1"/>
    <n v="157"/>
    <s v="GB"/>
    <s v="GBP"/>
    <n v="1500958800"/>
    <n v="1501995600"/>
    <b v="0"/>
    <b v="0"/>
    <s v="film &amp; video/shorts"/>
  </r>
  <r>
    <n v="826"/>
    <s v="Miller-Hubbard"/>
    <s v="Digitized 6thgeneration Local Area Network"/>
    <x v="54"/>
    <n v="12797"/>
    <x v="1"/>
    <n v="194"/>
    <s v="US"/>
    <s v="USD"/>
    <n v="1292220000"/>
    <n v="1294639200"/>
    <b v="0"/>
    <b v="1"/>
    <s v="theater/plays"/>
  </r>
  <r>
    <n v="827"/>
    <s v="Miranda, Martinez and Lowery"/>
    <s v="Innovative actuating artificial intelligence"/>
    <x v="173"/>
    <n v="6134"/>
    <x v="1"/>
    <n v="82"/>
    <s v="AU"/>
    <s v="AUD"/>
    <n v="1304398800"/>
    <n v="1305435600"/>
    <b v="0"/>
    <b v="1"/>
    <s v="film &amp; video/drama"/>
  </r>
  <r>
    <n v="828"/>
    <s v="Munoz, Cherry and Bell"/>
    <s v="Cross-platform reciprocal budgetary management"/>
    <x v="143"/>
    <n v="4899"/>
    <x v="0"/>
    <n v="70"/>
    <s v="US"/>
    <s v="USD"/>
    <n v="1535432400"/>
    <n v="1537592400"/>
    <b v="0"/>
    <b v="0"/>
    <s v="theater/plays"/>
  </r>
  <r>
    <n v="829"/>
    <s v="Baker-Higgins"/>
    <s v="Vision-oriented scalable portal"/>
    <x v="103"/>
    <n v="4929"/>
    <x v="0"/>
    <n v="154"/>
    <s v="US"/>
    <s v="USD"/>
    <n v="1433826000"/>
    <n v="1435122000"/>
    <b v="0"/>
    <b v="0"/>
    <s v="theater/plays"/>
  </r>
  <r>
    <n v="830"/>
    <s v="Johnson, Turner and Carroll"/>
    <s v="Persevering zero administration knowledge user"/>
    <x v="319"/>
    <n v="1424"/>
    <x v="0"/>
    <n v="22"/>
    <s v="US"/>
    <s v="USD"/>
    <n v="1514959200"/>
    <n v="1520056800"/>
    <b v="0"/>
    <b v="0"/>
    <s v="theater/plays"/>
  </r>
  <r>
    <n v="831"/>
    <s v="Ward PLC"/>
    <s v="Front-line bottom-line Graphic Interface"/>
    <x v="402"/>
    <n v="105817"/>
    <x v="1"/>
    <n v="4233"/>
    <s v="US"/>
    <s v="USD"/>
    <n v="1332738000"/>
    <n v="1335675600"/>
    <b v="0"/>
    <b v="0"/>
    <s v="photography/photography books"/>
  </r>
  <r>
    <n v="832"/>
    <s v="Bradley, Beck and Mayo"/>
    <s v="Synergized fault-tolerant hierarchy"/>
    <x v="403"/>
    <n v="136156"/>
    <x v="1"/>
    <n v="1297"/>
    <s v="DK"/>
    <s v="DKK"/>
    <n v="1445490000"/>
    <n v="1448431200"/>
    <b v="1"/>
    <b v="0"/>
    <s v="publishing/translations"/>
  </r>
  <r>
    <n v="833"/>
    <s v="Levine, Martin and Hernandez"/>
    <s v="Expanded asynchronous groupware"/>
    <x v="85"/>
    <n v="10723"/>
    <x v="1"/>
    <n v="165"/>
    <s v="DK"/>
    <s v="DKK"/>
    <n v="1297663200"/>
    <n v="1298613600"/>
    <b v="0"/>
    <b v="0"/>
    <s v="publishing/translations"/>
  </r>
  <r>
    <n v="834"/>
    <s v="Gallegos, Wagner and Gaines"/>
    <s v="Expanded fault-tolerant emulation"/>
    <x v="190"/>
    <n v="11228"/>
    <x v="1"/>
    <n v="119"/>
    <s v="US"/>
    <s v="USD"/>
    <n v="1371963600"/>
    <n v="1372482000"/>
    <b v="0"/>
    <b v="0"/>
    <s v="theater/plays"/>
  </r>
  <r>
    <n v="835"/>
    <s v="Hodges, Smith and Kelly"/>
    <s v="Future-proofed 24hour model"/>
    <x v="404"/>
    <n v="77355"/>
    <x v="0"/>
    <n v="1758"/>
    <s v="US"/>
    <s v="USD"/>
    <n v="1425103200"/>
    <n v="1425621600"/>
    <b v="0"/>
    <b v="0"/>
    <s v="technology/web"/>
  </r>
  <r>
    <n v="836"/>
    <s v="Macias Inc"/>
    <s v="Optimized didactic intranet"/>
    <x v="32"/>
    <n v="6086"/>
    <x v="0"/>
    <n v="94"/>
    <s v="US"/>
    <s v="USD"/>
    <n v="1265349600"/>
    <n v="1266300000"/>
    <b v="0"/>
    <b v="0"/>
    <s v="music/indie rock"/>
  </r>
  <r>
    <n v="837"/>
    <s v="Cook-Ortiz"/>
    <s v="Right-sized dedicated standardization"/>
    <x v="405"/>
    <n v="150960"/>
    <x v="1"/>
    <n v="1797"/>
    <s v="US"/>
    <s v="USD"/>
    <n v="1301202000"/>
    <n v="1305867600"/>
    <b v="0"/>
    <b v="0"/>
    <s v="music/jazz"/>
  </r>
  <r>
    <n v="838"/>
    <s v="Jordan-Fischer"/>
    <s v="Vision-oriented high-level extranet"/>
    <x v="330"/>
    <n v="8890"/>
    <x v="1"/>
    <n v="261"/>
    <s v="US"/>
    <s v="USD"/>
    <n v="1538024400"/>
    <n v="1538802000"/>
    <b v="0"/>
    <b v="0"/>
    <s v="theater/plays"/>
  </r>
  <r>
    <n v="839"/>
    <s v="Pierce-Ramirez"/>
    <s v="Organized scalable initiative"/>
    <x v="106"/>
    <n v="14644"/>
    <x v="1"/>
    <n v="157"/>
    <s v="US"/>
    <s v="USD"/>
    <n v="1395032400"/>
    <n v="1398920400"/>
    <b v="0"/>
    <b v="1"/>
    <s v="film &amp; video/documentary"/>
  </r>
  <r>
    <n v="840"/>
    <s v="Howell and Sons"/>
    <s v="Enhanced regional moderator"/>
    <x v="406"/>
    <n v="116583"/>
    <x v="1"/>
    <n v="3533"/>
    <s v="US"/>
    <s v="USD"/>
    <n v="1405486800"/>
    <n v="1405659600"/>
    <b v="0"/>
    <b v="1"/>
    <s v="theater/plays"/>
  </r>
  <r>
    <n v="841"/>
    <s v="Garcia, Dunn and Richardson"/>
    <s v="Automated even-keeled emulation"/>
    <x v="14"/>
    <n v="12991"/>
    <x v="1"/>
    <n v="155"/>
    <s v="US"/>
    <s v="USD"/>
    <n v="1455861600"/>
    <n v="1457244000"/>
    <b v="0"/>
    <b v="0"/>
    <s v="technology/web"/>
  </r>
  <r>
    <n v="842"/>
    <s v="Lawson and Sons"/>
    <s v="Reverse-engineered multi-tasking product"/>
    <x v="42"/>
    <n v="8447"/>
    <x v="1"/>
    <n v="132"/>
    <s v="IT"/>
    <s v="EUR"/>
    <n v="1529038800"/>
    <n v="1529298000"/>
    <b v="0"/>
    <b v="0"/>
    <s v="technology/wearables"/>
  </r>
  <r>
    <n v="843"/>
    <s v="Porter-Hicks"/>
    <s v="De-engineered next generation parallelism"/>
    <x v="35"/>
    <n v="2703"/>
    <x v="0"/>
    <n v="33"/>
    <s v="US"/>
    <s v="USD"/>
    <n v="1535259600"/>
    <n v="1535778000"/>
    <b v="0"/>
    <b v="0"/>
    <s v="photography/photography books"/>
  </r>
  <r>
    <n v="844"/>
    <s v="Rodriguez-Hansen"/>
    <s v="Intuitive cohesive groupware"/>
    <x v="35"/>
    <n v="8747"/>
    <x v="3"/>
    <n v="94"/>
    <s v="US"/>
    <s v="USD"/>
    <n v="1327212000"/>
    <n v="1327471200"/>
    <b v="0"/>
    <b v="0"/>
    <s v="film &amp; video/documentary"/>
  </r>
  <r>
    <n v="845"/>
    <s v="Williams LLC"/>
    <s v="Up-sized high-level access"/>
    <x v="407"/>
    <n v="138087"/>
    <x v="1"/>
    <n v="1354"/>
    <s v="GB"/>
    <s v="GBP"/>
    <n v="1526360400"/>
    <n v="1529557200"/>
    <b v="0"/>
    <b v="0"/>
    <s v="technology/web"/>
  </r>
  <r>
    <n v="846"/>
    <s v="Cooper, Stanley and Bryant"/>
    <s v="Phased empowering success"/>
    <x v="67"/>
    <n v="5085"/>
    <x v="1"/>
    <n v="48"/>
    <s v="US"/>
    <s v="USD"/>
    <n v="1532149200"/>
    <n v="1535259600"/>
    <b v="1"/>
    <b v="1"/>
    <s v="technology/web"/>
  </r>
  <r>
    <n v="847"/>
    <s v="Miller, Glenn and Adams"/>
    <s v="Distributed actuating project"/>
    <x v="53"/>
    <n v="11174"/>
    <x v="1"/>
    <n v="110"/>
    <s v="US"/>
    <s v="USD"/>
    <n v="1515304800"/>
    <n v="1515564000"/>
    <b v="0"/>
    <b v="0"/>
    <s v="food/food trucks"/>
  </r>
  <r>
    <n v="848"/>
    <s v="Cole, Salazar and Moreno"/>
    <s v="Robust motivating orchestration"/>
    <x v="170"/>
    <n v="10831"/>
    <x v="1"/>
    <n v="172"/>
    <s v="US"/>
    <s v="USD"/>
    <n v="1276318800"/>
    <n v="1277096400"/>
    <b v="0"/>
    <b v="0"/>
    <s v="film &amp; video/drama"/>
  </r>
  <r>
    <n v="849"/>
    <s v="Jones-Ryan"/>
    <s v="Vision-oriented uniform instruction set"/>
    <x v="313"/>
    <n v="8917"/>
    <x v="1"/>
    <n v="307"/>
    <s v="US"/>
    <s v="USD"/>
    <n v="1328767200"/>
    <n v="1329026400"/>
    <b v="0"/>
    <b v="1"/>
    <s v="music/indie rock"/>
  </r>
  <r>
    <n v="850"/>
    <s v="Hood, Perez and Meadows"/>
    <s v="Cross-group upward-trending hierarchy"/>
    <x v="0"/>
    <n v="1"/>
    <x v="0"/>
    <n v="1"/>
    <s v="US"/>
    <s v="USD"/>
    <n v="1321682400"/>
    <n v="1322978400"/>
    <b v="1"/>
    <b v="0"/>
    <s v="music/rock"/>
  </r>
  <r>
    <n v="851"/>
    <s v="Bright and Sons"/>
    <s v="Object-based needs-based info-mediaries"/>
    <x v="46"/>
    <n v="12468"/>
    <x v="1"/>
    <n v="160"/>
    <s v="US"/>
    <s v="USD"/>
    <n v="1335934800"/>
    <n v="1338786000"/>
    <b v="0"/>
    <b v="0"/>
    <s v="music/electric music"/>
  </r>
  <r>
    <n v="852"/>
    <s v="Brady Ltd"/>
    <s v="Open-source reciprocal standardization"/>
    <x v="70"/>
    <n v="2505"/>
    <x v="0"/>
    <n v="31"/>
    <s v="US"/>
    <s v="USD"/>
    <n v="1310792400"/>
    <n v="1311656400"/>
    <b v="0"/>
    <b v="1"/>
    <s v="games/video games"/>
  </r>
  <r>
    <n v="853"/>
    <s v="Collier LLC"/>
    <s v="Secured well-modulated projection"/>
    <x v="408"/>
    <n v="111502"/>
    <x v="1"/>
    <n v="1467"/>
    <s v="CA"/>
    <s v="CAD"/>
    <n v="1308546000"/>
    <n v="1308978000"/>
    <b v="0"/>
    <b v="1"/>
    <s v="music/indie rock"/>
  </r>
  <r>
    <n v="854"/>
    <s v="Campbell, Thomas and Obrien"/>
    <s v="Multi-channeled secondary middleware"/>
    <x v="409"/>
    <n v="194309"/>
    <x v="1"/>
    <n v="2662"/>
    <s v="CA"/>
    <s v="CAD"/>
    <n v="1574056800"/>
    <n v="1576389600"/>
    <b v="0"/>
    <b v="0"/>
    <s v="publishing/fiction"/>
  </r>
  <r>
    <n v="855"/>
    <s v="Moses-Terry"/>
    <s v="Horizontal clear-thinking framework"/>
    <x v="410"/>
    <n v="23956"/>
    <x v="1"/>
    <n v="452"/>
    <s v="AU"/>
    <s v="AUD"/>
    <n v="1308373200"/>
    <n v="1311051600"/>
    <b v="0"/>
    <b v="0"/>
    <s v="theater/plays"/>
  </r>
  <r>
    <n v="856"/>
    <s v="Williams and Sons"/>
    <s v="Profound composite core"/>
    <x v="166"/>
    <n v="8558"/>
    <x v="1"/>
    <n v="158"/>
    <s v="US"/>
    <s v="USD"/>
    <n v="1335243600"/>
    <n v="1336712400"/>
    <b v="0"/>
    <b v="0"/>
    <s v="food/food trucks"/>
  </r>
  <r>
    <n v="857"/>
    <s v="Miranda, Gray and Hale"/>
    <s v="Programmable disintermediate matrices"/>
    <x v="98"/>
    <n v="7413"/>
    <x v="1"/>
    <n v="225"/>
    <s v="CH"/>
    <s v="CHF"/>
    <n v="1328421600"/>
    <n v="1330408800"/>
    <b v="1"/>
    <b v="0"/>
    <s v="film &amp; video/shorts"/>
  </r>
  <r>
    <n v="858"/>
    <s v="Ayala, Crawford and Taylor"/>
    <s v="Realigned 5thgeneration knowledge user"/>
    <x v="220"/>
    <n v="2778"/>
    <x v="0"/>
    <n v="35"/>
    <s v="US"/>
    <s v="USD"/>
    <n v="1524286800"/>
    <n v="1524891600"/>
    <b v="1"/>
    <b v="0"/>
    <s v="food/food trucks"/>
  </r>
  <r>
    <n v="859"/>
    <s v="Martinez Ltd"/>
    <s v="Multi-layered upward-trending groupware"/>
    <x v="190"/>
    <n v="2594"/>
    <x v="0"/>
    <n v="63"/>
    <s v="US"/>
    <s v="USD"/>
    <n v="1362117600"/>
    <n v="1363669200"/>
    <b v="0"/>
    <b v="1"/>
    <s v="theater/plays"/>
  </r>
  <r>
    <n v="860"/>
    <s v="Lee PLC"/>
    <s v="Re-contextualized leadingedge firmware"/>
    <x v="22"/>
    <n v="5033"/>
    <x v="1"/>
    <n v="65"/>
    <s v="US"/>
    <s v="USD"/>
    <n v="1550556000"/>
    <n v="1551420000"/>
    <b v="0"/>
    <b v="1"/>
    <s v="technology/wearables"/>
  </r>
  <r>
    <n v="861"/>
    <s v="Young, Ramsey and Powell"/>
    <s v="Devolved disintermediate analyzer"/>
    <x v="35"/>
    <n v="9317"/>
    <x v="1"/>
    <n v="163"/>
    <s v="US"/>
    <s v="USD"/>
    <n v="1269147600"/>
    <n v="1269838800"/>
    <b v="0"/>
    <b v="0"/>
    <s v="theater/plays"/>
  </r>
  <r>
    <n v="862"/>
    <s v="Lewis and Sons"/>
    <s v="Profound disintermediate open system"/>
    <x v="26"/>
    <n v="6560"/>
    <x v="1"/>
    <n v="85"/>
    <s v="US"/>
    <s v="USD"/>
    <n v="1312174800"/>
    <n v="1312520400"/>
    <b v="0"/>
    <b v="0"/>
    <s v="theater/plays"/>
  </r>
  <r>
    <n v="863"/>
    <s v="Davis-Johnson"/>
    <s v="Automated reciprocal protocol"/>
    <x v="1"/>
    <n v="5415"/>
    <x v="1"/>
    <n v="217"/>
    <s v="US"/>
    <s v="USD"/>
    <n v="1434517200"/>
    <n v="1436504400"/>
    <b v="0"/>
    <b v="1"/>
    <s v="film &amp; video/television"/>
  </r>
  <r>
    <n v="864"/>
    <s v="Stevenson-Thompson"/>
    <s v="Automated static workforce"/>
    <x v="3"/>
    <n v="14577"/>
    <x v="1"/>
    <n v="150"/>
    <s v="US"/>
    <s v="USD"/>
    <n v="1471582800"/>
    <n v="1472014800"/>
    <b v="0"/>
    <b v="0"/>
    <s v="film &amp; video/shorts"/>
  </r>
  <r>
    <n v="865"/>
    <s v="Ellis, Smith and Armstrong"/>
    <s v="Horizontal attitude-oriented help-desk"/>
    <x v="411"/>
    <n v="150515"/>
    <x v="1"/>
    <n v="3272"/>
    <s v="US"/>
    <s v="USD"/>
    <n v="1410757200"/>
    <n v="1411534800"/>
    <b v="0"/>
    <b v="0"/>
    <s v="theater/plays"/>
  </r>
  <r>
    <n v="866"/>
    <s v="Jackson-Brown"/>
    <s v="Versatile 5thgeneration matrices"/>
    <x v="412"/>
    <n v="79045"/>
    <x v="3"/>
    <n v="898"/>
    <s v="US"/>
    <s v="USD"/>
    <n v="1304830800"/>
    <n v="1304917200"/>
    <b v="0"/>
    <b v="0"/>
    <s v="photography/photography books"/>
  </r>
  <r>
    <n v="867"/>
    <s v="Kane, Pruitt and Rivera"/>
    <s v="Cross-platform next generation service-desk"/>
    <x v="73"/>
    <n v="7797"/>
    <x v="1"/>
    <n v="300"/>
    <s v="US"/>
    <s v="USD"/>
    <n v="1539061200"/>
    <n v="1539579600"/>
    <b v="0"/>
    <b v="0"/>
    <s v="food/food trucks"/>
  </r>
  <r>
    <n v="868"/>
    <s v="Wood, Buckley and Meza"/>
    <s v="Front-line web-enabled installation"/>
    <x v="260"/>
    <n v="12939"/>
    <x v="1"/>
    <n v="126"/>
    <s v="US"/>
    <s v="USD"/>
    <n v="1381554000"/>
    <n v="1382504400"/>
    <b v="0"/>
    <b v="0"/>
    <s v="theater/plays"/>
  </r>
  <r>
    <n v="869"/>
    <s v="Brown-Williams"/>
    <s v="Multi-channeled responsive product"/>
    <x v="413"/>
    <n v="38376"/>
    <x v="0"/>
    <n v="526"/>
    <s v="US"/>
    <s v="USD"/>
    <n v="1277096400"/>
    <n v="1278306000"/>
    <b v="0"/>
    <b v="0"/>
    <s v="film &amp; video/drama"/>
  </r>
  <r>
    <n v="870"/>
    <s v="Hansen-Austin"/>
    <s v="Adaptive demand-driven encryption"/>
    <x v="106"/>
    <n v="6920"/>
    <x v="0"/>
    <n v="121"/>
    <s v="US"/>
    <s v="USD"/>
    <n v="1440392400"/>
    <n v="1442552400"/>
    <b v="0"/>
    <b v="0"/>
    <s v="theater/plays"/>
  </r>
  <r>
    <n v="871"/>
    <s v="Santana-George"/>
    <s v="Re-engineered client-driven knowledge user"/>
    <x v="414"/>
    <n v="194912"/>
    <x v="1"/>
    <n v="2320"/>
    <s v="US"/>
    <s v="USD"/>
    <n v="1509512400"/>
    <n v="1511071200"/>
    <b v="0"/>
    <b v="1"/>
    <s v="theater/plays"/>
  </r>
  <r>
    <n v="872"/>
    <s v="Davis LLC"/>
    <s v="Compatible logistical paradigm"/>
    <x v="53"/>
    <n v="7992"/>
    <x v="1"/>
    <n v="81"/>
    <s v="AU"/>
    <s v="AUD"/>
    <n v="1535950800"/>
    <n v="1536382800"/>
    <b v="0"/>
    <b v="0"/>
    <s v="film &amp; video/science fiction"/>
  </r>
  <r>
    <n v="873"/>
    <s v="Vazquez, Ochoa and Clark"/>
    <s v="Intuitive value-added installation"/>
    <x v="369"/>
    <n v="79268"/>
    <x v="1"/>
    <n v="1887"/>
    <s v="US"/>
    <s v="USD"/>
    <n v="1389160800"/>
    <n v="1389592800"/>
    <b v="0"/>
    <b v="0"/>
    <s v="photography/photography books"/>
  </r>
  <r>
    <n v="874"/>
    <s v="Chung-Nguyen"/>
    <s v="Managed discrete parallelism"/>
    <x v="415"/>
    <n v="139468"/>
    <x v="1"/>
    <n v="4358"/>
    <s v="US"/>
    <s v="USD"/>
    <n v="1271998800"/>
    <n v="1275282000"/>
    <b v="0"/>
    <b v="1"/>
    <s v="photography/photography books"/>
  </r>
  <r>
    <n v="875"/>
    <s v="Mueller-Harmon"/>
    <s v="Implemented tangible approach"/>
    <x v="58"/>
    <n v="5465"/>
    <x v="0"/>
    <n v="67"/>
    <s v="US"/>
    <s v="USD"/>
    <n v="1294898400"/>
    <n v="1294984800"/>
    <b v="0"/>
    <b v="0"/>
    <s v="music/rock"/>
  </r>
  <r>
    <n v="876"/>
    <s v="Dixon, Perez and Banks"/>
    <s v="Re-engineered encompassing definition"/>
    <x v="111"/>
    <n v="2111"/>
    <x v="0"/>
    <n v="57"/>
    <s v="CA"/>
    <s v="CAD"/>
    <n v="1559970000"/>
    <n v="1562043600"/>
    <b v="0"/>
    <b v="0"/>
    <s v="photography/photography books"/>
  </r>
  <r>
    <n v="877"/>
    <s v="Estrada Group"/>
    <s v="Multi-lateral uniform collaboration"/>
    <x v="416"/>
    <n v="126628"/>
    <x v="0"/>
    <n v="1229"/>
    <s v="US"/>
    <s v="USD"/>
    <n v="1469509200"/>
    <n v="1469595600"/>
    <b v="0"/>
    <b v="0"/>
    <s v="food/food trucks"/>
  </r>
  <r>
    <n v="878"/>
    <s v="Lutz Group"/>
    <s v="Enterprise-wide foreground paradigm"/>
    <x v="50"/>
    <n v="1012"/>
    <x v="0"/>
    <n v="12"/>
    <s v="IT"/>
    <s v="EUR"/>
    <n v="1579068000"/>
    <n v="1581141600"/>
    <b v="0"/>
    <b v="0"/>
    <s v="music/metal"/>
  </r>
  <r>
    <n v="879"/>
    <s v="Ortiz Inc"/>
    <s v="Stand-alone incremental parallelism"/>
    <x v="67"/>
    <n v="5438"/>
    <x v="1"/>
    <n v="53"/>
    <s v="US"/>
    <s v="USD"/>
    <n v="1487743200"/>
    <n v="1488520800"/>
    <b v="0"/>
    <b v="0"/>
    <s v="publishing/nonfiction"/>
  </r>
  <r>
    <n v="880"/>
    <s v="Craig, Ellis and Miller"/>
    <s v="Persevering 5thgeneration throughput"/>
    <x v="396"/>
    <n v="193101"/>
    <x v="1"/>
    <n v="2414"/>
    <s v="US"/>
    <s v="USD"/>
    <n v="1563685200"/>
    <n v="1563858000"/>
    <b v="0"/>
    <b v="0"/>
    <s v="music/electric music"/>
  </r>
  <r>
    <n v="881"/>
    <s v="Charles Inc"/>
    <s v="Implemented object-oriented synergy"/>
    <x v="417"/>
    <n v="31665"/>
    <x v="0"/>
    <n v="452"/>
    <s v="US"/>
    <s v="USD"/>
    <n v="1436418000"/>
    <n v="1438923600"/>
    <b v="0"/>
    <b v="1"/>
    <s v="theater/plays"/>
  </r>
  <r>
    <n v="882"/>
    <s v="White-Rosario"/>
    <s v="Balanced demand-driven definition"/>
    <x v="126"/>
    <n v="2960"/>
    <x v="1"/>
    <n v="80"/>
    <s v="US"/>
    <s v="USD"/>
    <n v="1421820000"/>
    <n v="1422165600"/>
    <b v="0"/>
    <b v="0"/>
    <s v="theater/plays"/>
  </r>
  <r>
    <n v="883"/>
    <s v="Simmons-Villarreal"/>
    <s v="Customer-focused mobile Graphic Interface"/>
    <x v="74"/>
    <n v="8089"/>
    <x v="1"/>
    <n v="193"/>
    <s v="US"/>
    <s v="USD"/>
    <n v="1274763600"/>
    <n v="1277874000"/>
    <b v="0"/>
    <b v="0"/>
    <s v="film &amp; video/shorts"/>
  </r>
  <r>
    <n v="884"/>
    <s v="Strickland Group"/>
    <s v="Horizontal secondary interface"/>
    <x v="418"/>
    <n v="109374"/>
    <x v="0"/>
    <n v="1886"/>
    <s v="US"/>
    <s v="USD"/>
    <n v="1399179600"/>
    <n v="1399352400"/>
    <b v="0"/>
    <b v="1"/>
    <s v="theater/plays"/>
  </r>
  <r>
    <n v="885"/>
    <s v="Lynch Ltd"/>
    <s v="Virtual analyzing collaboration"/>
    <x v="37"/>
    <n v="2129"/>
    <x v="1"/>
    <n v="52"/>
    <s v="US"/>
    <s v="USD"/>
    <n v="1275800400"/>
    <n v="1279083600"/>
    <b v="0"/>
    <b v="0"/>
    <s v="theater/plays"/>
  </r>
  <r>
    <n v="886"/>
    <s v="Sanders LLC"/>
    <s v="Multi-tiered explicit focus group"/>
    <x v="419"/>
    <n v="127745"/>
    <x v="0"/>
    <n v="1825"/>
    <s v="US"/>
    <s v="USD"/>
    <n v="1282798800"/>
    <n v="1284354000"/>
    <b v="0"/>
    <b v="0"/>
    <s v="music/indie rock"/>
  </r>
  <r>
    <n v="887"/>
    <s v="Cooper LLC"/>
    <s v="Multi-layered systematic knowledgebase"/>
    <x v="75"/>
    <n v="2289"/>
    <x v="0"/>
    <n v="31"/>
    <s v="US"/>
    <s v="USD"/>
    <n v="1437109200"/>
    <n v="1441170000"/>
    <b v="0"/>
    <b v="1"/>
    <s v="theater/plays"/>
  </r>
  <r>
    <n v="888"/>
    <s v="Palmer Ltd"/>
    <s v="Reverse-engineered uniform knowledge user"/>
    <x v="306"/>
    <n v="12174"/>
    <x v="1"/>
    <n v="290"/>
    <s v="US"/>
    <s v="USD"/>
    <n v="1491886800"/>
    <n v="1493528400"/>
    <b v="0"/>
    <b v="0"/>
    <s v="theater/plays"/>
  </r>
  <r>
    <n v="889"/>
    <s v="Santos Group"/>
    <s v="Secured dynamic capacity"/>
    <x v="36"/>
    <n v="9508"/>
    <x v="1"/>
    <n v="122"/>
    <s v="US"/>
    <s v="USD"/>
    <n v="1394600400"/>
    <n v="1395205200"/>
    <b v="0"/>
    <b v="1"/>
    <s v="music/electric music"/>
  </r>
  <r>
    <n v="890"/>
    <s v="Christian, Kim and Jimenez"/>
    <s v="Devolved foreground throughput"/>
    <x v="420"/>
    <n v="155849"/>
    <x v="1"/>
    <n v="1470"/>
    <s v="US"/>
    <s v="USD"/>
    <n v="1561352400"/>
    <n v="1561438800"/>
    <b v="0"/>
    <b v="0"/>
    <s v="music/indie rock"/>
  </r>
  <r>
    <n v="891"/>
    <s v="Williams, Price and Hurley"/>
    <s v="Synchronized demand-driven infrastructure"/>
    <x v="162"/>
    <n v="7758"/>
    <x v="1"/>
    <n v="165"/>
    <s v="CA"/>
    <s v="CAD"/>
    <n v="1322892000"/>
    <n v="1326693600"/>
    <b v="0"/>
    <b v="0"/>
    <s v="film &amp; video/documentary"/>
  </r>
  <r>
    <n v="892"/>
    <s v="Anderson, Parks and Estrada"/>
    <s v="Realigned discrete structure"/>
    <x v="46"/>
    <n v="13835"/>
    <x v="1"/>
    <n v="182"/>
    <s v="US"/>
    <s v="USD"/>
    <n v="1274418000"/>
    <n v="1277960400"/>
    <b v="0"/>
    <b v="0"/>
    <s v="publishing/translations"/>
  </r>
  <r>
    <n v="893"/>
    <s v="Collins-Martinez"/>
    <s v="Progressive grid-enabled website"/>
    <x v="141"/>
    <n v="10770"/>
    <x v="1"/>
    <n v="199"/>
    <s v="IT"/>
    <s v="EUR"/>
    <n v="1434344400"/>
    <n v="1434690000"/>
    <b v="0"/>
    <b v="1"/>
    <s v="film &amp; video/documentary"/>
  </r>
  <r>
    <n v="894"/>
    <s v="Barrett Inc"/>
    <s v="Organic cohesive neural-net"/>
    <x v="12"/>
    <n v="3208"/>
    <x v="1"/>
    <n v="56"/>
    <s v="GB"/>
    <s v="GBP"/>
    <n v="1373518800"/>
    <n v="1376110800"/>
    <b v="0"/>
    <b v="1"/>
    <s v="film &amp; video/television"/>
  </r>
  <r>
    <n v="895"/>
    <s v="Adams-Rollins"/>
    <s v="Integrated demand-driven info-mediaries"/>
    <x v="421"/>
    <n v="11108"/>
    <x v="0"/>
    <n v="107"/>
    <s v="US"/>
    <s v="USD"/>
    <n v="1517637600"/>
    <n v="1518415200"/>
    <b v="0"/>
    <b v="0"/>
    <s v="theater/plays"/>
  </r>
  <r>
    <n v="896"/>
    <s v="Wright-Bryant"/>
    <s v="Reverse-engineered client-server extranet"/>
    <x v="174"/>
    <n v="153338"/>
    <x v="1"/>
    <n v="1460"/>
    <s v="AU"/>
    <s v="AUD"/>
    <n v="1310619600"/>
    <n v="1310878800"/>
    <b v="0"/>
    <b v="1"/>
    <s v="food/food trucks"/>
  </r>
  <r>
    <n v="897"/>
    <s v="Berry-Cannon"/>
    <s v="Organized discrete encoding"/>
    <x v="35"/>
    <n v="2437"/>
    <x v="0"/>
    <n v="27"/>
    <s v="US"/>
    <s v="USD"/>
    <n v="1556427600"/>
    <n v="1556600400"/>
    <b v="0"/>
    <b v="0"/>
    <s v="theater/plays"/>
  </r>
  <r>
    <n v="898"/>
    <s v="Davis-Gonzalez"/>
    <s v="Balanced regional flexibility"/>
    <x v="422"/>
    <n v="93991"/>
    <x v="0"/>
    <n v="1221"/>
    <s v="US"/>
    <s v="USD"/>
    <n v="1576476000"/>
    <n v="1576994400"/>
    <b v="0"/>
    <b v="0"/>
    <s v="film &amp; video/documentary"/>
  </r>
  <r>
    <n v="899"/>
    <s v="Best-Young"/>
    <s v="Implemented multimedia time-frame"/>
    <x v="33"/>
    <n v="12620"/>
    <x v="1"/>
    <n v="123"/>
    <s v="CH"/>
    <s v="CHF"/>
    <n v="1381122000"/>
    <n v="1382677200"/>
    <b v="0"/>
    <b v="0"/>
    <s v="music/jazz"/>
  </r>
  <r>
    <n v="900"/>
    <s v="Powers, Smith and Deleon"/>
    <s v="Enhanced uniform service-desk"/>
    <x v="0"/>
    <n v="2"/>
    <x v="0"/>
    <n v="1"/>
    <s v="US"/>
    <s v="USD"/>
    <n v="1411102800"/>
    <n v="1411189200"/>
    <b v="0"/>
    <b v="1"/>
    <s v="technology/web"/>
  </r>
  <r>
    <n v="901"/>
    <s v="Hogan Group"/>
    <s v="Versatile bottom-line definition"/>
    <x v="36"/>
    <n v="8746"/>
    <x v="1"/>
    <n v="159"/>
    <s v="US"/>
    <s v="USD"/>
    <n v="1531803600"/>
    <n v="1534654800"/>
    <b v="0"/>
    <b v="1"/>
    <s v="music/rock"/>
  </r>
  <r>
    <n v="902"/>
    <s v="Wang, Silva and Byrd"/>
    <s v="Integrated bifurcated software"/>
    <x v="1"/>
    <n v="3534"/>
    <x v="1"/>
    <n v="110"/>
    <s v="US"/>
    <s v="USD"/>
    <n v="1454133600"/>
    <n v="1457762400"/>
    <b v="0"/>
    <b v="0"/>
    <s v="technology/web"/>
  </r>
  <r>
    <n v="903"/>
    <s v="Parker-Morris"/>
    <s v="Assimilated next generation instruction set"/>
    <x v="423"/>
    <n v="709"/>
    <x v="2"/>
    <n v="14"/>
    <s v="US"/>
    <s v="USD"/>
    <n v="1336194000"/>
    <n v="1337490000"/>
    <b v="0"/>
    <b v="1"/>
    <s v="publishing/nonfiction"/>
  </r>
  <r>
    <n v="904"/>
    <s v="Rodriguez, Johnson and Jackson"/>
    <s v="Digitized foreground array"/>
    <x v="191"/>
    <n v="795"/>
    <x v="0"/>
    <n v="16"/>
    <s v="US"/>
    <s v="USD"/>
    <n v="1349326800"/>
    <n v="1349672400"/>
    <b v="0"/>
    <b v="0"/>
    <s v="publishing/radio &amp; podcasts"/>
  </r>
  <r>
    <n v="905"/>
    <s v="Haynes PLC"/>
    <s v="Re-engineered clear-thinking project"/>
    <x v="58"/>
    <n v="12955"/>
    <x v="1"/>
    <n v="236"/>
    <s v="US"/>
    <s v="USD"/>
    <n v="1379566800"/>
    <n v="1379826000"/>
    <b v="0"/>
    <b v="0"/>
    <s v="theater/plays"/>
  </r>
  <r>
    <n v="906"/>
    <s v="Hayes Group"/>
    <s v="Implemented even-keeled standardization"/>
    <x v="20"/>
    <n v="8964"/>
    <x v="1"/>
    <n v="191"/>
    <s v="US"/>
    <s v="USD"/>
    <n v="1494651600"/>
    <n v="1497762000"/>
    <b v="1"/>
    <b v="1"/>
    <s v="film &amp; video/documentary"/>
  </r>
  <r>
    <n v="907"/>
    <s v="White, Pena and Calhoun"/>
    <s v="Quality-focused asymmetric adapter"/>
    <x v="14"/>
    <n v="1843"/>
    <x v="0"/>
    <n v="41"/>
    <s v="US"/>
    <s v="USD"/>
    <n v="1303880400"/>
    <n v="1304485200"/>
    <b v="0"/>
    <b v="0"/>
    <s v="theater/plays"/>
  </r>
  <r>
    <n v="908"/>
    <s v="Bryant-Pope"/>
    <s v="Networked intangible help-desk"/>
    <x v="424"/>
    <n v="121950"/>
    <x v="1"/>
    <n v="3934"/>
    <s v="US"/>
    <s v="USD"/>
    <n v="1335934800"/>
    <n v="1336885200"/>
    <b v="0"/>
    <b v="0"/>
    <s v="games/video games"/>
  </r>
  <r>
    <n v="909"/>
    <s v="Gates, Li and Thompson"/>
    <s v="Synchronized attitude-oriented frame"/>
    <x v="37"/>
    <n v="8621"/>
    <x v="1"/>
    <n v="80"/>
    <s v="CA"/>
    <s v="CAD"/>
    <n v="1528088400"/>
    <n v="1530421200"/>
    <b v="0"/>
    <b v="1"/>
    <s v="theater/plays"/>
  </r>
  <r>
    <n v="910"/>
    <s v="King-Morris"/>
    <s v="Proactive incremental architecture"/>
    <x v="425"/>
    <n v="30215"/>
    <x v="3"/>
    <n v="296"/>
    <s v="US"/>
    <s v="USD"/>
    <n v="1421906400"/>
    <n v="1421992800"/>
    <b v="0"/>
    <b v="0"/>
    <s v="theater/plays"/>
  </r>
  <r>
    <n v="911"/>
    <s v="Carter, Cole and Curtis"/>
    <s v="Cloned responsive standardization"/>
    <x v="306"/>
    <n v="11539"/>
    <x v="1"/>
    <n v="462"/>
    <s v="US"/>
    <s v="USD"/>
    <n v="1568005200"/>
    <n v="1568178000"/>
    <b v="1"/>
    <b v="0"/>
    <s v="technology/web"/>
  </r>
  <r>
    <n v="912"/>
    <s v="Sanchez-Parsons"/>
    <s v="Reduced bifurcated pricing structure"/>
    <x v="37"/>
    <n v="14310"/>
    <x v="1"/>
    <n v="179"/>
    <s v="US"/>
    <s v="USD"/>
    <n v="1346821200"/>
    <n v="1347944400"/>
    <b v="1"/>
    <b v="0"/>
    <s v="film &amp; video/drama"/>
  </r>
  <r>
    <n v="913"/>
    <s v="Rivera-Pearson"/>
    <s v="Re-engineered asymmetric challenge"/>
    <x v="426"/>
    <n v="35536"/>
    <x v="0"/>
    <n v="523"/>
    <s v="AU"/>
    <s v="AUD"/>
    <n v="1557637200"/>
    <n v="1558760400"/>
    <b v="0"/>
    <b v="0"/>
    <s v="film &amp; video/drama"/>
  </r>
  <r>
    <n v="914"/>
    <s v="Ramirez, Padilla and Barrera"/>
    <s v="Diverse client-driven conglomeration"/>
    <x v="330"/>
    <n v="3676"/>
    <x v="0"/>
    <n v="141"/>
    <s v="GB"/>
    <s v="GBP"/>
    <n v="1375592400"/>
    <n v="1376629200"/>
    <b v="0"/>
    <b v="0"/>
    <s v="theater/plays"/>
  </r>
  <r>
    <n v="915"/>
    <s v="Riggs Group"/>
    <s v="Configurable upward-trending solution"/>
    <x v="427"/>
    <n v="195936"/>
    <x v="1"/>
    <n v="1866"/>
    <s v="GB"/>
    <s v="GBP"/>
    <n v="1503982800"/>
    <n v="1504760400"/>
    <b v="0"/>
    <b v="0"/>
    <s v="film &amp; video/television"/>
  </r>
  <r>
    <n v="916"/>
    <s v="Clements Ltd"/>
    <s v="Persistent bandwidth-monitored framework"/>
    <x v="41"/>
    <n v="1343"/>
    <x v="0"/>
    <n v="52"/>
    <s v="US"/>
    <s v="USD"/>
    <n v="1418882400"/>
    <n v="1419660000"/>
    <b v="0"/>
    <b v="0"/>
    <s v="photography/photography books"/>
  </r>
  <r>
    <n v="917"/>
    <s v="Cooper Inc"/>
    <s v="Polarized discrete product"/>
    <x v="136"/>
    <n v="2097"/>
    <x v="2"/>
    <n v="27"/>
    <s v="GB"/>
    <s v="GBP"/>
    <n v="1309237200"/>
    <n v="1311310800"/>
    <b v="0"/>
    <b v="1"/>
    <s v="film &amp; video/shorts"/>
  </r>
  <r>
    <n v="918"/>
    <s v="Jones-Gonzalez"/>
    <s v="Seamless dynamic website"/>
    <x v="167"/>
    <n v="9021"/>
    <x v="1"/>
    <n v="156"/>
    <s v="CH"/>
    <s v="CHF"/>
    <n v="1343365200"/>
    <n v="1344315600"/>
    <b v="0"/>
    <b v="0"/>
    <s v="publishing/radio &amp; podcasts"/>
  </r>
  <r>
    <n v="919"/>
    <s v="Fox Ltd"/>
    <s v="Extended multimedia firmware"/>
    <x v="428"/>
    <n v="20915"/>
    <x v="0"/>
    <n v="225"/>
    <s v="AU"/>
    <s v="AUD"/>
    <n v="1507957200"/>
    <n v="1510725600"/>
    <b v="0"/>
    <b v="1"/>
    <s v="theater/plays"/>
  </r>
  <r>
    <n v="920"/>
    <s v="Green, Murphy and Webb"/>
    <s v="Versatile directional project"/>
    <x v="98"/>
    <n v="9676"/>
    <x v="1"/>
    <n v="255"/>
    <s v="US"/>
    <s v="USD"/>
    <n v="1549519200"/>
    <n v="1551247200"/>
    <b v="1"/>
    <b v="0"/>
    <s v="film &amp; video/animation"/>
  </r>
  <r>
    <n v="921"/>
    <s v="Stevenson PLC"/>
    <s v="Profound directional knowledge user"/>
    <x v="429"/>
    <n v="1210"/>
    <x v="0"/>
    <n v="38"/>
    <s v="US"/>
    <s v="USD"/>
    <n v="1329026400"/>
    <n v="1330236000"/>
    <b v="0"/>
    <b v="0"/>
    <s v="technology/web"/>
  </r>
  <r>
    <n v="922"/>
    <s v="Soto-Anthony"/>
    <s v="Ameliorated logistical capability"/>
    <x v="430"/>
    <n v="90440"/>
    <x v="1"/>
    <n v="2261"/>
    <s v="US"/>
    <s v="USD"/>
    <n v="1544335200"/>
    <n v="1545112800"/>
    <b v="0"/>
    <b v="1"/>
    <s v="music/world music"/>
  </r>
  <r>
    <n v="923"/>
    <s v="Wise and Sons"/>
    <s v="Sharable discrete definition"/>
    <x v="12"/>
    <n v="4044"/>
    <x v="1"/>
    <n v="40"/>
    <s v="US"/>
    <s v="USD"/>
    <n v="1279083600"/>
    <n v="1279170000"/>
    <b v="0"/>
    <b v="0"/>
    <s v="theater/plays"/>
  </r>
  <r>
    <n v="924"/>
    <s v="Butler-Barr"/>
    <s v="User-friendly next generation core"/>
    <x v="431"/>
    <n v="192292"/>
    <x v="1"/>
    <n v="2289"/>
    <s v="IT"/>
    <s v="EUR"/>
    <n v="1572498000"/>
    <n v="1573452000"/>
    <b v="0"/>
    <b v="0"/>
    <s v="theater/plays"/>
  </r>
  <r>
    <n v="925"/>
    <s v="Wilson, Jefferson and Anderson"/>
    <s v="Profit-focused empowering system engine"/>
    <x v="162"/>
    <n v="6722"/>
    <x v="1"/>
    <n v="65"/>
    <s v="US"/>
    <s v="USD"/>
    <n v="1506056400"/>
    <n v="1507093200"/>
    <b v="0"/>
    <b v="0"/>
    <s v="theater/plays"/>
  </r>
  <r>
    <n v="926"/>
    <s v="Brown-Oliver"/>
    <s v="Synchronized cohesive encoding"/>
    <x v="251"/>
    <n v="1577"/>
    <x v="0"/>
    <n v="15"/>
    <s v="US"/>
    <s v="USD"/>
    <n v="1463029200"/>
    <n v="1463374800"/>
    <b v="0"/>
    <b v="0"/>
    <s v="food/food trucks"/>
  </r>
  <r>
    <n v="927"/>
    <s v="Davis-Gardner"/>
    <s v="Synergistic dynamic utilization"/>
    <x v="44"/>
    <n v="3301"/>
    <x v="0"/>
    <n v="37"/>
    <s v="US"/>
    <s v="USD"/>
    <n v="1342069200"/>
    <n v="1344574800"/>
    <b v="0"/>
    <b v="0"/>
    <s v="theater/plays"/>
  </r>
  <r>
    <n v="928"/>
    <s v="Dawson Group"/>
    <s v="Triple-buffered bi-directional model"/>
    <x v="225"/>
    <n v="196386"/>
    <x v="1"/>
    <n v="3777"/>
    <s v="IT"/>
    <s v="EUR"/>
    <n v="1388296800"/>
    <n v="1389074400"/>
    <b v="0"/>
    <b v="0"/>
    <s v="technology/web"/>
  </r>
  <r>
    <n v="929"/>
    <s v="Turner-Terrell"/>
    <s v="Polarized tertiary function"/>
    <x v="20"/>
    <n v="11952"/>
    <x v="1"/>
    <n v="184"/>
    <s v="GB"/>
    <s v="GBP"/>
    <n v="1493787600"/>
    <n v="1494997200"/>
    <b v="0"/>
    <b v="0"/>
    <s v="theater/plays"/>
  </r>
  <r>
    <n v="930"/>
    <s v="Hall, Buchanan and Benton"/>
    <s v="Configurable fault-tolerant structure"/>
    <x v="26"/>
    <n v="3930"/>
    <x v="1"/>
    <n v="85"/>
    <s v="US"/>
    <s v="USD"/>
    <n v="1424844000"/>
    <n v="1425448800"/>
    <b v="0"/>
    <b v="1"/>
    <s v="theater/plays"/>
  </r>
  <r>
    <n v="931"/>
    <s v="Lowery, Hayden and Cruz"/>
    <s v="Digitized 24/7 budgetary management"/>
    <x v="58"/>
    <n v="5729"/>
    <x v="0"/>
    <n v="112"/>
    <s v="US"/>
    <s v="USD"/>
    <n v="1403931600"/>
    <n v="1404104400"/>
    <b v="0"/>
    <b v="1"/>
    <s v="theater/plays"/>
  </r>
  <r>
    <n v="932"/>
    <s v="Mora, Miller and Harper"/>
    <s v="Stand-alone zero tolerance algorithm"/>
    <x v="173"/>
    <n v="4883"/>
    <x v="1"/>
    <n v="144"/>
    <s v="US"/>
    <s v="USD"/>
    <n v="1394514000"/>
    <n v="1394773200"/>
    <b v="0"/>
    <b v="0"/>
    <s v="music/rock"/>
  </r>
  <r>
    <n v="933"/>
    <s v="Espinoza Group"/>
    <s v="Implemented tangible support"/>
    <x v="432"/>
    <n v="175015"/>
    <x v="1"/>
    <n v="1902"/>
    <s v="US"/>
    <s v="USD"/>
    <n v="1365397200"/>
    <n v="1366520400"/>
    <b v="0"/>
    <b v="0"/>
    <s v="theater/plays"/>
  </r>
  <r>
    <n v="934"/>
    <s v="Davis, Crawford and Lopez"/>
    <s v="Reactive radical framework"/>
    <x v="8"/>
    <n v="11280"/>
    <x v="1"/>
    <n v="105"/>
    <s v="US"/>
    <s v="USD"/>
    <n v="1456120800"/>
    <n v="1456639200"/>
    <b v="0"/>
    <b v="0"/>
    <s v="theater/plays"/>
  </r>
  <r>
    <n v="935"/>
    <s v="Richards, Stevens and Fleming"/>
    <s v="Object-based full-range knowledge user"/>
    <x v="55"/>
    <n v="10012"/>
    <x v="1"/>
    <n v="132"/>
    <s v="US"/>
    <s v="USD"/>
    <n v="1437714000"/>
    <n v="1438318800"/>
    <b v="0"/>
    <b v="0"/>
    <s v="theater/plays"/>
  </r>
  <r>
    <n v="936"/>
    <s v="Brown Ltd"/>
    <s v="Enhanced composite contingency"/>
    <x v="100"/>
    <n v="1690"/>
    <x v="0"/>
    <n v="21"/>
    <s v="US"/>
    <s v="USD"/>
    <n v="1563771600"/>
    <n v="1564030800"/>
    <b v="1"/>
    <b v="0"/>
    <s v="theater/plays"/>
  </r>
  <r>
    <n v="937"/>
    <s v="Tapia, Sandoval and Hurley"/>
    <s v="Cloned fresh-thinking model"/>
    <x v="409"/>
    <n v="84891"/>
    <x v="3"/>
    <n v="976"/>
    <s v="US"/>
    <s v="USD"/>
    <n v="1448517600"/>
    <n v="1449295200"/>
    <b v="0"/>
    <b v="0"/>
    <s v="film &amp; video/documentary"/>
  </r>
  <r>
    <n v="938"/>
    <s v="Allen Inc"/>
    <s v="Total dedicated benchmark"/>
    <x v="243"/>
    <n v="10093"/>
    <x v="1"/>
    <n v="96"/>
    <s v="US"/>
    <s v="USD"/>
    <n v="1528779600"/>
    <n v="1531890000"/>
    <b v="0"/>
    <b v="1"/>
    <s v="publishing/fiction"/>
  </r>
  <r>
    <n v="939"/>
    <s v="Williams, Johnson and Campbell"/>
    <s v="Streamlined human-resource Graphic Interface"/>
    <x v="75"/>
    <n v="3839"/>
    <x v="0"/>
    <n v="67"/>
    <s v="US"/>
    <s v="USD"/>
    <n v="1304744400"/>
    <n v="1306213200"/>
    <b v="0"/>
    <b v="1"/>
    <s v="games/video games"/>
  </r>
  <r>
    <n v="940"/>
    <s v="Wiggins Ltd"/>
    <s v="Upgradable analyzing core"/>
    <x v="34"/>
    <n v="6161"/>
    <x v="2"/>
    <n v="66"/>
    <s v="CA"/>
    <s v="CAD"/>
    <n v="1354341600"/>
    <n v="1356242400"/>
    <b v="0"/>
    <b v="0"/>
    <s v="technology/web"/>
  </r>
  <r>
    <n v="941"/>
    <s v="Luna-Horne"/>
    <s v="Profound exuding pricing structure"/>
    <x v="433"/>
    <n v="5615"/>
    <x v="0"/>
    <n v="78"/>
    <s v="US"/>
    <s v="USD"/>
    <n v="1294552800"/>
    <n v="1297576800"/>
    <b v="1"/>
    <b v="0"/>
    <s v="theater/plays"/>
  </r>
  <r>
    <n v="942"/>
    <s v="Allen Inc"/>
    <s v="Horizontal optimizing model"/>
    <x v="103"/>
    <n v="6205"/>
    <x v="0"/>
    <n v="67"/>
    <s v="AU"/>
    <s v="AUD"/>
    <n v="1295935200"/>
    <n v="1296194400"/>
    <b v="0"/>
    <b v="0"/>
    <s v="theater/plays"/>
  </r>
  <r>
    <n v="943"/>
    <s v="Peterson, Gonzalez and Spencer"/>
    <s v="Synchronized fault-tolerant algorithm"/>
    <x v="168"/>
    <n v="11969"/>
    <x v="1"/>
    <n v="114"/>
    <s v="US"/>
    <s v="USD"/>
    <n v="1411534800"/>
    <n v="1414558800"/>
    <b v="0"/>
    <b v="0"/>
    <s v="food/food trucks"/>
  </r>
  <r>
    <n v="944"/>
    <s v="Walter Inc"/>
    <s v="Streamlined 5thgeneration intranet"/>
    <x v="83"/>
    <n v="8142"/>
    <x v="0"/>
    <n v="263"/>
    <s v="AU"/>
    <s v="AUD"/>
    <n v="1486706400"/>
    <n v="1488348000"/>
    <b v="0"/>
    <b v="0"/>
    <s v="photography/photography books"/>
  </r>
  <r>
    <n v="945"/>
    <s v="Sanders, Farley and Huffman"/>
    <s v="Cross-group clear-thinking task-force"/>
    <x v="434"/>
    <n v="55805"/>
    <x v="0"/>
    <n v="1691"/>
    <s v="US"/>
    <s v="USD"/>
    <n v="1333602000"/>
    <n v="1334898000"/>
    <b v="1"/>
    <b v="0"/>
    <s v="photography/photography books"/>
  </r>
  <r>
    <n v="946"/>
    <s v="Hall, Holmes and Walker"/>
    <s v="Public-key bandwidth-monitored intranet"/>
    <x v="184"/>
    <n v="15238"/>
    <x v="0"/>
    <n v="181"/>
    <s v="US"/>
    <s v="USD"/>
    <n v="1308200400"/>
    <n v="1308373200"/>
    <b v="0"/>
    <b v="0"/>
    <s v="theater/plays"/>
  </r>
  <r>
    <n v="947"/>
    <s v="Smith-Powell"/>
    <s v="Upgradable clear-thinking hardware"/>
    <x v="136"/>
    <n v="961"/>
    <x v="0"/>
    <n v="13"/>
    <s v="US"/>
    <s v="USD"/>
    <n v="1411707600"/>
    <n v="1412312400"/>
    <b v="0"/>
    <b v="0"/>
    <s v="theater/plays"/>
  </r>
  <r>
    <n v="948"/>
    <s v="Smith-Hill"/>
    <s v="Integrated holistic paradigm"/>
    <x v="151"/>
    <n v="5918"/>
    <x v="3"/>
    <n v="160"/>
    <s v="US"/>
    <s v="USD"/>
    <n v="1418364000"/>
    <n v="1419228000"/>
    <b v="1"/>
    <b v="1"/>
    <s v="film &amp; video/documentary"/>
  </r>
  <r>
    <n v="949"/>
    <s v="Wright LLC"/>
    <s v="Seamless clear-thinking conglomeration"/>
    <x v="291"/>
    <n v="9520"/>
    <x v="1"/>
    <n v="203"/>
    <s v="US"/>
    <s v="USD"/>
    <n v="1429333200"/>
    <n v="1430974800"/>
    <b v="0"/>
    <b v="0"/>
    <s v="technology/web"/>
  </r>
  <r>
    <n v="950"/>
    <s v="Williams, Orozco and Gomez"/>
    <s v="Persistent content-based methodology"/>
    <x v="0"/>
    <n v="5"/>
    <x v="0"/>
    <n v="1"/>
    <s v="US"/>
    <s v="USD"/>
    <n v="1555390800"/>
    <n v="1555822800"/>
    <b v="0"/>
    <b v="1"/>
    <s v="theater/plays"/>
  </r>
  <r>
    <n v="951"/>
    <s v="Peterson Ltd"/>
    <s v="Re-engineered 24hour matrix"/>
    <x v="435"/>
    <n v="159056"/>
    <x v="1"/>
    <n v="1559"/>
    <s v="US"/>
    <s v="USD"/>
    <n v="1482732000"/>
    <n v="1482818400"/>
    <b v="0"/>
    <b v="1"/>
    <s v="music/rock"/>
  </r>
  <r>
    <n v="952"/>
    <s v="Cummings-Hayes"/>
    <s v="Virtual multi-tasking core"/>
    <x v="436"/>
    <n v="101987"/>
    <x v="3"/>
    <n v="2266"/>
    <s v="US"/>
    <s v="USD"/>
    <n v="1470718800"/>
    <n v="1471928400"/>
    <b v="0"/>
    <b v="0"/>
    <s v="film &amp; video/documentary"/>
  </r>
  <r>
    <n v="953"/>
    <s v="Boyle Ltd"/>
    <s v="Streamlined fault-tolerant conglomeration"/>
    <x v="88"/>
    <n v="1980"/>
    <x v="0"/>
    <n v="21"/>
    <s v="US"/>
    <s v="USD"/>
    <n v="1450591200"/>
    <n v="1453701600"/>
    <b v="0"/>
    <b v="1"/>
    <s v="film &amp; video/science fiction"/>
  </r>
  <r>
    <n v="954"/>
    <s v="Henderson, Parker and Diaz"/>
    <s v="Enterprise-wide client-driven policy"/>
    <x v="142"/>
    <n v="156384"/>
    <x v="1"/>
    <n v="1548"/>
    <s v="AU"/>
    <s v="AUD"/>
    <n v="1348290000"/>
    <n v="1350363600"/>
    <b v="0"/>
    <b v="0"/>
    <s v="technology/web"/>
  </r>
  <r>
    <n v="955"/>
    <s v="Moss-Obrien"/>
    <s v="Function-based next generation emulation"/>
    <x v="31"/>
    <n v="7763"/>
    <x v="1"/>
    <n v="80"/>
    <s v="US"/>
    <s v="USD"/>
    <n v="1353823200"/>
    <n v="1353996000"/>
    <b v="0"/>
    <b v="0"/>
    <s v="theater/plays"/>
  </r>
  <r>
    <n v="956"/>
    <s v="Wood Inc"/>
    <s v="Re-engineered composite focus group"/>
    <x v="437"/>
    <n v="35698"/>
    <x v="0"/>
    <n v="830"/>
    <s v="US"/>
    <s v="USD"/>
    <n v="1450764000"/>
    <n v="1451109600"/>
    <b v="0"/>
    <b v="0"/>
    <s v="film &amp; video/science fiction"/>
  </r>
  <r>
    <n v="957"/>
    <s v="Riley, Cohen and Goodman"/>
    <s v="Profound mission-critical function"/>
    <x v="122"/>
    <n v="12434"/>
    <x v="1"/>
    <n v="131"/>
    <s v="US"/>
    <s v="USD"/>
    <n v="1329372000"/>
    <n v="1329631200"/>
    <b v="0"/>
    <b v="0"/>
    <s v="theater/plays"/>
  </r>
  <r>
    <n v="958"/>
    <s v="Green, Robinson and Ho"/>
    <s v="De-engineered zero-defect open system"/>
    <x v="65"/>
    <n v="8081"/>
    <x v="1"/>
    <n v="112"/>
    <s v="US"/>
    <s v="USD"/>
    <n v="1277096400"/>
    <n v="1278997200"/>
    <b v="0"/>
    <b v="0"/>
    <s v="film &amp; video/animation"/>
  </r>
  <r>
    <n v="959"/>
    <s v="Black-Graham"/>
    <s v="Operative hybrid utilization"/>
    <x v="438"/>
    <n v="6631"/>
    <x v="0"/>
    <n v="130"/>
    <s v="US"/>
    <s v="USD"/>
    <n v="1277701200"/>
    <n v="1280120400"/>
    <b v="0"/>
    <b v="0"/>
    <s v="publishing/translations"/>
  </r>
  <r>
    <n v="960"/>
    <s v="Robbins Group"/>
    <s v="Function-based interactive matrix"/>
    <x v="20"/>
    <n v="4678"/>
    <x v="0"/>
    <n v="55"/>
    <s v="US"/>
    <s v="USD"/>
    <n v="1454911200"/>
    <n v="1458104400"/>
    <b v="0"/>
    <b v="0"/>
    <s v="technology/web"/>
  </r>
  <r>
    <n v="961"/>
    <s v="Mason, Case and May"/>
    <s v="Optimized content-based collaboration"/>
    <x v="57"/>
    <n v="6800"/>
    <x v="1"/>
    <n v="155"/>
    <s v="US"/>
    <s v="USD"/>
    <n v="1297922400"/>
    <n v="1298268000"/>
    <b v="0"/>
    <b v="0"/>
    <s v="publishing/translations"/>
  </r>
  <r>
    <n v="962"/>
    <s v="Harris, Russell and Mitchell"/>
    <s v="User-centric cohesive policy"/>
    <x v="136"/>
    <n v="10657"/>
    <x v="1"/>
    <n v="266"/>
    <s v="US"/>
    <s v="USD"/>
    <n v="1384408800"/>
    <n v="1386223200"/>
    <b v="0"/>
    <b v="0"/>
    <s v="food/food trucks"/>
  </r>
  <r>
    <n v="963"/>
    <s v="Rodriguez-Robinson"/>
    <s v="Ergonomic methodical hub"/>
    <x v="291"/>
    <n v="4997"/>
    <x v="0"/>
    <n v="114"/>
    <s v="IT"/>
    <s v="EUR"/>
    <n v="1299304800"/>
    <n v="1299823200"/>
    <b v="0"/>
    <b v="1"/>
    <s v="photography/photography books"/>
  </r>
  <r>
    <n v="964"/>
    <s v="Peck, Higgins and Smith"/>
    <s v="Devolved disintermediate encryption"/>
    <x v="41"/>
    <n v="13164"/>
    <x v="1"/>
    <n v="155"/>
    <s v="US"/>
    <s v="USD"/>
    <n v="1431320400"/>
    <n v="1431752400"/>
    <b v="0"/>
    <b v="0"/>
    <s v="theater/plays"/>
  </r>
  <r>
    <n v="965"/>
    <s v="Nunez-King"/>
    <s v="Phased clear-thinking policy"/>
    <x v="196"/>
    <n v="8501"/>
    <x v="1"/>
    <n v="207"/>
    <s v="GB"/>
    <s v="GBP"/>
    <n v="1264399200"/>
    <n v="1267855200"/>
    <b v="0"/>
    <b v="0"/>
    <s v="music/rock"/>
  </r>
  <r>
    <n v="966"/>
    <s v="Davis and Sons"/>
    <s v="Seamless solution-oriented capacity"/>
    <x v="12"/>
    <n v="13468"/>
    <x v="1"/>
    <n v="245"/>
    <s v="US"/>
    <s v="USD"/>
    <n v="1497502800"/>
    <n v="1497675600"/>
    <b v="0"/>
    <b v="0"/>
    <s v="theater/plays"/>
  </r>
  <r>
    <n v="967"/>
    <s v="Howard-Douglas"/>
    <s v="Organized human-resource attitude"/>
    <x v="439"/>
    <n v="121138"/>
    <x v="1"/>
    <n v="1573"/>
    <s v="US"/>
    <s v="USD"/>
    <n v="1333688400"/>
    <n v="1336885200"/>
    <b v="0"/>
    <b v="0"/>
    <s v="music/world music"/>
  </r>
  <r>
    <n v="968"/>
    <s v="Gonzalez-White"/>
    <s v="Open-architected disintermediate budgetary management"/>
    <x v="166"/>
    <n v="8117"/>
    <x v="1"/>
    <n v="114"/>
    <s v="US"/>
    <s v="USD"/>
    <n v="1293861600"/>
    <n v="1295157600"/>
    <b v="0"/>
    <b v="0"/>
    <s v="food/food trucks"/>
  </r>
  <r>
    <n v="969"/>
    <s v="Lopez-King"/>
    <s v="Multi-lateral radical solution"/>
    <x v="58"/>
    <n v="8550"/>
    <x v="1"/>
    <n v="93"/>
    <s v="US"/>
    <s v="USD"/>
    <n v="1576994400"/>
    <n v="1577599200"/>
    <b v="0"/>
    <b v="0"/>
    <s v="theater/plays"/>
  </r>
  <r>
    <n v="970"/>
    <s v="Glover-Nelson"/>
    <s v="Inverse context-sensitive info-mediaries"/>
    <x v="309"/>
    <n v="57659"/>
    <x v="0"/>
    <n v="594"/>
    <s v="US"/>
    <s v="USD"/>
    <n v="1304917200"/>
    <n v="1305003600"/>
    <b v="0"/>
    <b v="0"/>
    <s v="theater/plays"/>
  </r>
  <r>
    <n v="971"/>
    <s v="Garner and Sons"/>
    <s v="Versatile neutral workforce"/>
    <x v="135"/>
    <n v="1414"/>
    <x v="0"/>
    <n v="24"/>
    <s v="US"/>
    <s v="USD"/>
    <n v="1381208400"/>
    <n v="1381726800"/>
    <b v="0"/>
    <b v="0"/>
    <s v="film &amp; video/television"/>
  </r>
  <r>
    <n v="972"/>
    <s v="Sellers, Roach and Garrison"/>
    <s v="Multi-tiered systematic knowledge user"/>
    <x v="440"/>
    <n v="97524"/>
    <x v="1"/>
    <n v="1681"/>
    <s v="US"/>
    <s v="USD"/>
    <n v="1401685200"/>
    <n v="1402462800"/>
    <b v="0"/>
    <b v="1"/>
    <s v="technology/web"/>
  </r>
  <r>
    <n v="973"/>
    <s v="Herrera, Bennett and Silva"/>
    <s v="Programmable multi-state algorithm"/>
    <x v="441"/>
    <n v="26176"/>
    <x v="0"/>
    <n v="252"/>
    <s v="US"/>
    <s v="USD"/>
    <n v="1291960800"/>
    <n v="1292133600"/>
    <b v="0"/>
    <b v="1"/>
    <s v="theater/plays"/>
  </r>
  <r>
    <n v="974"/>
    <s v="Thomas, Clay and Mendoza"/>
    <s v="Multi-channeled reciprocal interface"/>
    <x v="126"/>
    <n v="2991"/>
    <x v="1"/>
    <n v="32"/>
    <s v="US"/>
    <s v="USD"/>
    <n v="1368853200"/>
    <n v="1368939600"/>
    <b v="0"/>
    <b v="0"/>
    <s v="music/indie rock"/>
  </r>
  <r>
    <n v="975"/>
    <s v="Ayala Group"/>
    <s v="Right-sized maximized migration"/>
    <x v="91"/>
    <n v="8366"/>
    <x v="1"/>
    <n v="135"/>
    <s v="US"/>
    <s v="USD"/>
    <n v="1448776800"/>
    <n v="1452146400"/>
    <b v="0"/>
    <b v="1"/>
    <s v="theater/plays"/>
  </r>
  <r>
    <n v="976"/>
    <s v="Huerta, Roberts and Dickerson"/>
    <s v="Self-enabling value-added artificial intelligence"/>
    <x v="220"/>
    <n v="12886"/>
    <x v="1"/>
    <n v="140"/>
    <s v="US"/>
    <s v="USD"/>
    <n v="1296194400"/>
    <n v="1296712800"/>
    <b v="0"/>
    <b v="1"/>
    <s v="theater/plays"/>
  </r>
  <r>
    <n v="977"/>
    <s v="Johnson Group"/>
    <s v="Vision-oriented interactive solution"/>
    <x v="260"/>
    <n v="5177"/>
    <x v="0"/>
    <n v="67"/>
    <s v="US"/>
    <s v="USD"/>
    <n v="1517983200"/>
    <n v="1520748000"/>
    <b v="0"/>
    <b v="0"/>
    <s v="food/food trucks"/>
  </r>
  <r>
    <n v="978"/>
    <s v="Bailey, Nguyen and Martinez"/>
    <s v="Fundamental user-facing productivity"/>
    <x v="67"/>
    <n v="8641"/>
    <x v="1"/>
    <n v="92"/>
    <s v="US"/>
    <s v="USD"/>
    <n v="1478930400"/>
    <n v="1480831200"/>
    <b v="0"/>
    <b v="0"/>
    <s v="games/video games"/>
  </r>
  <r>
    <n v="979"/>
    <s v="Williams, Martin and Meyer"/>
    <s v="Innovative well-modulated capability"/>
    <x v="138"/>
    <n v="86244"/>
    <x v="1"/>
    <n v="1015"/>
    <s v="GB"/>
    <s v="GBP"/>
    <n v="1426395600"/>
    <n v="1426914000"/>
    <b v="0"/>
    <b v="0"/>
    <s v="theater/plays"/>
  </r>
  <r>
    <n v="980"/>
    <s v="Huff-Johnson"/>
    <s v="Universal fault-tolerant orchestration"/>
    <x v="442"/>
    <n v="78630"/>
    <x v="0"/>
    <n v="742"/>
    <s v="US"/>
    <s v="USD"/>
    <n v="1446181200"/>
    <n v="1446616800"/>
    <b v="1"/>
    <b v="0"/>
    <s v="publishing/nonfiction"/>
  </r>
  <r>
    <n v="981"/>
    <s v="Diaz-Little"/>
    <s v="Grass-roots executive synergy"/>
    <x v="313"/>
    <n v="11941"/>
    <x v="1"/>
    <n v="323"/>
    <s v="US"/>
    <s v="USD"/>
    <n v="1514181600"/>
    <n v="1517032800"/>
    <b v="0"/>
    <b v="0"/>
    <s v="technology/web"/>
  </r>
  <r>
    <n v="982"/>
    <s v="Freeman-French"/>
    <s v="Multi-layered optimal application"/>
    <x v="44"/>
    <n v="6115"/>
    <x v="0"/>
    <n v="75"/>
    <s v="US"/>
    <s v="USD"/>
    <n v="1311051600"/>
    <n v="1311224400"/>
    <b v="0"/>
    <b v="1"/>
    <s v="film &amp; video/documentary"/>
  </r>
  <r>
    <n v="983"/>
    <s v="Beck-Weber"/>
    <s v="Business-focused full-range core"/>
    <x v="443"/>
    <n v="188404"/>
    <x v="1"/>
    <n v="2326"/>
    <s v="US"/>
    <s v="USD"/>
    <n v="1564894800"/>
    <n v="1566190800"/>
    <b v="0"/>
    <b v="0"/>
    <s v="film &amp; video/documentary"/>
  </r>
  <r>
    <n v="984"/>
    <s v="Lewis-Jacobson"/>
    <s v="Exclusive system-worthy Graphic Interface"/>
    <x v="191"/>
    <n v="9910"/>
    <x v="1"/>
    <n v="381"/>
    <s v="US"/>
    <s v="USD"/>
    <n v="1567918800"/>
    <n v="1570165200"/>
    <b v="0"/>
    <b v="0"/>
    <s v="theater/plays"/>
  </r>
  <r>
    <n v="985"/>
    <s v="Logan-Curtis"/>
    <s v="Enhanced optimal ability"/>
    <x v="305"/>
    <n v="114523"/>
    <x v="0"/>
    <n v="4405"/>
    <s v="US"/>
    <s v="USD"/>
    <n v="1386309600"/>
    <n v="1388556000"/>
    <b v="0"/>
    <b v="1"/>
    <s v="music/rock"/>
  </r>
  <r>
    <n v="986"/>
    <s v="Chan, Washington and Callahan"/>
    <s v="Optional zero administration neural-net"/>
    <x v="75"/>
    <n v="3144"/>
    <x v="0"/>
    <n v="92"/>
    <s v="US"/>
    <s v="USD"/>
    <n v="1301979600"/>
    <n v="1303189200"/>
    <b v="0"/>
    <b v="0"/>
    <s v="music/rock"/>
  </r>
  <r>
    <n v="987"/>
    <s v="Wilson Group"/>
    <s v="Ameliorated foreground focus group"/>
    <x v="8"/>
    <n v="13441"/>
    <x v="1"/>
    <n v="480"/>
    <s v="US"/>
    <s v="USD"/>
    <n v="1493269200"/>
    <n v="1494478800"/>
    <b v="0"/>
    <b v="0"/>
    <s v="film &amp; video/documentary"/>
  </r>
  <r>
    <n v="988"/>
    <s v="Gardner, Ryan and Gutierrez"/>
    <s v="Triple-buffered multi-tasking matrices"/>
    <x v="151"/>
    <n v="4899"/>
    <x v="0"/>
    <n v="64"/>
    <s v="US"/>
    <s v="USD"/>
    <n v="1478930400"/>
    <n v="1480744800"/>
    <b v="0"/>
    <b v="0"/>
    <s v="publishing/radio &amp; podcasts"/>
  </r>
  <r>
    <n v="989"/>
    <s v="Hernandez Inc"/>
    <s v="Versatile dedicated migration"/>
    <x v="166"/>
    <n v="11990"/>
    <x v="1"/>
    <n v="226"/>
    <s v="US"/>
    <s v="USD"/>
    <n v="1555390800"/>
    <n v="1555822800"/>
    <b v="0"/>
    <b v="0"/>
    <s v="publishing/translations"/>
  </r>
  <r>
    <n v="990"/>
    <s v="Ortiz-Roberts"/>
    <s v="Devolved foreground customer loyalty"/>
    <x v="75"/>
    <n v="6839"/>
    <x v="0"/>
    <n v="64"/>
    <s v="US"/>
    <s v="USD"/>
    <n v="1456984800"/>
    <n v="1458882000"/>
    <b v="0"/>
    <b v="1"/>
    <s v="film &amp; video/drama"/>
  </r>
  <r>
    <n v="991"/>
    <s v="Ramirez LLC"/>
    <s v="Reduced reciprocal focus group"/>
    <x v="122"/>
    <n v="11091"/>
    <x v="1"/>
    <n v="241"/>
    <s v="US"/>
    <s v="USD"/>
    <n v="1411621200"/>
    <n v="1411966800"/>
    <b v="0"/>
    <b v="1"/>
    <s v="music/rock"/>
  </r>
  <r>
    <n v="992"/>
    <s v="Morrow Inc"/>
    <s v="Networked global migration"/>
    <x v="33"/>
    <n v="13223"/>
    <x v="1"/>
    <n v="132"/>
    <s v="US"/>
    <s v="USD"/>
    <n v="1525669200"/>
    <n v="1526878800"/>
    <b v="0"/>
    <b v="1"/>
    <s v="film &amp; video/drama"/>
  </r>
  <r>
    <n v="993"/>
    <s v="Erickson-Rogers"/>
    <s v="De-engineered even-keeled definition"/>
    <x v="122"/>
    <n v="7608"/>
    <x v="3"/>
    <n v="75"/>
    <s v="IT"/>
    <s v="EUR"/>
    <n v="1450936800"/>
    <n v="1452405600"/>
    <b v="0"/>
    <b v="1"/>
    <s v="photography/photography books"/>
  </r>
  <r>
    <n v="994"/>
    <s v="Leach, Rich and Price"/>
    <s v="Implemented bi-directional flexibility"/>
    <x v="444"/>
    <n v="74073"/>
    <x v="0"/>
    <n v="842"/>
    <s v="US"/>
    <s v="USD"/>
    <n v="1413522000"/>
    <n v="1414040400"/>
    <b v="0"/>
    <b v="1"/>
    <s v="publishing/translations"/>
  </r>
  <r>
    <n v="995"/>
    <s v="Manning-Hamilton"/>
    <s v="Vision-oriented scalable definition"/>
    <x v="238"/>
    <n v="153216"/>
    <x v="1"/>
    <n v="2043"/>
    <s v="US"/>
    <s v="USD"/>
    <n v="1541307600"/>
    <n v="1543816800"/>
    <b v="0"/>
    <b v="1"/>
    <s v="food/food trucks"/>
  </r>
  <r>
    <n v="996"/>
    <s v="Butler LLC"/>
    <s v="Future-proofed upward-trending migration"/>
    <x v="47"/>
    <n v="4814"/>
    <x v="0"/>
    <n v="112"/>
    <s v="US"/>
    <s v="USD"/>
    <n v="1357106400"/>
    <n v="1359698400"/>
    <b v="0"/>
    <b v="0"/>
    <s v="theater/plays"/>
  </r>
  <r>
    <n v="997"/>
    <s v="Ball LLC"/>
    <s v="Right-sized full-range throughput"/>
    <x v="4"/>
    <n v="4603"/>
    <x v="3"/>
    <n v="139"/>
    <s v="IT"/>
    <s v="EUR"/>
    <n v="1390197600"/>
    <n v="1390629600"/>
    <b v="0"/>
    <b v="0"/>
    <s v="theater/plays"/>
  </r>
  <r>
    <n v="998"/>
    <s v="Taylor, Santiago and Flores"/>
    <s v="Polarized composite customer loyalty"/>
    <x v="445"/>
    <n v="37823"/>
    <x v="0"/>
    <n v="374"/>
    <s v="US"/>
    <s v="USD"/>
    <n v="1265868000"/>
    <n v="1267077600"/>
    <b v="0"/>
    <b v="1"/>
    <s v="music/indie rock"/>
  </r>
  <r>
    <n v="999"/>
    <s v="Hernandez, Norton and Kelley"/>
    <s v="Expanded eco-centric policy"/>
    <x v="446"/>
    <n v="62819"/>
    <x v="3"/>
    <n v="1122"/>
    <s v="US"/>
    <s v="USD"/>
    <n v="1467176400"/>
    <n v="1467781200"/>
    <b v="0"/>
    <b v="0"/>
    <s v="food/food truck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EC73A-D116-48B8-B654-03E6DDDDDAC8}" name="PivotTable2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U3:AA17" firstHeaderRow="1" firstDataRow="3" firstDataCol="1"/>
  <pivotFields count="14">
    <pivotField showAll="0"/>
    <pivotField showAll="0"/>
    <pivotField showAll="0"/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Col" multipleItemSelectionAllowed="1" showAll="0" sortType="ascending">
      <items count="5">
        <item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5"/>
    <field x="-2"/>
  </colFields>
  <colItems count="6">
    <i>
      <x/>
      <x/>
    </i>
    <i r="1" i="1">
      <x v="1"/>
    </i>
    <i>
      <x v="1"/>
      <x/>
    </i>
    <i r="1" i="1">
      <x v="1"/>
    </i>
    <i>
      <x v="3"/>
      <x/>
    </i>
    <i r="1" i="1">
      <x v="1"/>
    </i>
  </colItems>
  <dataFields count="2">
    <dataField name="Count of pledged" fld="4" subtotal="count" baseField="3" baseItem="1"/>
    <dataField name="Average of goal" fld="3" subtotal="average" baseField="3" baseItem="4"/>
  </dataFields>
  <chartFormats count="11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116D1-3DBA-45B0-9FCC-F432D55EC4CD}" name="PivotTable18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F30" firstHeaderRow="1" firstDataRow="2" firstDataCol="1" rowPageCount="1" colPageCount="1"/>
  <pivotFields count="14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multipleItemSelectionAllowed="1" showAll="0" countASubtotal="1">
      <items count="5">
        <item x="0"/>
        <item x="1"/>
        <item x="2"/>
        <item x="3"/>
        <item t="countA"/>
      </items>
    </pivotField>
    <pivotField showAll="0"/>
    <pivotField axis="axisPage" multipleItemSelectionAllowed="1" showAll="0">
      <items count="8">
        <item x="1"/>
        <item x="3"/>
        <item x="4"/>
        <item x="6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axis="axisRow" multipleItemSelectionAllowed="1" showAll="0">
      <items count="25">
        <item x="13"/>
        <item x="14"/>
        <item x="3"/>
        <item x="20"/>
        <item x="10"/>
        <item x="9"/>
        <item x="2"/>
        <item x="19"/>
        <item x="5"/>
        <item x="23"/>
        <item x="15"/>
        <item x="6"/>
        <item x="11"/>
        <item x="17"/>
        <item x="1"/>
        <item x="22"/>
        <item x="8"/>
        <item x="4"/>
        <item x="12"/>
        <item x="21"/>
        <item x="18"/>
        <item x="16"/>
        <item x="7"/>
        <item x="0"/>
        <item t="default"/>
      </items>
    </pivotField>
  </pivotFields>
  <rowFields count="1">
    <field x="1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pledged" fld="4" subtotal="count" baseField="13" baseItem="6"/>
  </dataFields>
  <chartFormats count="8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20063-C73B-4818-B639-C071AA524C26}" name="PivotTable5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17">
    <pivotField showAll="0"/>
    <pivotField showAll="0"/>
    <pivotField showAll="0"/>
    <pivotField showAll="0"/>
    <pivotField dataField="1" showAll="0">
      <items count="965">
        <item x="0"/>
        <item x="99"/>
        <item x="50"/>
        <item x="247"/>
        <item x="443"/>
        <item x="297"/>
        <item x="725"/>
        <item x="303"/>
        <item x="169"/>
        <item x="768"/>
        <item x="63"/>
        <item x="520"/>
        <item x="509"/>
        <item x="170"/>
        <item x="217"/>
        <item x="769"/>
        <item x="474"/>
        <item x="478"/>
        <item x="870"/>
        <item x="289"/>
        <item x="183"/>
        <item x="710"/>
        <item x="271"/>
        <item x="871"/>
        <item x="640"/>
        <item x="498"/>
        <item x="315"/>
        <item x="411"/>
        <item x="253"/>
        <item x="914"/>
        <item x="197"/>
        <item x="348"/>
        <item x="324"/>
        <item x="849"/>
        <item x="94"/>
        <item x="772"/>
        <item x="290"/>
        <item x="6"/>
        <item x="36"/>
        <item x="598"/>
        <item x="354"/>
        <item x="888"/>
        <item x="693"/>
        <item x="314"/>
        <item x="66"/>
        <item x="450"/>
        <item x="883"/>
        <item x="937"/>
        <item x="804"/>
        <item x="370"/>
        <item x="280"/>
        <item x="145"/>
        <item x="566"/>
        <item x="720"/>
        <item x="893"/>
        <item x="783"/>
        <item x="307"/>
        <item x="722"/>
        <item x="27"/>
        <item x="461"/>
        <item x="488"/>
        <item x="903"/>
        <item x="434"/>
        <item x="447"/>
        <item x="516"/>
        <item x="874"/>
        <item x="782"/>
        <item x="631"/>
        <item x="363"/>
        <item x="69"/>
        <item x="600"/>
        <item x="533"/>
        <item x="268"/>
        <item x="296"/>
        <item x="919"/>
        <item x="649"/>
        <item x="418"/>
        <item x="727"/>
        <item x="884"/>
        <item x="847"/>
        <item x="855"/>
        <item x="320"/>
        <item x="155"/>
        <item x="351"/>
        <item x="857"/>
        <item x="865"/>
        <item x="656"/>
        <item x="52"/>
        <item x="102"/>
        <item x="3"/>
        <item x="824"/>
        <item x="201"/>
        <item x="718"/>
        <item x="188"/>
        <item x="831"/>
        <item x="186"/>
        <item x="817"/>
        <item x="265"/>
        <item x="135"/>
        <item x="64"/>
        <item x="343"/>
        <item x="749"/>
        <item x="830"/>
        <item x="300"/>
        <item x="612"/>
        <item x="374"/>
        <item x="396"/>
        <item x="789"/>
        <item x="852"/>
        <item x="940"/>
        <item x="191"/>
        <item x="11"/>
        <item x="445"/>
        <item x="108"/>
        <item x="306"/>
        <item x="236"/>
        <item x="952"/>
        <item x="765"/>
        <item x="189"/>
        <item x="9"/>
        <item x="312"/>
        <item x="702"/>
        <item x="436"/>
        <item x="316"/>
        <item x="504"/>
        <item x="560"/>
        <item x="894"/>
        <item x="323"/>
        <item x="489"/>
        <item x="766"/>
        <item x="293"/>
        <item x="511"/>
        <item x="352"/>
        <item x="203"/>
        <item x="181"/>
        <item x="869"/>
        <item x="232"/>
        <item x="881"/>
        <item x="389"/>
        <item x="131"/>
        <item x="906"/>
        <item x="248"/>
        <item x="570"/>
        <item x="59"/>
        <item x="897"/>
        <item x="459"/>
        <item x="241"/>
        <item x="375"/>
        <item x="72"/>
        <item x="890"/>
        <item x="453"/>
        <item x="555"/>
        <item x="311"/>
        <item x="46"/>
        <item x="353"/>
        <item x="204"/>
        <item x="773"/>
        <item x="159"/>
        <item x="233"/>
        <item x="386"/>
        <item x="758"/>
        <item x="660"/>
        <item x="77"/>
        <item x="385"/>
        <item x="793"/>
        <item x="45"/>
        <item x="571"/>
        <item x="482"/>
        <item x="961"/>
        <item x="469"/>
        <item x="156"/>
        <item x="777"/>
        <item x="926"/>
        <item x="684"/>
        <item x="136"/>
        <item x="128"/>
        <item x="74"/>
        <item x="506"/>
        <item x="960"/>
        <item x="623"/>
        <item x="340"/>
        <item x="899"/>
        <item x="561"/>
        <item x="802"/>
        <item x="803"/>
        <item x="780"/>
        <item x="929"/>
        <item x="39"/>
        <item x="719"/>
        <item x="832"/>
        <item x="295"/>
        <item x="820"/>
        <item x="372"/>
        <item x="552"/>
        <item x="588"/>
        <item x="578"/>
        <item x="943"/>
        <item x="194"/>
        <item x="4"/>
        <item x="179"/>
        <item x="273"/>
        <item x="259"/>
        <item x="733"/>
        <item x="172"/>
        <item x="54"/>
        <item x="835"/>
        <item x="757"/>
        <item x="703"/>
        <item x="675"/>
        <item x="846"/>
        <item x="285"/>
        <item x="424"/>
        <item x="134"/>
        <item x="228"/>
        <item x="168"/>
        <item x="617"/>
        <item x="439"/>
        <item x="651"/>
        <item x="202"/>
        <item x="908"/>
        <item x="12"/>
        <item x="452"/>
        <item x="737"/>
        <item x="898"/>
        <item x="377"/>
        <item x="229"/>
        <item x="579"/>
        <item x="322"/>
        <item x="607"/>
        <item x="915"/>
        <item x="614"/>
        <item x="230"/>
        <item x="415"/>
        <item x="212"/>
        <item x="262"/>
        <item x="196"/>
        <item x="810"/>
        <item x="18"/>
        <item x="721"/>
        <item x="948"/>
        <item x="58"/>
        <item x="801"/>
        <item x="907"/>
        <item x="593"/>
        <item x="742"/>
        <item x="909"/>
        <item x="580"/>
        <item x="57"/>
        <item x="682"/>
        <item x="249"/>
        <item x="568"/>
        <item x="565"/>
        <item x="514"/>
        <item x="115"/>
        <item x="207"/>
        <item x="591"/>
        <item x="117"/>
        <item x="282"/>
        <item x="692"/>
        <item x="426"/>
        <item x="313"/>
        <item x="594"/>
        <item x="775"/>
        <item x="414"/>
        <item x="85"/>
        <item x="71"/>
        <item x="485"/>
        <item x="106"/>
        <item x="199"/>
        <item x="834"/>
        <item x="508"/>
        <item x="219"/>
        <item x="925"/>
        <item x="575"/>
        <item x="892"/>
        <item x="621"/>
        <item x="752"/>
        <item x="294"/>
        <item x="927"/>
        <item x="955"/>
        <item x="576"/>
        <item x="537"/>
        <item x="493"/>
        <item x="841"/>
        <item x="495"/>
        <item x="176"/>
        <item x="779"/>
        <item x="80"/>
        <item x="674"/>
        <item x="530"/>
        <item x="47"/>
        <item x="713"/>
        <item x="519"/>
        <item x="142"/>
        <item x="672"/>
        <item x="829"/>
        <item x="643"/>
        <item x="274"/>
        <item x="562"/>
        <item x="350"/>
        <item x="667"/>
        <item x="957"/>
        <item x="677"/>
        <item x="788"/>
        <item x="792"/>
        <item x="646"/>
        <item x="535"/>
        <item x="861"/>
        <item x="921"/>
        <item x="419"/>
        <item x="839"/>
        <item x="585"/>
        <item x="548"/>
        <item x="42"/>
        <item x="843"/>
        <item x="743"/>
        <item x="302"/>
        <item x="291"/>
        <item x="523"/>
        <item x="460"/>
        <item x="924"/>
        <item x="853"/>
        <item x="317"/>
        <item x="665"/>
        <item x="934"/>
        <item x="744"/>
        <item x="911"/>
        <item x="281"/>
        <item x="673"/>
        <item x="405"/>
        <item x="231"/>
        <item x="288"/>
        <item x="666"/>
        <item x="781"/>
        <item x="771"/>
        <item x="700"/>
        <item x="254"/>
        <item x="359"/>
        <item x="774"/>
        <item x="732"/>
        <item x="941"/>
        <item x="467"/>
        <item x="816"/>
        <item x="124"/>
        <item x="931"/>
        <item x="251"/>
        <item x="190"/>
        <item x="116"/>
        <item x="935"/>
        <item x="828"/>
        <item x="89"/>
        <item x="876"/>
        <item x="944"/>
        <item x="599"/>
        <item x="472"/>
        <item x="310"/>
        <item x="442"/>
        <item x="192"/>
        <item x="868"/>
        <item x="818"/>
        <item x="275"/>
        <item x="93"/>
        <item x="458"/>
        <item x="266"/>
        <item x="161"/>
        <item x="542"/>
        <item x="812"/>
        <item x="645"/>
        <item x="466"/>
        <item x="822"/>
        <item x="107"/>
        <item x="873"/>
        <item x="885"/>
        <item x="279"/>
        <item x="160"/>
        <item x="100"/>
        <item x="137"/>
        <item x="390"/>
        <item x="73"/>
        <item x="501"/>
        <item x="833"/>
        <item x="622"/>
        <item x="146"/>
        <item x="481"/>
        <item x="272"/>
        <item x="859"/>
        <item x="916"/>
        <item x="357"/>
        <item x="123"/>
        <item x="887"/>
        <item x="376"/>
        <item x="425"/>
        <item x="104"/>
        <item x="464"/>
        <item x="950"/>
        <item x="257"/>
        <item x="563"/>
        <item x="430"/>
        <item x="902"/>
        <item x="736"/>
        <item x="227"/>
        <item x="38"/>
        <item x="905"/>
        <item x="235"/>
        <item x="240"/>
        <item x="755"/>
        <item x="463"/>
        <item x="13"/>
        <item x="420"/>
        <item x="462"/>
        <item x="698"/>
        <item x="711"/>
        <item x="101"/>
        <item x="760"/>
        <item x="44"/>
        <item x="182"/>
        <item x="701"/>
        <item x="928"/>
        <item x="362"/>
        <item x="686"/>
        <item x="270"/>
        <item x="807"/>
        <item x="239"/>
        <item x="435"/>
        <item x="438"/>
        <item x="118"/>
        <item x="256"/>
        <item x="260"/>
        <item x="863"/>
        <item x="165"/>
        <item x="821"/>
        <item x="31"/>
        <item x="437"/>
        <item x="763"/>
        <item x="759"/>
        <item x="223"/>
        <item x="16"/>
        <item x="512"/>
        <item x="416"/>
        <item x="746"/>
        <item x="551"/>
        <item x="611"/>
        <item x="583"/>
        <item x="695"/>
        <item x="729"/>
        <item x="808"/>
        <item x="147"/>
        <item x="706"/>
        <item x="625"/>
        <item x="901"/>
        <item x="37"/>
        <item x="301"/>
        <item x="56"/>
        <item x="141"/>
        <item x="605"/>
        <item x="878"/>
        <item x="689"/>
        <item x="143"/>
        <item x="748"/>
        <item x="321"/>
        <item x="480"/>
        <item x="790"/>
        <item x="361"/>
        <item x="55"/>
        <item x="330"/>
        <item x="25"/>
        <item x="41"/>
        <item x="658"/>
        <item x="947"/>
        <item x="355"/>
        <item x="896"/>
        <item x="547"/>
        <item x="910"/>
        <item x="954"/>
        <item x="794"/>
        <item x="690"/>
        <item x="596"/>
        <item x="96"/>
        <item x="734"/>
        <item x="401"/>
        <item x="298"/>
        <item x="402"/>
        <item x="650"/>
        <item x="858"/>
        <item x="393"/>
        <item x="778"/>
        <item x="648"/>
        <item x="139"/>
        <item x="371"/>
        <item x="209"/>
        <item x="215"/>
        <item x="471"/>
        <item x="678"/>
        <item x="53"/>
        <item x="785"/>
        <item x="86"/>
        <item x="923"/>
        <item x="112"/>
        <item x="671"/>
        <item x="546"/>
        <item x="823"/>
        <item x="496"/>
        <item x="88"/>
        <item x="526"/>
        <item x="409"/>
        <item x="538"/>
        <item x="344"/>
        <item x="867"/>
        <item x="111"/>
        <item x="503"/>
        <item x="635"/>
        <item x="800"/>
        <item x="308"/>
        <item x="942"/>
        <item x="383"/>
        <item x="762"/>
        <item x="517"/>
        <item x="872"/>
        <item x="158"/>
        <item x="815"/>
        <item x="589"/>
        <item x="770"/>
        <item x="574"/>
        <item x="245"/>
        <item x="930"/>
        <item x="5"/>
        <item x="610"/>
        <item x="638"/>
        <item x="284"/>
        <item x="956"/>
        <item x="705"/>
        <item x="487"/>
        <item x="626"/>
        <item x="525"/>
        <item x="716"/>
        <item x="255"/>
        <item x="164"/>
        <item x="953"/>
        <item x="932"/>
        <item x="286"/>
        <item x="724"/>
        <item x="731"/>
        <item x="78"/>
        <item x="148"/>
        <item x="49"/>
        <item x="276"/>
        <item x="429"/>
        <item x="486"/>
        <item x="358"/>
        <item x="395"/>
        <item x="113"/>
        <item x="862"/>
        <item x="10"/>
        <item x="534"/>
        <item x="699"/>
        <item x="799"/>
        <item x="691"/>
        <item x="670"/>
        <item x="132"/>
        <item x="105"/>
        <item x="34"/>
        <item x="636"/>
        <item x="406"/>
        <item x="392"/>
        <item x="545"/>
        <item x="531"/>
        <item x="723"/>
        <item x="378"/>
        <item x="726"/>
        <item x="609"/>
        <item x="795"/>
        <item x="198"/>
        <item x="879"/>
        <item x="211"/>
        <item x="669"/>
        <item x="364"/>
        <item x="65"/>
        <item x="544"/>
        <item x="741"/>
        <item x="62"/>
        <item x="30"/>
        <item x="602"/>
        <item x="68"/>
        <item x="662"/>
        <item x="277"/>
        <item x="360"/>
        <item x="1"/>
        <item x="836"/>
        <item x="75"/>
        <item x="797"/>
        <item x="328"/>
        <item x="813"/>
        <item x="243"/>
        <item x="709"/>
        <item x="527"/>
        <item x="694"/>
        <item x="7"/>
        <item x="365"/>
        <item x="242"/>
        <item x="234"/>
        <item x="431"/>
        <item x="556"/>
        <item x="40"/>
        <item x="129"/>
        <item x="23"/>
        <item x="98"/>
        <item x="82"/>
        <item x="913"/>
        <item x="417"/>
        <item x="567"/>
        <item x="513"/>
        <item x="740"/>
        <item x="661"/>
        <item x="14"/>
        <item x="138"/>
        <item x="283"/>
        <item x="624"/>
        <item x="581"/>
        <item x="886"/>
        <item x="109"/>
        <item x="326"/>
        <item x="8"/>
        <item x="369"/>
        <item x="342"/>
        <item x="827"/>
        <item x="299"/>
        <item x="373"/>
        <item x="939"/>
        <item x="258"/>
        <item x="399"/>
        <item x="647"/>
        <item x="154"/>
        <item x="477"/>
        <item x="184"/>
        <item x="697"/>
        <item x="877"/>
        <item x="19"/>
        <item x="616"/>
        <item x="505"/>
        <item x="641"/>
        <item x="851"/>
        <item x="339"/>
        <item x="97"/>
        <item x="627"/>
        <item x="122"/>
        <item x="337"/>
        <item x="502"/>
        <item x="880"/>
        <item x="922"/>
        <item x="440"/>
        <item x="962"/>
        <item x="81"/>
        <item x="840"/>
        <item x="15"/>
        <item x="21"/>
        <item x="83"/>
        <item x="166"/>
        <item x="79"/>
        <item x="601"/>
        <item x="206"/>
        <item x="329"/>
        <item x="84"/>
        <item x="127"/>
        <item x="382"/>
        <item x="532"/>
        <item x="304"/>
        <item x="187"/>
        <item x="441"/>
        <item x="484"/>
        <item x="494"/>
        <item x="754"/>
        <item x="490"/>
        <item x="422"/>
        <item x="267"/>
        <item x="173"/>
        <item x="558"/>
        <item x="708"/>
        <item x="475"/>
        <item x="639"/>
        <item x="91"/>
        <item x="26"/>
        <item x="564"/>
        <item x="126"/>
        <item x="507"/>
        <item x="745"/>
        <item x="613"/>
        <item x="404"/>
        <item x="604"/>
        <item x="912"/>
        <item x="767"/>
        <item x="380"/>
        <item x="642"/>
        <item x="529"/>
        <item x="468"/>
        <item x="193"/>
        <item x="657"/>
        <item x="936"/>
        <item x="455"/>
        <item x="644"/>
        <item x="214"/>
        <item x="633"/>
        <item x="410"/>
        <item x="144"/>
        <item x="465"/>
        <item x="572"/>
        <item x="764"/>
        <item x="394"/>
        <item x="632"/>
        <item x="327"/>
        <item x="403"/>
        <item x="963"/>
        <item x="140"/>
        <item x="427"/>
        <item x="92"/>
        <item x="387"/>
        <item x="730"/>
        <item x="333"/>
        <item x="292"/>
        <item x="125"/>
        <item x="786"/>
        <item x="400"/>
        <item x="753"/>
        <item x="776"/>
        <item x="110"/>
        <item x="958"/>
        <item x="90"/>
        <item x="543"/>
        <item x="22"/>
        <item x="704"/>
        <item x="653"/>
        <item x="391"/>
        <item x="476"/>
        <item x="809"/>
        <item x="946"/>
        <item x="491"/>
        <item x="838"/>
        <item x="844"/>
        <item x="515"/>
        <item x="220"/>
        <item x="628"/>
        <item x="341"/>
        <item x="715"/>
        <item x="540"/>
        <item x="904"/>
        <item x="263"/>
        <item x="174"/>
        <item x="945"/>
        <item x="756"/>
        <item x="630"/>
        <item x="305"/>
        <item x="32"/>
        <item x="149"/>
        <item x="121"/>
        <item x="784"/>
        <item x="133"/>
        <item x="889"/>
        <item x="153"/>
        <item x="683"/>
        <item x="590"/>
        <item x="287"/>
        <item x="618"/>
        <item x="412"/>
        <item x="866"/>
        <item x="668"/>
        <item x="347"/>
        <item x="457"/>
        <item x="559"/>
        <item x="346"/>
        <item x="76"/>
        <item x="521"/>
        <item x="252"/>
        <item x="338"/>
        <item x="679"/>
        <item x="603"/>
        <item x="707"/>
        <item x="938"/>
        <item x="167"/>
        <item x="528"/>
        <item x="208"/>
        <item x="120"/>
        <item x="152"/>
        <item x="432"/>
        <item x="751"/>
        <item x="384"/>
        <item x="918"/>
        <item x="761"/>
        <item x="446"/>
        <item x="224"/>
        <item x="573"/>
        <item x="381"/>
        <item x="24"/>
        <item x="541"/>
        <item x="805"/>
        <item x="549"/>
        <item x="798"/>
        <item x="714"/>
        <item x="492"/>
        <item x="250"/>
        <item x="336"/>
        <item x="747"/>
        <item x="854"/>
        <item x="163"/>
        <item x="655"/>
        <item x="825"/>
        <item x="119"/>
        <item x="951"/>
        <item x="739"/>
        <item x="676"/>
        <item x="334"/>
        <item x="814"/>
        <item x="407"/>
        <item x="67"/>
        <item x="659"/>
        <item x="728"/>
        <item x="735"/>
        <item x="451"/>
        <item x="712"/>
        <item x="654"/>
        <item x="500"/>
        <item x="218"/>
        <item x="933"/>
        <item x="875"/>
        <item x="87"/>
        <item x="237"/>
        <item x="331"/>
        <item x="577"/>
        <item x="335"/>
        <item x="848"/>
        <item x="620"/>
        <item x="856"/>
        <item x="367"/>
        <item x="48"/>
        <item x="717"/>
        <item x="325"/>
        <item x="787"/>
        <item x="557"/>
        <item x="17"/>
        <item x="356"/>
        <item x="60"/>
        <item x="806"/>
        <item x="28"/>
        <item x="448"/>
        <item x="349"/>
        <item x="819"/>
        <item x="185"/>
        <item x="216"/>
        <item x="688"/>
        <item x="454"/>
        <item x="845"/>
        <item x="413"/>
        <item x="553"/>
        <item x="663"/>
        <item x="2"/>
        <item x="345"/>
        <item x="388"/>
        <item x="264"/>
        <item x="51"/>
        <item x="456"/>
        <item x="114"/>
        <item x="584"/>
        <item x="20"/>
        <item x="586"/>
        <item x="569"/>
        <item x="837"/>
        <item x="278"/>
        <item x="162"/>
        <item x="608"/>
        <item x="811"/>
        <item x="29"/>
        <item x="592"/>
        <item x="95"/>
        <item x="449"/>
        <item x="959"/>
        <item x="864"/>
        <item x="398"/>
        <item x="269"/>
        <item x="860"/>
        <item x="920"/>
        <item x="171"/>
        <item x="70"/>
        <item x="619"/>
        <item x="606"/>
        <item x="550"/>
        <item x="664"/>
        <item x="917"/>
        <item x="177"/>
        <item x="408"/>
        <item x="473"/>
        <item x="318"/>
        <item x="175"/>
        <item x="470"/>
        <item x="195"/>
        <item x="536"/>
        <item x="368"/>
        <item x="225"/>
        <item x="261"/>
        <item x="226"/>
        <item x="433"/>
        <item x="130"/>
        <item x="497"/>
        <item x="738"/>
        <item x="43"/>
        <item x="687"/>
        <item x="246"/>
        <item x="397"/>
        <item x="750"/>
        <item x="103"/>
        <item x="210"/>
        <item x="238"/>
        <item x="178"/>
        <item x="423"/>
        <item x="483"/>
        <item x="634"/>
        <item x="900"/>
        <item x="652"/>
        <item x="150"/>
        <item x="587"/>
        <item x="151"/>
        <item x="222"/>
        <item x="637"/>
        <item x="428"/>
        <item x="522"/>
        <item x="629"/>
        <item x="366"/>
        <item x="539"/>
        <item x="597"/>
        <item x="595"/>
        <item x="510"/>
        <item x="696"/>
        <item x="444"/>
        <item x="309"/>
        <item x="615"/>
        <item x="524"/>
        <item x="244"/>
        <item x="61"/>
        <item x="221"/>
        <item x="681"/>
        <item x="582"/>
        <item x="949"/>
        <item x="518"/>
        <item x="35"/>
        <item x="213"/>
        <item x="796"/>
        <item x="791"/>
        <item x="33"/>
        <item x="157"/>
        <item x="891"/>
        <item x="850"/>
        <item x="200"/>
        <item x="499"/>
        <item x="554"/>
        <item x="826"/>
        <item x="842"/>
        <item x="180"/>
        <item x="882"/>
        <item x="319"/>
        <item x="895"/>
        <item x="379"/>
        <item x="680"/>
        <item x="421"/>
        <item x="479"/>
        <item x="685"/>
        <item x="332"/>
        <item x="205"/>
        <item t="default"/>
      </items>
    </pivotField>
    <pivotField axis="axisCol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axis="axisRow" showAll="0">
      <items count="13">
        <item x="2"/>
        <item x="10"/>
        <item x="6"/>
        <item x="9"/>
        <item x="11"/>
        <item x="5"/>
        <item x="8"/>
        <item x="1"/>
        <item x="3"/>
        <item x="4"/>
        <item x="0"/>
        <item x="7"/>
        <item t="default"/>
      </items>
    </pivotField>
    <pivotField axis="axisPage" multipleItemSelectionAllowed="1" showAll="0">
      <items count="12">
        <item x="6"/>
        <item x="8"/>
        <item x="4"/>
        <item x="2"/>
        <item x="1"/>
        <item x="0"/>
        <item x="7"/>
        <item x="5"/>
        <item x="9"/>
        <item x="3"/>
        <item x="10"/>
        <item t="default"/>
      </items>
    </pivotField>
    <pivotField showAll="0"/>
    <pivotField showAll="0"/>
    <pivotField showAll="0"/>
    <pivotField axis="axisPage" multipleItemSelectionAllowed="1" showAll="0">
      <items count="25">
        <item x="10"/>
        <item x="4"/>
        <item x="6"/>
        <item x="22"/>
        <item x="12"/>
        <item x="19"/>
        <item x="0"/>
        <item x="20"/>
        <item x="11"/>
        <item x="23"/>
        <item x="5"/>
        <item x="7"/>
        <item x="17"/>
        <item x="16"/>
        <item x="1"/>
        <item x="21"/>
        <item x="14"/>
        <item x="13"/>
        <item x="9"/>
        <item x="15"/>
        <item x="18"/>
        <item x="8"/>
        <item x="2"/>
        <item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6" hier="-1"/>
  </pageFields>
  <dataFields count="1">
    <dataField name="Count of pledged" fld="4" subtotal="count" baseField="11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1FF89-A362-4F5E-A090-060B279E0E0F}" name="PivotTable5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30" firstHeaderRow="1" firstDataRow="2" firstDataCol="1" rowPageCount="2" colPageCount="1"/>
  <pivotFields count="16">
    <pivotField showAll="0"/>
    <pivotField showAll="0"/>
    <pivotField showAll="0"/>
    <pivotField showAll="0"/>
    <pivotField dataField="1" showAll="0"/>
    <pivotField axis="axisCol" showAll="0">
      <items count="5">
        <item x="3"/>
        <item x="0"/>
        <item x="2"/>
        <item x="1"/>
        <item t="default"/>
      </items>
    </pivotField>
    <pivotField showAll="0"/>
    <pivotField axis="axisPage" multipleItemSelectionAllowed="1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pledged" fld="4" subtotal="count" baseField="15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AE154D-FFE0-4A72-B637-680870DBF510}" name="Table1" displayName="Table1" ref="A1:N1002" totalsRowCount="1" headerRowDxfId="63" dataDxfId="62">
  <autoFilter ref="A1:N1001" xr:uid="{B7AE154D-FFE0-4A72-B637-680870DBF510}"/>
  <tableColumns count="14">
    <tableColumn id="1" xr3:uid="{F5638C06-C565-4EE9-B285-27A9C429A271}" name="id" totalsRowLabel="Total" dataDxfId="61" totalsRowDxfId="60"/>
    <tableColumn id="2" xr3:uid="{5DED9829-9390-484B-B27B-B1371BFAD7A4}" name="name" dataDxfId="59" totalsRowDxfId="58"/>
    <tableColumn id="3" xr3:uid="{F3350DCE-04FC-4B22-B8EC-031561A8918B}" name="blurb" dataDxfId="57" totalsRowDxfId="56"/>
    <tableColumn id="4" xr3:uid="{661D1F12-B114-4F32-9208-D79117121401}" name="goal" dataDxfId="55" totalsRowDxfId="54"/>
    <tableColumn id="5" xr3:uid="{0307F50C-1222-4207-8E3A-7E7A069C3001}" name="pledged" dataDxfId="53" totalsRowDxfId="52"/>
    <tableColumn id="6" xr3:uid="{22665E06-599D-4816-87FD-170FF6EB33D9}" name="outcome" dataDxfId="51" totalsRowDxfId="50"/>
    <tableColumn id="7" xr3:uid="{C8559740-9E14-4522-AEE3-E090C4F55B4C}" name="backers_count" dataDxfId="49" totalsRowDxfId="48"/>
    <tableColumn id="8" xr3:uid="{DD5954E7-4654-484A-8F88-E576B513B010}" name="country" dataDxfId="47" totalsRowDxfId="46"/>
    <tableColumn id="9" xr3:uid="{E165FB50-A0AC-4DEA-AF7B-3A5B6FC63873}" name="currency" dataDxfId="45" totalsRowDxfId="44"/>
    <tableColumn id="10" xr3:uid="{A58EECD9-5234-48E0-A9F2-4028A88102E7}" name="launched_at" dataDxfId="43" totalsRowDxfId="42"/>
    <tableColumn id="11" xr3:uid="{9CE0F857-FD9E-4F42-BF39-27D6824A5C16}" name="deadline" dataDxfId="41" totalsRowDxfId="40"/>
    <tableColumn id="12" xr3:uid="{D6B2F510-196D-4BF4-AEAB-F9A3315F1E74}" name="staff_pick" dataDxfId="39" totalsRowDxfId="38"/>
    <tableColumn id="13" xr3:uid="{26C2683B-657A-4CB6-9E14-1CF114A2C75F}" name="spotlight" dataDxfId="37" totalsRowDxfId="36"/>
    <tableColumn id="14" xr3:uid="{BE0AA676-DD61-4D8A-867B-E23C830C6FD6}" name="category &amp; sub-category" totalsRowFunction="count" dataDxfId="35" totalsRowDxfId="34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49EBC4-10F3-438A-B4D2-D25FD7586510}" name="Table6" displayName="Table6" ref="A1:D1001" totalsRowShown="0" headerRowDxfId="33" dataDxfId="32">
  <autoFilter ref="A1:D1001" xr:uid="{6649EBC4-10F3-438A-B4D2-D25FD7586510}"/>
  <tableColumns count="4">
    <tableColumn id="1" xr3:uid="{E83BF0A1-EC22-44BF-997F-7B7962ED6C2A}" name="launched_at" dataDxfId="31"/>
    <tableColumn id="2" xr3:uid="{280BF670-5C33-4A50-B4E6-0ED002BAAF5F}" name="#VALUE!" dataDxfId="30">
      <calculatedColumnFormula>(((A2/60)/60)/24)+DATE(1970,1,1)</calculatedColumnFormula>
    </tableColumn>
    <tableColumn id="3" xr3:uid="{86478C25-5CFD-449F-B22A-FD0AE123F57B}" name="MONTH" dataDxfId="29">
      <calculatedColumnFormula>TEXT(B2,"MMMM")</calculatedColumnFormula>
    </tableColumn>
    <tableColumn id="4" xr3:uid="{8EA5DF25-41C0-4864-9B83-CE388605DD92}" name="YEAR" dataDxfId="28">
      <calculatedColumnFormula>TEXT(B2,"YYYY")</calculatedColumnFormula>
    </tableColumn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3D0930-6E04-4CA8-9350-08E086B133F8}" name="Table7" displayName="Table7" ref="F1:G1001" totalsRowShown="0" headerRowDxfId="27" dataDxfId="26">
  <autoFilter ref="F1:G1001" xr:uid="{DD3D0930-6E04-4CA8-9350-08E086B133F8}"/>
  <tableColumns count="2">
    <tableColumn id="1" xr3:uid="{923FFA68-5A29-4A0E-AE9A-0D604DD92E35}" name="deadline" dataDxfId="25"/>
    <tableColumn id="2" xr3:uid="{0D05AD70-6ADD-4074-8B70-C78047A1BDC0}" name="#VALUE!" dataDxfId="24">
      <calculatedColumnFormula>(((F2/60)/60)/24)+DATE(1970,1,1)</calculatedColumnFormula>
    </tableColumn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6D183C-FAF2-42D4-BB19-B72B14A005DB}" name="Table14" displayName="Table14" ref="A1:O1048576" totalsRowShown="0" headerRowDxfId="23" dataDxfId="22">
  <sortState xmlns:xlrd2="http://schemas.microsoft.com/office/spreadsheetml/2017/richdata2" ref="A2:O1001">
    <sortCondition ref="A2:A1001"/>
  </sortState>
  <tableColumns count="15">
    <tableColumn id="1" xr3:uid="{37E3BD5A-4BE4-4981-B6E2-FD083E3267BF}" name="id" dataDxfId="21"/>
    <tableColumn id="2" xr3:uid="{08210389-3072-48BC-8EBB-80D04B881CF4}" name="name" dataDxfId="20"/>
    <tableColumn id="3" xr3:uid="{EFF6F305-8DC1-461D-B998-9072CCDD8847}" name="blurb" dataDxfId="19"/>
    <tableColumn id="4" xr3:uid="{609C5B8A-FC00-476F-AE7B-E57F946E6FF1}" name="goal" dataDxfId="18"/>
    <tableColumn id="16" xr3:uid="{CCA257CD-17B0-4629-BAF4-6E12E97CBB04}" name="pledged" dataDxfId="6"/>
    <tableColumn id="5" xr3:uid="{986F5C1C-1FE0-44FC-A76E-CB9F69774C35}" name="PERCENT FUNDED" dataDxfId="4"/>
    <tableColumn id="6" xr3:uid="{DD4B669B-542F-4BD8-AAE4-DE92F47E2D89}" name="outcome" dataDxfId="5"/>
    <tableColumn id="7" xr3:uid="{8D6AF2DB-3B9C-4E00-8734-69263AFC9D7B}" name="backers_count" dataDxfId="17"/>
    <tableColumn id="8" xr3:uid="{0D3D794F-E878-43BF-9754-8EEB24288278}" name="country" dataDxfId="16"/>
    <tableColumn id="9" xr3:uid="{0CC40FED-07DD-42BB-812A-14767C2289BC}" name="currency" dataDxfId="15"/>
    <tableColumn id="10" xr3:uid="{1EBE1879-D2C2-45F5-84B3-52AFF07EDE87}" name="launched_at" dataDxfId="14"/>
    <tableColumn id="11" xr3:uid="{A58FB635-3065-4E07-899C-3E05F438FBDA}" name="deadline" dataDxfId="13"/>
    <tableColumn id="12" xr3:uid="{22C96089-DFED-4937-A77E-2071D2B7DBEE}" name="staff_pick" dataDxfId="12"/>
    <tableColumn id="13" xr3:uid="{610BDD47-5CC6-4986-B070-8B3648841E13}" name="spotlight" dataDxfId="11"/>
    <tableColumn id="14" xr3:uid="{4A287E21-D9C9-4794-B45D-F5860DBBA71F}" name="category &amp; sub-category" dataDxfId="1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E1A5314-D1C7-4972-833C-07871EECD0EF}" name="Table9" displayName="Table9" ref="R1:T1001" totalsRowShown="0" headerRowDxfId="9">
  <autoFilter ref="R1:T1001" xr:uid="{7E1A5314-D1C7-4972-833C-07871EECD0EF}"/>
  <tableColumns count="3">
    <tableColumn id="1" xr3:uid="{604FAA40-CD8D-4C4C-AE99-B00974DBE0C0}" name="pledged" dataDxfId="8"/>
    <tableColumn id="2" xr3:uid="{1055A135-02B7-4B27-966A-BC145DD370AD}" name="goal" dataDxfId="7"/>
    <tableColumn id="3" xr3:uid="{D6D85B6A-8FB4-4843-8DBD-446365D291D6}" name="TOTAL">
      <calculatedColumnFormula>(R2/S2)-1</calculatedColumnFormula>
    </tableColumn>
  </tableColumns>
  <tableStyleInfo name="Table Style 1" showFirstColumn="0" showLastColumn="1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68FB4-BB75-4B7B-B98B-B9CD8B2AAE13}">
  <dimension ref="A1:VS1048576"/>
  <sheetViews>
    <sheetView tabSelected="1" zoomScale="60" zoomScaleNormal="60" workbookViewId="0">
      <selection activeCell="AA10" sqref="AA10"/>
    </sheetView>
  </sheetViews>
  <sheetFormatPr defaultRowHeight="15.75" x14ac:dyDescent="0.25"/>
  <cols>
    <col min="1" max="1" width="13.625" customWidth="1"/>
    <col min="2" max="2" width="39.25" customWidth="1"/>
    <col min="3" max="3" width="55.625" customWidth="1"/>
    <col min="8" max="8" width="19.75" customWidth="1"/>
    <col min="9" max="9" width="7.625" bestFit="1" customWidth="1"/>
    <col min="10" max="10" width="23.25" customWidth="1"/>
    <col min="11" max="11" width="20.75" customWidth="1"/>
    <col min="12" max="12" width="17" customWidth="1"/>
    <col min="14" max="14" width="13" customWidth="1"/>
    <col min="18" max="18" width="19" customWidth="1"/>
    <col min="20" max="20" width="12.5" customWidth="1"/>
    <col min="21" max="21" width="13.875" bestFit="1" customWidth="1"/>
    <col min="22" max="22" width="16.375" bestFit="1" customWidth="1"/>
    <col min="23" max="23" width="14.375" bestFit="1" customWidth="1"/>
    <col min="24" max="24" width="15.75" bestFit="1" customWidth="1"/>
    <col min="25" max="25" width="14.375" bestFit="1" customWidth="1"/>
    <col min="26" max="26" width="15.75" bestFit="1" customWidth="1"/>
    <col min="27" max="27" width="14.375" bestFit="1" customWidth="1"/>
    <col min="28" max="71" width="15.75" bestFit="1" customWidth="1"/>
    <col min="72" max="72" width="13.375" bestFit="1" customWidth="1"/>
    <col min="73" max="314" width="7.75" bestFit="1" customWidth="1"/>
    <col min="315" max="315" width="10.5" bestFit="1" customWidth="1"/>
    <col min="316" max="327" width="6.875" bestFit="1" customWidth="1"/>
    <col min="328" max="328" width="8.75" bestFit="1" customWidth="1"/>
    <col min="329" max="589" width="11.375" bestFit="1" customWidth="1"/>
    <col min="590" max="590" width="14.25" bestFit="1" customWidth="1"/>
    <col min="591" max="591" width="11" bestFit="1" customWidth="1"/>
  </cols>
  <sheetData>
    <row r="1" spans="1:591" s="15" customFormat="1" ht="47.25" x14ac:dyDescent="0.25">
      <c r="A1" s="2" t="s">
        <v>2027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2082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2028</v>
      </c>
      <c r="Q1" s="2"/>
      <c r="R1" s="2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</row>
    <row r="2" spans="1:591" ht="31.5" x14ac:dyDescent="0.25">
      <c r="A2" s="15">
        <v>0</v>
      </c>
      <c r="B2" s="15" t="s">
        <v>12</v>
      </c>
      <c r="C2" s="3" t="s">
        <v>13</v>
      </c>
      <c r="D2" s="15">
        <v>100</v>
      </c>
      <c r="E2" s="15">
        <v>0</v>
      </c>
      <c r="F2" s="15" t="s">
        <v>14</v>
      </c>
      <c r="G2" s="15"/>
      <c r="H2" s="15">
        <v>0</v>
      </c>
      <c r="I2" s="15" t="s">
        <v>15</v>
      </c>
      <c r="J2" s="15" t="s">
        <v>16</v>
      </c>
      <c r="K2" s="15">
        <v>1448690400</v>
      </c>
      <c r="L2" s="15">
        <v>1450159200</v>
      </c>
      <c r="M2" s="15" t="b">
        <v>0</v>
      </c>
      <c r="N2" s="15" t="b">
        <v>0</v>
      </c>
      <c r="O2" s="15" t="s">
        <v>17</v>
      </c>
      <c r="R2" t="s">
        <v>2079</v>
      </c>
      <c r="S2">
        <f t="shared" ref="S2" si="0">COUNTIF(F:F,"FAILED")</f>
        <v>364</v>
      </c>
    </row>
    <row r="3" spans="1:591" ht="31.5" x14ac:dyDescent="0.25">
      <c r="A3" s="15">
        <v>1</v>
      </c>
      <c r="B3" s="15" t="s">
        <v>18</v>
      </c>
      <c r="C3" s="3" t="s">
        <v>19</v>
      </c>
      <c r="D3" s="15">
        <v>1400</v>
      </c>
      <c r="E3" s="15">
        <v>14560</v>
      </c>
      <c r="F3" s="15" t="s">
        <v>20</v>
      </c>
      <c r="G3" s="15"/>
      <c r="H3" s="15">
        <v>158</v>
      </c>
      <c r="I3" s="15" t="s">
        <v>21</v>
      </c>
      <c r="J3" s="15" t="s">
        <v>22</v>
      </c>
      <c r="K3" s="15">
        <v>1408424400</v>
      </c>
      <c r="L3" s="15">
        <v>1408597200</v>
      </c>
      <c r="M3" s="15" t="b">
        <v>0</v>
      </c>
      <c r="N3" s="15" t="b">
        <v>1</v>
      </c>
      <c r="O3" s="15" t="s">
        <v>23</v>
      </c>
      <c r="R3" t="s">
        <v>2081</v>
      </c>
      <c r="S3">
        <f>COUNTIF(F:F,"CANCELED")</f>
        <v>57</v>
      </c>
      <c r="V3" s="6" t="s">
        <v>2032</v>
      </c>
    </row>
    <row r="4" spans="1:591" ht="31.5" x14ac:dyDescent="0.25">
      <c r="A4" s="15">
        <v>2</v>
      </c>
      <c r="B4" s="15" t="s">
        <v>24</v>
      </c>
      <c r="C4" s="3" t="s">
        <v>25</v>
      </c>
      <c r="D4" s="15">
        <v>108400</v>
      </c>
      <c r="E4" s="15">
        <v>142523</v>
      </c>
      <c r="F4" s="15" t="s">
        <v>20</v>
      </c>
      <c r="G4" s="15"/>
      <c r="H4" s="15">
        <v>1425</v>
      </c>
      <c r="I4" s="15" t="s">
        <v>26</v>
      </c>
      <c r="J4" s="15" t="s">
        <v>27</v>
      </c>
      <c r="K4" s="15">
        <v>1384668000</v>
      </c>
      <c r="L4" s="15">
        <v>1384840800</v>
      </c>
      <c r="M4" s="15" t="b">
        <v>0</v>
      </c>
      <c r="N4" s="15" t="b">
        <v>0</v>
      </c>
      <c r="O4" s="15" t="s">
        <v>28</v>
      </c>
      <c r="R4" t="s">
        <v>2080</v>
      </c>
      <c r="S4">
        <f>COUNTIF(F:F,"SUCCESSFUL")</f>
        <v>565</v>
      </c>
      <c r="V4" t="s">
        <v>74</v>
      </c>
      <c r="X4" t="s">
        <v>14</v>
      </c>
      <c r="Z4" t="s">
        <v>20</v>
      </c>
    </row>
    <row r="5" spans="1:591" ht="31.5" x14ac:dyDescent="0.25">
      <c r="A5" s="15">
        <v>3</v>
      </c>
      <c r="B5" s="15" t="s">
        <v>29</v>
      </c>
      <c r="C5" s="3" t="s">
        <v>30</v>
      </c>
      <c r="D5" s="15">
        <v>4200</v>
      </c>
      <c r="E5" s="15">
        <v>2477</v>
      </c>
      <c r="F5" s="15" t="s">
        <v>14</v>
      </c>
      <c r="G5" s="15"/>
      <c r="H5" s="15">
        <v>24</v>
      </c>
      <c r="I5" s="15" t="s">
        <v>21</v>
      </c>
      <c r="J5" s="15" t="s">
        <v>22</v>
      </c>
      <c r="K5" s="15">
        <v>1565499600</v>
      </c>
      <c r="L5" s="15">
        <v>1568955600</v>
      </c>
      <c r="M5" s="15" t="b">
        <v>0</v>
      </c>
      <c r="N5" s="15" t="b">
        <v>0</v>
      </c>
      <c r="O5" s="15" t="s">
        <v>23</v>
      </c>
      <c r="R5" t="s">
        <v>2082</v>
      </c>
      <c r="S5">
        <f>SUM(S1:S4)</f>
        <v>986</v>
      </c>
      <c r="U5" s="6" t="s">
        <v>2030</v>
      </c>
      <c r="V5" t="s">
        <v>2033</v>
      </c>
      <c r="W5" t="s">
        <v>2095</v>
      </c>
      <c r="X5" t="s">
        <v>2033</v>
      </c>
      <c r="Y5" t="s">
        <v>2095</v>
      </c>
      <c r="Z5" t="s">
        <v>2033</v>
      </c>
      <c r="AA5" t="s">
        <v>2095</v>
      </c>
    </row>
    <row r="6" spans="1:591" ht="31.5" x14ac:dyDescent="0.25">
      <c r="A6" s="15">
        <v>4</v>
      </c>
      <c r="B6" s="15" t="s">
        <v>31</v>
      </c>
      <c r="C6" s="3" t="s">
        <v>32</v>
      </c>
      <c r="D6" s="15">
        <v>7600</v>
      </c>
      <c r="E6" s="15">
        <v>5265</v>
      </c>
      <c r="F6" s="15" t="s">
        <v>14</v>
      </c>
      <c r="G6" s="15"/>
      <c r="H6" s="15">
        <v>53</v>
      </c>
      <c r="I6" s="15" t="s">
        <v>21</v>
      </c>
      <c r="J6" s="15" t="s">
        <v>22</v>
      </c>
      <c r="K6" s="15">
        <v>1547964000</v>
      </c>
      <c r="L6" s="15">
        <v>1548309600</v>
      </c>
      <c r="M6" s="15" t="b">
        <v>0</v>
      </c>
      <c r="N6" s="15" t="b">
        <v>0</v>
      </c>
      <c r="O6" s="15" t="s">
        <v>33</v>
      </c>
      <c r="U6" s="7" t="s">
        <v>2083</v>
      </c>
      <c r="V6" s="16">
        <v>1</v>
      </c>
      <c r="W6" s="16">
        <v>100</v>
      </c>
      <c r="X6" s="16">
        <v>20</v>
      </c>
      <c r="Y6" s="16">
        <v>135</v>
      </c>
      <c r="Z6" s="16">
        <v>30</v>
      </c>
      <c r="AA6" s="16">
        <v>776.66666666666663</v>
      </c>
    </row>
    <row r="7" spans="1:591" ht="31.5" x14ac:dyDescent="0.25">
      <c r="A7" s="15">
        <v>5</v>
      </c>
      <c r="B7" s="15" t="s">
        <v>34</v>
      </c>
      <c r="C7" s="3" t="s">
        <v>35</v>
      </c>
      <c r="D7" s="15">
        <v>7600</v>
      </c>
      <c r="E7" s="15">
        <v>13195</v>
      </c>
      <c r="F7" s="15" t="s">
        <v>20</v>
      </c>
      <c r="G7" s="15"/>
      <c r="H7" s="15">
        <v>174</v>
      </c>
      <c r="I7" s="15" t="s">
        <v>36</v>
      </c>
      <c r="J7" s="15" t="s">
        <v>37</v>
      </c>
      <c r="K7" s="15">
        <v>1346130000</v>
      </c>
      <c r="L7" s="15">
        <v>1347080400</v>
      </c>
      <c r="M7" s="15" t="b">
        <v>0</v>
      </c>
      <c r="N7" s="15" t="b">
        <v>0</v>
      </c>
      <c r="O7" s="15" t="s">
        <v>33</v>
      </c>
      <c r="U7" s="7" t="s">
        <v>2084</v>
      </c>
      <c r="V7" s="16">
        <v>5</v>
      </c>
      <c r="W7" s="16">
        <v>4800</v>
      </c>
      <c r="X7" s="16">
        <v>56</v>
      </c>
      <c r="Y7" s="16">
        <v>3960.7142857142858</v>
      </c>
      <c r="Z7" s="16">
        <v>241</v>
      </c>
      <c r="AA7" s="16">
        <v>3290.8713692946058</v>
      </c>
    </row>
    <row r="8" spans="1:591" ht="47.25" x14ac:dyDescent="0.25">
      <c r="A8" s="15">
        <v>6</v>
      </c>
      <c r="B8" s="15" t="s">
        <v>38</v>
      </c>
      <c r="C8" s="3" t="s">
        <v>39</v>
      </c>
      <c r="D8" s="15">
        <v>5200</v>
      </c>
      <c r="E8" s="15">
        <v>1090</v>
      </c>
      <c r="F8" s="15" t="s">
        <v>14</v>
      </c>
      <c r="G8" s="15"/>
      <c r="H8" s="15">
        <v>18</v>
      </c>
      <c r="I8" s="15" t="s">
        <v>40</v>
      </c>
      <c r="J8" s="15" t="s">
        <v>41</v>
      </c>
      <c r="K8" s="15">
        <v>1505278800</v>
      </c>
      <c r="L8" s="15">
        <v>1505365200</v>
      </c>
      <c r="M8" s="15" t="b">
        <v>0</v>
      </c>
      <c r="N8" s="15" t="b">
        <v>0</v>
      </c>
      <c r="O8" s="15" t="s">
        <v>42</v>
      </c>
      <c r="U8" s="7" t="s">
        <v>2085</v>
      </c>
      <c r="V8" s="16">
        <v>22</v>
      </c>
      <c r="W8" s="16">
        <v>8472.7272727272721</v>
      </c>
      <c r="X8" s="16">
        <v>113</v>
      </c>
      <c r="Y8" s="16">
        <v>8153.0973451327436</v>
      </c>
      <c r="Z8" s="16">
        <v>116</v>
      </c>
      <c r="AA8" s="16">
        <v>7737.0689655172409</v>
      </c>
    </row>
    <row r="9" spans="1:591" ht="31.5" x14ac:dyDescent="0.25">
      <c r="A9" s="15">
        <v>7</v>
      </c>
      <c r="B9" s="15" t="s">
        <v>43</v>
      </c>
      <c r="C9" s="3" t="s">
        <v>44</v>
      </c>
      <c r="D9" s="15">
        <v>4500</v>
      </c>
      <c r="E9" s="15">
        <v>14741</v>
      </c>
      <c r="F9" s="15" t="s">
        <v>20</v>
      </c>
      <c r="G9" s="15"/>
      <c r="H9" s="15">
        <v>227</v>
      </c>
      <c r="I9" s="15" t="s">
        <v>36</v>
      </c>
      <c r="J9" s="15" t="s">
        <v>37</v>
      </c>
      <c r="K9" s="15">
        <v>1439442000</v>
      </c>
      <c r="L9" s="15">
        <v>1439614800</v>
      </c>
      <c r="M9" s="15" t="b">
        <v>0</v>
      </c>
      <c r="N9" s="15" t="b">
        <v>0</v>
      </c>
      <c r="O9" s="15" t="s">
        <v>33</v>
      </c>
      <c r="U9" s="7" t="s">
        <v>2086</v>
      </c>
      <c r="V9" s="16"/>
      <c r="W9" s="16"/>
      <c r="X9" s="16"/>
      <c r="Y9" s="16"/>
      <c r="Z9" s="16">
        <v>4</v>
      </c>
      <c r="AA9" s="16">
        <v>15250</v>
      </c>
    </row>
    <row r="10" spans="1:591" ht="31.5" x14ac:dyDescent="0.25">
      <c r="A10" s="15">
        <v>8</v>
      </c>
      <c r="B10" s="15" t="s">
        <v>45</v>
      </c>
      <c r="C10" s="3" t="s">
        <v>46</v>
      </c>
      <c r="D10" s="15">
        <v>110100</v>
      </c>
      <c r="E10" s="15">
        <v>21946</v>
      </c>
      <c r="F10" s="15" t="s">
        <v>47</v>
      </c>
      <c r="G10" s="15"/>
      <c r="H10" s="15">
        <v>708</v>
      </c>
      <c r="I10" s="15" t="s">
        <v>36</v>
      </c>
      <c r="J10" s="15" t="s">
        <v>37</v>
      </c>
      <c r="K10" s="15">
        <v>1281330000</v>
      </c>
      <c r="L10" s="15">
        <v>1281502800</v>
      </c>
      <c r="M10" s="15" t="b">
        <v>0</v>
      </c>
      <c r="N10" s="15" t="b">
        <v>0</v>
      </c>
      <c r="O10" s="15" t="s">
        <v>33</v>
      </c>
      <c r="U10" s="7" t="s">
        <v>2087</v>
      </c>
      <c r="V10" s="16"/>
      <c r="W10" s="16"/>
      <c r="X10" s="16"/>
      <c r="Y10" s="16"/>
      <c r="Z10" s="16">
        <v>12</v>
      </c>
      <c r="AA10" s="16">
        <v>18758.333333333332</v>
      </c>
    </row>
    <row r="11" spans="1:591" ht="47.25" x14ac:dyDescent="0.25">
      <c r="A11" s="15">
        <v>9</v>
      </c>
      <c r="B11" s="15" t="s">
        <v>48</v>
      </c>
      <c r="C11" s="3" t="s">
        <v>49</v>
      </c>
      <c r="D11" s="15">
        <v>6200</v>
      </c>
      <c r="E11" s="15">
        <v>3208</v>
      </c>
      <c r="F11" s="15" t="s">
        <v>14</v>
      </c>
      <c r="G11" s="15"/>
      <c r="H11" s="15">
        <v>44</v>
      </c>
      <c r="I11" s="15" t="s">
        <v>21</v>
      </c>
      <c r="J11" s="15" t="s">
        <v>22</v>
      </c>
      <c r="K11" s="15">
        <v>1379566800</v>
      </c>
      <c r="L11" s="15">
        <v>1383804000</v>
      </c>
      <c r="M11" s="15" t="b">
        <v>0</v>
      </c>
      <c r="N11" s="15" t="b">
        <v>0</v>
      </c>
      <c r="O11" s="15" t="s">
        <v>50</v>
      </c>
      <c r="U11" s="7" t="s">
        <v>2088</v>
      </c>
      <c r="V11" s="16"/>
      <c r="W11" s="16"/>
      <c r="X11" s="16"/>
      <c r="Y11" s="16"/>
      <c r="Z11" s="16">
        <v>6</v>
      </c>
      <c r="AA11" s="16">
        <v>24216.666666666668</v>
      </c>
    </row>
    <row r="12" spans="1:591" ht="47.25" x14ac:dyDescent="0.25">
      <c r="A12" s="15">
        <v>10</v>
      </c>
      <c r="B12" s="15" t="s">
        <v>51</v>
      </c>
      <c r="C12" s="3" t="s">
        <v>52</v>
      </c>
      <c r="D12" s="15">
        <v>5200</v>
      </c>
      <c r="E12" s="15">
        <v>13838</v>
      </c>
      <c r="F12" s="15" t="s">
        <v>20</v>
      </c>
      <c r="G12" s="15"/>
      <c r="H12" s="15">
        <v>220</v>
      </c>
      <c r="I12" s="15" t="s">
        <v>21</v>
      </c>
      <c r="J12" s="15" t="s">
        <v>22</v>
      </c>
      <c r="K12" s="15">
        <v>1281762000</v>
      </c>
      <c r="L12" s="15">
        <v>1285909200</v>
      </c>
      <c r="M12" s="15" t="b">
        <v>0</v>
      </c>
      <c r="N12" s="15" t="b">
        <v>0</v>
      </c>
      <c r="O12" s="15" t="s">
        <v>53</v>
      </c>
      <c r="U12" s="7" t="s">
        <v>2089</v>
      </c>
      <c r="V12" s="16"/>
      <c r="W12" s="16"/>
      <c r="X12" s="16">
        <v>3</v>
      </c>
      <c r="Y12" s="16">
        <v>28433.333333333332</v>
      </c>
      <c r="Z12" s="16">
        <v>8</v>
      </c>
      <c r="AA12" s="16">
        <v>28612.5</v>
      </c>
    </row>
    <row r="13" spans="1:591" ht="31.5" x14ac:dyDescent="0.25">
      <c r="A13" s="15">
        <v>11</v>
      </c>
      <c r="B13" s="15" t="s">
        <v>54</v>
      </c>
      <c r="C13" s="3" t="s">
        <v>55</v>
      </c>
      <c r="D13" s="15">
        <v>6300</v>
      </c>
      <c r="E13" s="15">
        <v>3030</v>
      </c>
      <c r="F13" s="15" t="s">
        <v>14</v>
      </c>
      <c r="G13" s="15"/>
      <c r="H13" s="15">
        <v>27</v>
      </c>
      <c r="I13" s="15" t="s">
        <v>21</v>
      </c>
      <c r="J13" s="15" t="s">
        <v>22</v>
      </c>
      <c r="K13" s="15">
        <v>1285045200</v>
      </c>
      <c r="L13" s="15">
        <v>1285563600</v>
      </c>
      <c r="M13" s="15" t="b">
        <v>0</v>
      </c>
      <c r="N13" s="15" t="b">
        <v>1</v>
      </c>
      <c r="O13" s="15" t="s">
        <v>33</v>
      </c>
      <c r="U13" s="7" t="s">
        <v>2090</v>
      </c>
      <c r="V13" s="16"/>
      <c r="W13" s="16"/>
      <c r="X13" s="16">
        <v>1</v>
      </c>
      <c r="Y13" s="16">
        <v>35600</v>
      </c>
      <c r="Z13" s="16">
        <v>8</v>
      </c>
      <c r="AA13" s="16">
        <v>33112.5</v>
      </c>
    </row>
    <row r="14" spans="1:591" ht="47.25" x14ac:dyDescent="0.25">
      <c r="A14" s="15">
        <v>12</v>
      </c>
      <c r="B14" s="15" t="s">
        <v>56</v>
      </c>
      <c r="C14" s="3" t="s">
        <v>57</v>
      </c>
      <c r="D14" s="15">
        <v>6300</v>
      </c>
      <c r="E14" s="15">
        <v>5629</v>
      </c>
      <c r="F14" s="15" t="s">
        <v>14</v>
      </c>
      <c r="G14" s="15"/>
      <c r="H14" s="15">
        <v>55</v>
      </c>
      <c r="I14" s="15" t="s">
        <v>21</v>
      </c>
      <c r="J14" s="15" t="s">
        <v>22</v>
      </c>
      <c r="K14" s="15">
        <v>1571720400</v>
      </c>
      <c r="L14" s="15">
        <v>1572411600</v>
      </c>
      <c r="M14" s="15" t="b">
        <v>0</v>
      </c>
      <c r="N14" s="15" t="b">
        <v>0</v>
      </c>
      <c r="O14" s="15" t="s">
        <v>53</v>
      </c>
      <c r="U14" s="7" t="s">
        <v>2091</v>
      </c>
      <c r="V14" s="16">
        <v>1</v>
      </c>
      <c r="W14" s="16">
        <v>36400</v>
      </c>
      <c r="X14" s="16">
        <v>2</v>
      </c>
      <c r="Y14" s="16">
        <v>38300</v>
      </c>
      <c r="Z14" s="16">
        <v>8</v>
      </c>
      <c r="AA14" s="16">
        <v>38800</v>
      </c>
    </row>
    <row r="15" spans="1:591" ht="31.5" x14ac:dyDescent="0.25">
      <c r="A15" s="15">
        <v>13</v>
      </c>
      <c r="B15" s="15" t="s">
        <v>58</v>
      </c>
      <c r="C15" s="3" t="s">
        <v>59</v>
      </c>
      <c r="D15" s="15">
        <v>4200</v>
      </c>
      <c r="E15" s="15">
        <v>10295</v>
      </c>
      <c r="F15" s="15" t="s">
        <v>20</v>
      </c>
      <c r="G15" s="15"/>
      <c r="H15" s="15">
        <v>98</v>
      </c>
      <c r="I15" s="15" t="s">
        <v>21</v>
      </c>
      <c r="J15" s="15" t="s">
        <v>22</v>
      </c>
      <c r="K15" s="15">
        <v>1465621200</v>
      </c>
      <c r="L15" s="15">
        <v>1466658000</v>
      </c>
      <c r="M15" s="15" t="b">
        <v>0</v>
      </c>
      <c r="N15" s="15" t="b">
        <v>0</v>
      </c>
      <c r="O15" s="15" t="s">
        <v>60</v>
      </c>
      <c r="U15" s="7" t="s">
        <v>2092</v>
      </c>
      <c r="V15" s="16"/>
      <c r="W15" s="16"/>
      <c r="X15" s="16">
        <v>3</v>
      </c>
      <c r="Y15" s="16">
        <v>43133.333333333336</v>
      </c>
      <c r="Z15" s="16">
        <v>13</v>
      </c>
      <c r="AA15" s="16">
        <v>43369.230769230766</v>
      </c>
    </row>
    <row r="16" spans="1:591" ht="31.5" x14ac:dyDescent="0.25">
      <c r="A16" s="15">
        <v>14</v>
      </c>
      <c r="B16" s="15" t="s">
        <v>61</v>
      </c>
      <c r="C16" s="3" t="s">
        <v>62</v>
      </c>
      <c r="D16" s="15">
        <v>28200</v>
      </c>
      <c r="E16" s="15">
        <v>18829</v>
      </c>
      <c r="F16" s="15" t="s">
        <v>14</v>
      </c>
      <c r="G16" s="15"/>
      <c r="H16" s="15">
        <v>200</v>
      </c>
      <c r="I16" s="15" t="s">
        <v>21</v>
      </c>
      <c r="J16" s="15" t="s">
        <v>22</v>
      </c>
      <c r="K16" s="15">
        <v>1331013600</v>
      </c>
      <c r="L16" s="15">
        <v>1333342800</v>
      </c>
      <c r="M16" s="15" t="b">
        <v>0</v>
      </c>
      <c r="N16" s="15" t="b">
        <v>0</v>
      </c>
      <c r="O16" s="15" t="s">
        <v>60</v>
      </c>
      <c r="U16" s="7" t="s">
        <v>2093</v>
      </c>
      <c r="V16" s="16"/>
      <c r="W16" s="16"/>
      <c r="X16" s="16">
        <v>3</v>
      </c>
      <c r="Y16" s="16">
        <v>48633.333333333336</v>
      </c>
      <c r="Z16" s="16">
        <v>5</v>
      </c>
      <c r="AA16" s="16">
        <v>47720</v>
      </c>
    </row>
    <row r="17" spans="1:27" ht="47.25" x14ac:dyDescent="0.25">
      <c r="A17" s="15">
        <v>15</v>
      </c>
      <c r="B17" s="15" t="s">
        <v>63</v>
      </c>
      <c r="C17" s="3" t="s">
        <v>64</v>
      </c>
      <c r="D17" s="15">
        <v>81200</v>
      </c>
      <c r="E17" s="15">
        <v>38414</v>
      </c>
      <c r="F17" s="15" t="s">
        <v>14</v>
      </c>
      <c r="G17" s="15"/>
      <c r="H17" s="15">
        <v>452</v>
      </c>
      <c r="I17" s="15" t="s">
        <v>21</v>
      </c>
      <c r="J17" s="15" t="s">
        <v>22</v>
      </c>
      <c r="K17" s="15">
        <v>1575957600</v>
      </c>
      <c r="L17" s="15">
        <v>1576303200</v>
      </c>
      <c r="M17" s="15" t="b">
        <v>0</v>
      </c>
      <c r="N17" s="15" t="b">
        <v>0</v>
      </c>
      <c r="O17" s="15" t="s">
        <v>65</v>
      </c>
      <c r="U17" s="7" t="s">
        <v>2094</v>
      </c>
      <c r="V17" s="16">
        <v>28</v>
      </c>
      <c r="W17" s="16">
        <v>135203.57142857142</v>
      </c>
      <c r="X17" s="16">
        <v>163</v>
      </c>
      <c r="Y17" s="16">
        <v>136124.53987730062</v>
      </c>
      <c r="Z17" s="16">
        <v>114</v>
      </c>
      <c r="AA17" s="16">
        <v>97957.017543859649</v>
      </c>
    </row>
    <row r="18" spans="1:27" ht="47.25" x14ac:dyDescent="0.25">
      <c r="A18" s="15">
        <v>16</v>
      </c>
      <c r="B18" s="15" t="s">
        <v>66</v>
      </c>
      <c r="C18" s="3" t="s">
        <v>67</v>
      </c>
      <c r="D18" s="15">
        <v>1700</v>
      </c>
      <c r="E18" s="15">
        <v>11041</v>
      </c>
      <c r="F18" s="15" t="s">
        <v>20</v>
      </c>
      <c r="G18" s="15"/>
      <c r="H18" s="15">
        <v>100</v>
      </c>
      <c r="I18" s="15" t="s">
        <v>21</v>
      </c>
      <c r="J18" s="15" t="s">
        <v>22</v>
      </c>
      <c r="K18" s="15">
        <v>1390370400</v>
      </c>
      <c r="L18" s="15">
        <v>1392271200</v>
      </c>
      <c r="M18" s="15" t="b">
        <v>0</v>
      </c>
      <c r="N18" s="15" t="b">
        <v>0</v>
      </c>
      <c r="O18" s="15" t="s">
        <v>68</v>
      </c>
    </row>
    <row r="19" spans="1:27" ht="47.25" x14ac:dyDescent="0.25">
      <c r="A19" s="15">
        <v>17</v>
      </c>
      <c r="B19" s="15" t="s">
        <v>69</v>
      </c>
      <c r="C19" s="3" t="s">
        <v>70</v>
      </c>
      <c r="D19" s="15">
        <v>84600</v>
      </c>
      <c r="E19" s="15">
        <v>134845</v>
      </c>
      <c r="F19" s="15" t="s">
        <v>20</v>
      </c>
      <c r="G19" s="15"/>
      <c r="H19" s="15">
        <v>1249</v>
      </c>
      <c r="I19" s="15" t="s">
        <v>21</v>
      </c>
      <c r="J19" s="15" t="s">
        <v>22</v>
      </c>
      <c r="K19" s="15">
        <v>1294812000</v>
      </c>
      <c r="L19" s="15">
        <v>1294898400</v>
      </c>
      <c r="M19" s="15" t="b">
        <v>0</v>
      </c>
      <c r="N19" s="15" t="b">
        <v>0</v>
      </c>
      <c r="O19" s="15" t="s">
        <v>71</v>
      </c>
    </row>
    <row r="20" spans="1:27" ht="31.5" x14ac:dyDescent="0.25">
      <c r="A20" s="15">
        <v>18</v>
      </c>
      <c r="B20" s="15" t="s">
        <v>72</v>
      </c>
      <c r="C20" s="3" t="s">
        <v>73</v>
      </c>
      <c r="D20" s="15">
        <v>9100</v>
      </c>
      <c r="E20" s="15">
        <v>6089</v>
      </c>
      <c r="F20" s="15" t="s">
        <v>74</v>
      </c>
      <c r="G20" s="15"/>
      <c r="H20" s="15">
        <v>135</v>
      </c>
      <c r="I20" s="15" t="s">
        <v>21</v>
      </c>
      <c r="J20" s="15" t="s">
        <v>22</v>
      </c>
      <c r="K20" s="15">
        <v>1536382800</v>
      </c>
      <c r="L20" s="15">
        <v>1537074000</v>
      </c>
      <c r="M20" s="15" t="b">
        <v>0</v>
      </c>
      <c r="N20" s="15" t="b">
        <v>0</v>
      </c>
      <c r="O20" s="15" t="s">
        <v>33</v>
      </c>
    </row>
    <row r="21" spans="1:27" ht="31.5" x14ac:dyDescent="0.25">
      <c r="A21" s="15">
        <v>19</v>
      </c>
      <c r="B21" s="15" t="s">
        <v>75</v>
      </c>
      <c r="C21" s="3" t="s">
        <v>76</v>
      </c>
      <c r="D21" s="15">
        <v>62500</v>
      </c>
      <c r="E21" s="15">
        <v>30331</v>
      </c>
      <c r="F21" s="15" t="s">
        <v>14</v>
      </c>
      <c r="G21" s="15"/>
      <c r="H21" s="15">
        <v>674</v>
      </c>
      <c r="I21" s="15" t="s">
        <v>21</v>
      </c>
      <c r="J21" s="15" t="s">
        <v>22</v>
      </c>
      <c r="K21" s="15">
        <v>1551679200</v>
      </c>
      <c r="L21" s="15">
        <v>1553490000</v>
      </c>
      <c r="M21" s="15" t="b">
        <v>0</v>
      </c>
      <c r="N21" s="15" t="b">
        <v>1</v>
      </c>
      <c r="O21" s="15" t="s">
        <v>33</v>
      </c>
    </row>
    <row r="22" spans="1:27" ht="47.25" x14ac:dyDescent="0.25">
      <c r="A22" s="15">
        <v>20</v>
      </c>
      <c r="B22" s="15" t="s">
        <v>77</v>
      </c>
      <c r="C22" s="3" t="s">
        <v>78</v>
      </c>
      <c r="D22" s="15">
        <v>131800</v>
      </c>
      <c r="E22" s="15">
        <v>147936</v>
      </c>
      <c r="F22" s="15" t="s">
        <v>20</v>
      </c>
      <c r="G22" s="15"/>
      <c r="H22" s="15">
        <v>1396</v>
      </c>
      <c r="I22" s="15" t="s">
        <v>21</v>
      </c>
      <c r="J22" s="15" t="s">
        <v>22</v>
      </c>
      <c r="K22" s="15">
        <v>1406523600</v>
      </c>
      <c r="L22" s="15">
        <v>1406523600</v>
      </c>
      <c r="M22" s="15" t="b">
        <v>0</v>
      </c>
      <c r="N22" s="15" t="b">
        <v>0</v>
      </c>
      <c r="O22" s="15" t="s">
        <v>53</v>
      </c>
    </row>
    <row r="23" spans="1:27" ht="31.5" x14ac:dyDescent="0.25">
      <c r="A23" s="15">
        <v>21</v>
      </c>
      <c r="B23" s="15" t="s">
        <v>79</v>
      </c>
      <c r="C23" s="3" t="s">
        <v>80</v>
      </c>
      <c r="D23" s="15">
        <v>94000</v>
      </c>
      <c r="E23" s="15">
        <v>38533</v>
      </c>
      <c r="F23" s="15" t="s">
        <v>14</v>
      </c>
      <c r="G23" s="15"/>
      <c r="H23" s="15">
        <v>558</v>
      </c>
      <c r="I23" s="15" t="s">
        <v>21</v>
      </c>
      <c r="J23" s="15" t="s">
        <v>22</v>
      </c>
      <c r="K23" s="15">
        <v>1313384400</v>
      </c>
      <c r="L23" s="15">
        <v>1316322000</v>
      </c>
      <c r="M23" s="15" t="b">
        <v>0</v>
      </c>
      <c r="N23" s="15" t="b">
        <v>0</v>
      </c>
      <c r="O23" s="15" t="s">
        <v>33</v>
      </c>
    </row>
    <row r="24" spans="1:27" ht="31.5" x14ac:dyDescent="0.25">
      <c r="A24" s="15">
        <v>22</v>
      </c>
      <c r="B24" s="15" t="s">
        <v>81</v>
      </c>
      <c r="C24" s="3" t="s">
        <v>82</v>
      </c>
      <c r="D24" s="15">
        <v>59100</v>
      </c>
      <c r="E24" s="15">
        <v>75690</v>
      </c>
      <c r="F24" s="15" t="s">
        <v>20</v>
      </c>
      <c r="G24" s="15"/>
      <c r="H24" s="15">
        <v>890</v>
      </c>
      <c r="I24" s="15" t="s">
        <v>21</v>
      </c>
      <c r="J24" s="15" t="s">
        <v>22</v>
      </c>
      <c r="K24" s="15">
        <v>1522731600</v>
      </c>
      <c r="L24" s="15">
        <v>1524027600</v>
      </c>
      <c r="M24" s="15" t="b">
        <v>0</v>
      </c>
      <c r="N24" s="15" t="b">
        <v>0</v>
      </c>
      <c r="O24" s="15" t="s">
        <v>33</v>
      </c>
    </row>
    <row r="25" spans="1:27" ht="47.25" x14ac:dyDescent="0.25">
      <c r="A25" s="15">
        <v>23</v>
      </c>
      <c r="B25" s="15" t="s">
        <v>83</v>
      </c>
      <c r="C25" s="3" t="s">
        <v>84</v>
      </c>
      <c r="D25" s="15">
        <v>4500</v>
      </c>
      <c r="E25" s="15">
        <v>14942</v>
      </c>
      <c r="F25" s="15" t="s">
        <v>20</v>
      </c>
      <c r="G25" s="15"/>
      <c r="H25" s="15">
        <v>142</v>
      </c>
      <c r="I25" s="15" t="s">
        <v>40</v>
      </c>
      <c r="J25" s="15" t="s">
        <v>41</v>
      </c>
      <c r="K25" s="15">
        <v>1550124000</v>
      </c>
      <c r="L25" s="15">
        <v>1554699600</v>
      </c>
      <c r="M25" s="15" t="b">
        <v>0</v>
      </c>
      <c r="N25" s="15" t="b">
        <v>0</v>
      </c>
      <c r="O25" s="15" t="s">
        <v>42</v>
      </c>
    </row>
    <row r="26" spans="1:27" ht="47.25" x14ac:dyDescent="0.25">
      <c r="A26" s="15">
        <v>24</v>
      </c>
      <c r="B26" s="15" t="s">
        <v>85</v>
      </c>
      <c r="C26" s="3" t="s">
        <v>86</v>
      </c>
      <c r="D26" s="15">
        <v>92400</v>
      </c>
      <c r="E26" s="15">
        <v>104257</v>
      </c>
      <c r="F26" s="15" t="s">
        <v>20</v>
      </c>
      <c r="G26" s="15"/>
      <c r="H26" s="15">
        <v>2673</v>
      </c>
      <c r="I26" s="15" t="s">
        <v>21</v>
      </c>
      <c r="J26" s="15" t="s">
        <v>22</v>
      </c>
      <c r="K26" s="15">
        <v>1403326800</v>
      </c>
      <c r="L26" s="15">
        <v>1403499600</v>
      </c>
      <c r="M26" s="15" t="b">
        <v>0</v>
      </c>
      <c r="N26" s="15" t="b">
        <v>0</v>
      </c>
      <c r="O26" s="15" t="s">
        <v>65</v>
      </c>
    </row>
    <row r="27" spans="1:27" ht="47.25" x14ac:dyDescent="0.25">
      <c r="A27" s="15">
        <v>25</v>
      </c>
      <c r="B27" s="15" t="s">
        <v>87</v>
      </c>
      <c r="C27" s="3" t="s">
        <v>88</v>
      </c>
      <c r="D27" s="15">
        <v>5500</v>
      </c>
      <c r="E27" s="15">
        <v>11904</v>
      </c>
      <c r="F27" s="15" t="s">
        <v>20</v>
      </c>
      <c r="G27" s="15"/>
      <c r="H27" s="15">
        <v>163</v>
      </c>
      <c r="I27" s="15" t="s">
        <v>21</v>
      </c>
      <c r="J27" s="15" t="s">
        <v>22</v>
      </c>
      <c r="K27" s="15">
        <v>1305694800</v>
      </c>
      <c r="L27" s="15">
        <v>1307422800</v>
      </c>
      <c r="M27" s="15" t="b">
        <v>0</v>
      </c>
      <c r="N27" s="15" t="b">
        <v>1</v>
      </c>
      <c r="O27" s="15" t="s">
        <v>89</v>
      </c>
    </row>
    <row r="28" spans="1:27" ht="31.5" x14ac:dyDescent="0.25">
      <c r="A28" s="15">
        <v>26</v>
      </c>
      <c r="B28" s="15" t="s">
        <v>90</v>
      </c>
      <c r="C28" s="3" t="s">
        <v>91</v>
      </c>
      <c r="D28" s="15">
        <v>107500</v>
      </c>
      <c r="E28" s="15">
        <v>51814</v>
      </c>
      <c r="F28" s="15" t="s">
        <v>74</v>
      </c>
      <c r="G28" s="15"/>
      <c r="H28" s="15">
        <v>1480</v>
      </c>
      <c r="I28" s="15" t="s">
        <v>21</v>
      </c>
      <c r="J28" s="15" t="s">
        <v>22</v>
      </c>
      <c r="K28" s="15">
        <v>1533013200</v>
      </c>
      <c r="L28" s="15">
        <v>1535346000</v>
      </c>
      <c r="M28" s="15" t="b">
        <v>0</v>
      </c>
      <c r="N28" s="15" t="b">
        <v>0</v>
      </c>
      <c r="O28" s="15" t="s">
        <v>33</v>
      </c>
    </row>
    <row r="29" spans="1:27" ht="31.5" x14ac:dyDescent="0.25">
      <c r="A29" s="15">
        <v>27</v>
      </c>
      <c r="B29" s="15" t="s">
        <v>92</v>
      </c>
      <c r="C29" s="3" t="s">
        <v>93</v>
      </c>
      <c r="D29" s="15">
        <v>2000</v>
      </c>
      <c r="E29" s="15">
        <v>1599</v>
      </c>
      <c r="F29" s="15" t="s">
        <v>14</v>
      </c>
      <c r="G29" s="15"/>
      <c r="H29" s="15">
        <v>15</v>
      </c>
      <c r="I29" s="15" t="s">
        <v>21</v>
      </c>
      <c r="J29" s="15" t="s">
        <v>22</v>
      </c>
      <c r="K29" s="15">
        <v>1443848400</v>
      </c>
      <c r="L29" s="15">
        <v>1444539600</v>
      </c>
      <c r="M29" s="15" t="b">
        <v>0</v>
      </c>
      <c r="N29" s="15" t="b">
        <v>0</v>
      </c>
      <c r="O29" s="15" t="s">
        <v>23</v>
      </c>
    </row>
    <row r="30" spans="1:27" ht="31.5" x14ac:dyDescent="0.25">
      <c r="A30" s="15">
        <v>28</v>
      </c>
      <c r="B30" s="15" t="s">
        <v>94</v>
      </c>
      <c r="C30" s="3" t="s">
        <v>95</v>
      </c>
      <c r="D30" s="15">
        <v>130800</v>
      </c>
      <c r="E30" s="15">
        <v>137635</v>
      </c>
      <c r="F30" s="15" t="s">
        <v>20</v>
      </c>
      <c r="G30" s="15"/>
      <c r="H30" s="15">
        <v>2220</v>
      </c>
      <c r="I30" s="15" t="s">
        <v>21</v>
      </c>
      <c r="J30" s="15" t="s">
        <v>22</v>
      </c>
      <c r="K30" s="15">
        <v>1265695200</v>
      </c>
      <c r="L30" s="15">
        <v>1267682400</v>
      </c>
      <c r="M30" s="15" t="b">
        <v>0</v>
      </c>
      <c r="N30" s="15" t="b">
        <v>1</v>
      </c>
      <c r="O30" s="15" t="s">
        <v>33</v>
      </c>
    </row>
    <row r="31" spans="1:27" ht="47.25" x14ac:dyDescent="0.25">
      <c r="A31" s="15">
        <v>29</v>
      </c>
      <c r="B31" s="15" t="s">
        <v>96</v>
      </c>
      <c r="C31" s="3" t="s">
        <v>97</v>
      </c>
      <c r="D31" s="15">
        <v>45900</v>
      </c>
      <c r="E31" s="15">
        <v>150965</v>
      </c>
      <c r="F31" s="15" t="s">
        <v>20</v>
      </c>
      <c r="G31" s="15"/>
      <c r="H31" s="15">
        <v>1606</v>
      </c>
      <c r="I31" s="15" t="s">
        <v>98</v>
      </c>
      <c r="J31" s="15" t="s">
        <v>99</v>
      </c>
      <c r="K31" s="15">
        <v>1532062800</v>
      </c>
      <c r="L31" s="15">
        <v>1535518800</v>
      </c>
      <c r="M31" s="15" t="b">
        <v>0</v>
      </c>
      <c r="N31" s="15" t="b">
        <v>0</v>
      </c>
      <c r="O31" s="15" t="s">
        <v>100</v>
      </c>
    </row>
    <row r="32" spans="1:27" ht="47.25" x14ac:dyDescent="0.25">
      <c r="A32" s="15">
        <v>30</v>
      </c>
      <c r="B32" s="15" t="s">
        <v>101</v>
      </c>
      <c r="C32" s="3" t="s">
        <v>102</v>
      </c>
      <c r="D32" s="15">
        <v>9000</v>
      </c>
      <c r="E32" s="15">
        <v>14455</v>
      </c>
      <c r="F32" s="15" t="s">
        <v>20</v>
      </c>
      <c r="G32" s="15"/>
      <c r="H32" s="15">
        <v>129</v>
      </c>
      <c r="I32" s="15" t="s">
        <v>21</v>
      </c>
      <c r="J32" s="15" t="s">
        <v>22</v>
      </c>
      <c r="K32" s="15">
        <v>1558674000</v>
      </c>
      <c r="L32" s="15">
        <v>1559106000</v>
      </c>
      <c r="M32" s="15" t="b">
        <v>0</v>
      </c>
      <c r="N32" s="15" t="b">
        <v>0</v>
      </c>
      <c r="O32" s="15" t="s">
        <v>71</v>
      </c>
    </row>
    <row r="33" spans="1:15" ht="47.25" x14ac:dyDescent="0.25">
      <c r="A33" s="15">
        <v>31</v>
      </c>
      <c r="B33" s="15" t="s">
        <v>103</v>
      </c>
      <c r="C33" s="3" t="s">
        <v>104</v>
      </c>
      <c r="D33" s="15">
        <v>3500</v>
      </c>
      <c r="E33" s="15">
        <v>10850</v>
      </c>
      <c r="F33" s="15" t="s">
        <v>20</v>
      </c>
      <c r="G33" s="15"/>
      <c r="H33" s="15">
        <v>226</v>
      </c>
      <c r="I33" s="15" t="s">
        <v>40</v>
      </c>
      <c r="J33" s="15" t="s">
        <v>41</v>
      </c>
      <c r="K33" s="15">
        <v>1451973600</v>
      </c>
      <c r="L33" s="15">
        <v>1454392800</v>
      </c>
      <c r="M33" s="15" t="b">
        <v>0</v>
      </c>
      <c r="N33" s="15" t="b">
        <v>0</v>
      </c>
      <c r="O33" s="15" t="s">
        <v>89</v>
      </c>
    </row>
    <row r="34" spans="1:15" ht="47.25" x14ac:dyDescent="0.25">
      <c r="A34" s="15">
        <v>32</v>
      </c>
      <c r="B34" s="15" t="s">
        <v>105</v>
      </c>
      <c r="C34" s="3" t="s">
        <v>106</v>
      </c>
      <c r="D34" s="15">
        <v>101000</v>
      </c>
      <c r="E34" s="15">
        <v>87676</v>
      </c>
      <c r="F34" s="15" t="s">
        <v>14</v>
      </c>
      <c r="G34" s="15"/>
      <c r="H34" s="15">
        <v>2307</v>
      </c>
      <c r="I34" s="15" t="s">
        <v>107</v>
      </c>
      <c r="J34" s="15" t="s">
        <v>108</v>
      </c>
      <c r="K34" s="15">
        <v>1515564000</v>
      </c>
      <c r="L34" s="15">
        <v>1517896800</v>
      </c>
      <c r="M34" s="15" t="b">
        <v>0</v>
      </c>
      <c r="N34" s="15" t="b">
        <v>0</v>
      </c>
      <c r="O34" s="15" t="s">
        <v>42</v>
      </c>
    </row>
    <row r="35" spans="1:15" ht="31.5" x14ac:dyDescent="0.25">
      <c r="A35" s="15">
        <v>33</v>
      </c>
      <c r="B35" s="15" t="s">
        <v>109</v>
      </c>
      <c r="C35" s="3" t="s">
        <v>110</v>
      </c>
      <c r="D35" s="15">
        <v>50200</v>
      </c>
      <c r="E35" s="15">
        <v>189666</v>
      </c>
      <c r="F35" s="15" t="s">
        <v>20</v>
      </c>
      <c r="G35" s="15"/>
      <c r="H35" s="15">
        <v>5419</v>
      </c>
      <c r="I35" s="15" t="s">
        <v>21</v>
      </c>
      <c r="J35" s="15" t="s">
        <v>22</v>
      </c>
      <c r="K35" s="15">
        <v>1412485200</v>
      </c>
      <c r="L35" s="15">
        <v>1415685600</v>
      </c>
      <c r="M35" s="15" t="b">
        <v>0</v>
      </c>
      <c r="N35" s="15" t="b">
        <v>0</v>
      </c>
      <c r="O35" s="15" t="s">
        <v>33</v>
      </c>
    </row>
    <row r="36" spans="1:15" ht="47.25" x14ac:dyDescent="0.25">
      <c r="A36" s="15">
        <v>34</v>
      </c>
      <c r="B36" s="15" t="s">
        <v>111</v>
      </c>
      <c r="C36" s="3" t="s">
        <v>112</v>
      </c>
      <c r="D36" s="15">
        <v>9300</v>
      </c>
      <c r="E36" s="15">
        <v>14025</v>
      </c>
      <c r="F36" s="15" t="s">
        <v>20</v>
      </c>
      <c r="G36" s="15"/>
      <c r="H36" s="15">
        <v>165</v>
      </c>
      <c r="I36" s="15" t="s">
        <v>21</v>
      </c>
      <c r="J36" s="15" t="s">
        <v>22</v>
      </c>
      <c r="K36" s="15">
        <v>1490245200</v>
      </c>
      <c r="L36" s="15">
        <v>1490677200</v>
      </c>
      <c r="M36" s="15" t="b">
        <v>0</v>
      </c>
      <c r="N36" s="15" t="b">
        <v>0</v>
      </c>
      <c r="O36" s="15" t="s">
        <v>42</v>
      </c>
    </row>
    <row r="37" spans="1:15" ht="47.25" x14ac:dyDescent="0.25">
      <c r="A37" s="15">
        <v>35</v>
      </c>
      <c r="B37" s="15" t="s">
        <v>113</v>
      </c>
      <c r="C37" s="3" t="s">
        <v>114</v>
      </c>
      <c r="D37" s="15">
        <v>125500</v>
      </c>
      <c r="E37" s="15">
        <v>188628</v>
      </c>
      <c r="F37" s="15" t="s">
        <v>20</v>
      </c>
      <c r="G37" s="15"/>
      <c r="H37" s="15">
        <v>1965</v>
      </c>
      <c r="I37" s="15" t="s">
        <v>36</v>
      </c>
      <c r="J37" s="15" t="s">
        <v>37</v>
      </c>
      <c r="K37" s="15">
        <v>1547877600</v>
      </c>
      <c r="L37" s="15">
        <v>1551506400</v>
      </c>
      <c r="M37" s="15" t="b">
        <v>0</v>
      </c>
      <c r="N37" s="15" t="b">
        <v>1</v>
      </c>
      <c r="O37" s="15" t="s">
        <v>53</v>
      </c>
    </row>
    <row r="38" spans="1:15" ht="31.5" x14ac:dyDescent="0.25">
      <c r="A38" s="15">
        <v>36</v>
      </c>
      <c r="B38" s="15" t="s">
        <v>115</v>
      </c>
      <c r="C38" s="3" t="s">
        <v>116</v>
      </c>
      <c r="D38" s="15">
        <v>700</v>
      </c>
      <c r="E38" s="15">
        <v>1101</v>
      </c>
      <c r="F38" s="15" t="s">
        <v>20</v>
      </c>
      <c r="G38" s="15"/>
      <c r="H38" s="15">
        <v>16</v>
      </c>
      <c r="I38" s="15" t="s">
        <v>21</v>
      </c>
      <c r="J38" s="15" t="s">
        <v>22</v>
      </c>
      <c r="K38" s="15">
        <v>1298700000</v>
      </c>
      <c r="L38" s="15">
        <v>1300856400</v>
      </c>
      <c r="M38" s="15" t="b">
        <v>0</v>
      </c>
      <c r="N38" s="15" t="b">
        <v>0</v>
      </c>
      <c r="O38" s="15" t="s">
        <v>33</v>
      </c>
    </row>
    <row r="39" spans="1:15" ht="31.5" x14ac:dyDescent="0.25">
      <c r="A39" s="15">
        <v>37</v>
      </c>
      <c r="B39" s="15" t="s">
        <v>117</v>
      </c>
      <c r="C39" s="3" t="s">
        <v>118</v>
      </c>
      <c r="D39" s="15">
        <v>8100</v>
      </c>
      <c r="E39" s="15">
        <v>11339</v>
      </c>
      <c r="F39" s="15" t="s">
        <v>20</v>
      </c>
      <c r="G39" s="15"/>
      <c r="H39" s="15">
        <v>107</v>
      </c>
      <c r="I39" s="15" t="s">
        <v>21</v>
      </c>
      <c r="J39" s="15" t="s">
        <v>22</v>
      </c>
      <c r="K39" s="15">
        <v>1570338000</v>
      </c>
      <c r="L39" s="15">
        <v>1573192800</v>
      </c>
      <c r="M39" s="15" t="b">
        <v>0</v>
      </c>
      <c r="N39" s="15" t="b">
        <v>1</v>
      </c>
      <c r="O39" s="15" t="s">
        <v>119</v>
      </c>
    </row>
    <row r="40" spans="1:15" ht="63" x14ac:dyDescent="0.25">
      <c r="A40" s="15">
        <v>38</v>
      </c>
      <c r="B40" s="15" t="s">
        <v>120</v>
      </c>
      <c r="C40" s="3" t="s">
        <v>121</v>
      </c>
      <c r="D40" s="15">
        <v>3100</v>
      </c>
      <c r="E40" s="15">
        <v>10085</v>
      </c>
      <c r="F40" s="15" t="s">
        <v>20</v>
      </c>
      <c r="G40" s="15"/>
      <c r="H40" s="15">
        <v>134</v>
      </c>
      <c r="I40" s="15" t="s">
        <v>21</v>
      </c>
      <c r="J40" s="15" t="s">
        <v>22</v>
      </c>
      <c r="K40" s="15">
        <v>1287378000</v>
      </c>
      <c r="L40" s="15">
        <v>1287810000</v>
      </c>
      <c r="M40" s="15" t="b">
        <v>0</v>
      </c>
      <c r="N40" s="15" t="b">
        <v>0</v>
      </c>
      <c r="O40" s="15" t="s">
        <v>122</v>
      </c>
    </row>
    <row r="41" spans="1:15" ht="31.5" x14ac:dyDescent="0.25">
      <c r="A41" s="15">
        <v>39</v>
      </c>
      <c r="B41" s="15" t="s">
        <v>123</v>
      </c>
      <c r="C41" s="3" t="s">
        <v>124</v>
      </c>
      <c r="D41" s="15">
        <v>9900</v>
      </c>
      <c r="E41" s="15">
        <v>5027</v>
      </c>
      <c r="F41" s="15" t="s">
        <v>14</v>
      </c>
      <c r="G41" s="15"/>
      <c r="H41" s="15">
        <v>88</v>
      </c>
      <c r="I41" s="15" t="s">
        <v>36</v>
      </c>
      <c r="J41" s="15" t="s">
        <v>37</v>
      </c>
      <c r="K41" s="15">
        <v>1361772000</v>
      </c>
      <c r="L41" s="15">
        <v>1362978000</v>
      </c>
      <c r="M41" s="15" t="b">
        <v>0</v>
      </c>
      <c r="N41" s="15" t="b">
        <v>0</v>
      </c>
      <c r="O41" s="15" t="s">
        <v>33</v>
      </c>
    </row>
    <row r="42" spans="1:15" ht="47.25" x14ac:dyDescent="0.25">
      <c r="A42" s="15">
        <v>40</v>
      </c>
      <c r="B42" s="15" t="s">
        <v>125</v>
      </c>
      <c r="C42" s="3" t="s">
        <v>126</v>
      </c>
      <c r="D42" s="15">
        <v>8800</v>
      </c>
      <c r="E42" s="15">
        <v>14878</v>
      </c>
      <c r="F42" s="15" t="s">
        <v>20</v>
      </c>
      <c r="G42" s="15"/>
      <c r="H42" s="15">
        <v>198</v>
      </c>
      <c r="I42" s="15" t="s">
        <v>21</v>
      </c>
      <c r="J42" s="15" t="s">
        <v>22</v>
      </c>
      <c r="K42" s="15">
        <v>1275714000</v>
      </c>
      <c r="L42" s="15">
        <v>1277355600</v>
      </c>
      <c r="M42" s="15" t="b">
        <v>0</v>
      </c>
      <c r="N42" s="15" t="b">
        <v>1</v>
      </c>
      <c r="O42" s="15" t="s">
        <v>65</v>
      </c>
    </row>
    <row r="43" spans="1:15" ht="31.5" x14ac:dyDescent="0.25">
      <c r="A43" s="15">
        <v>41</v>
      </c>
      <c r="B43" s="15" t="s">
        <v>127</v>
      </c>
      <c r="C43" s="3" t="s">
        <v>128</v>
      </c>
      <c r="D43" s="15">
        <v>5600</v>
      </c>
      <c r="E43" s="15">
        <v>11924</v>
      </c>
      <c r="F43" s="15" t="s">
        <v>20</v>
      </c>
      <c r="G43" s="15"/>
      <c r="H43" s="15">
        <v>111</v>
      </c>
      <c r="I43" s="15" t="s">
        <v>107</v>
      </c>
      <c r="J43" s="15" t="s">
        <v>108</v>
      </c>
      <c r="K43" s="15">
        <v>1346734800</v>
      </c>
      <c r="L43" s="15">
        <v>1348981200</v>
      </c>
      <c r="M43" s="15" t="b">
        <v>0</v>
      </c>
      <c r="N43" s="15" t="b">
        <v>1</v>
      </c>
      <c r="O43" s="15" t="s">
        <v>23</v>
      </c>
    </row>
    <row r="44" spans="1:15" ht="31.5" x14ac:dyDescent="0.25">
      <c r="A44" s="15">
        <v>42</v>
      </c>
      <c r="B44" s="15" t="s">
        <v>129</v>
      </c>
      <c r="C44" s="3" t="s">
        <v>130</v>
      </c>
      <c r="D44" s="15">
        <v>1800</v>
      </c>
      <c r="E44" s="15">
        <v>7991</v>
      </c>
      <c r="F44" s="15" t="s">
        <v>20</v>
      </c>
      <c r="G44" s="15"/>
      <c r="H44" s="15">
        <v>222</v>
      </c>
      <c r="I44" s="15" t="s">
        <v>21</v>
      </c>
      <c r="J44" s="15" t="s">
        <v>22</v>
      </c>
      <c r="K44" s="15">
        <v>1309755600</v>
      </c>
      <c r="L44" s="15">
        <v>1310533200</v>
      </c>
      <c r="M44" s="15" t="b">
        <v>0</v>
      </c>
      <c r="N44" s="15" t="b">
        <v>0</v>
      </c>
      <c r="O44" s="15" t="s">
        <v>17</v>
      </c>
    </row>
    <row r="45" spans="1:15" ht="47.25" x14ac:dyDescent="0.25">
      <c r="A45" s="15">
        <v>43</v>
      </c>
      <c r="B45" s="15" t="s">
        <v>131</v>
      </c>
      <c r="C45" s="3" t="s">
        <v>132</v>
      </c>
      <c r="D45" s="15">
        <v>90200</v>
      </c>
      <c r="E45" s="15">
        <v>167717</v>
      </c>
      <c r="F45" s="15" t="s">
        <v>20</v>
      </c>
      <c r="G45" s="15"/>
      <c r="H45" s="15">
        <v>6212</v>
      </c>
      <c r="I45" s="15" t="s">
        <v>21</v>
      </c>
      <c r="J45" s="15" t="s">
        <v>22</v>
      </c>
      <c r="K45" s="15">
        <v>1406178000</v>
      </c>
      <c r="L45" s="15">
        <v>1407560400</v>
      </c>
      <c r="M45" s="15" t="b">
        <v>0</v>
      </c>
      <c r="N45" s="15" t="b">
        <v>0</v>
      </c>
      <c r="O45" s="15" t="s">
        <v>133</v>
      </c>
    </row>
    <row r="46" spans="1:15" ht="31.5" x14ac:dyDescent="0.25">
      <c r="A46" s="15">
        <v>44</v>
      </c>
      <c r="B46" s="15" t="s">
        <v>134</v>
      </c>
      <c r="C46" s="3" t="s">
        <v>135</v>
      </c>
      <c r="D46" s="15">
        <v>1600</v>
      </c>
      <c r="E46" s="15">
        <v>10541</v>
      </c>
      <c r="F46" s="15" t="s">
        <v>20</v>
      </c>
      <c r="G46" s="15"/>
      <c r="H46" s="15">
        <v>98</v>
      </c>
      <c r="I46" s="15" t="s">
        <v>36</v>
      </c>
      <c r="J46" s="15" t="s">
        <v>37</v>
      </c>
      <c r="K46" s="15">
        <v>1552798800</v>
      </c>
      <c r="L46" s="15">
        <v>1552885200</v>
      </c>
      <c r="M46" s="15" t="b">
        <v>0</v>
      </c>
      <c r="N46" s="15" t="b">
        <v>0</v>
      </c>
      <c r="O46" s="15" t="s">
        <v>119</v>
      </c>
    </row>
    <row r="47" spans="1:15" ht="31.5" x14ac:dyDescent="0.25">
      <c r="A47" s="15">
        <v>45</v>
      </c>
      <c r="B47" s="15" t="s">
        <v>136</v>
      </c>
      <c r="C47" s="3" t="s">
        <v>137</v>
      </c>
      <c r="D47" s="15">
        <v>9500</v>
      </c>
      <c r="E47" s="15">
        <v>4530</v>
      </c>
      <c r="F47" s="15" t="s">
        <v>14</v>
      </c>
      <c r="G47" s="15"/>
      <c r="H47" s="15">
        <v>48</v>
      </c>
      <c r="I47" s="15" t="s">
        <v>21</v>
      </c>
      <c r="J47" s="15" t="s">
        <v>22</v>
      </c>
      <c r="K47" s="15">
        <v>1478062800</v>
      </c>
      <c r="L47" s="15">
        <v>1479362400</v>
      </c>
      <c r="M47" s="15" t="b">
        <v>0</v>
      </c>
      <c r="N47" s="15" t="b">
        <v>1</v>
      </c>
      <c r="O47" s="15" t="s">
        <v>33</v>
      </c>
    </row>
    <row r="48" spans="1:15" ht="31.5" x14ac:dyDescent="0.25">
      <c r="A48" s="15">
        <v>46</v>
      </c>
      <c r="B48" s="15" t="s">
        <v>138</v>
      </c>
      <c r="C48" s="3" t="s">
        <v>139</v>
      </c>
      <c r="D48" s="15">
        <v>3700</v>
      </c>
      <c r="E48" s="15">
        <v>4247</v>
      </c>
      <c r="F48" s="15" t="s">
        <v>20</v>
      </c>
      <c r="G48" s="15"/>
      <c r="H48" s="15">
        <v>92</v>
      </c>
      <c r="I48" s="15" t="s">
        <v>21</v>
      </c>
      <c r="J48" s="15" t="s">
        <v>22</v>
      </c>
      <c r="K48" s="15">
        <v>1278565200</v>
      </c>
      <c r="L48" s="15">
        <v>1280552400</v>
      </c>
      <c r="M48" s="15" t="b">
        <v>0</v>
      </c>
      <c r="N48" s="15" t="b">
        <v>0</v>
      </c>
      <c r="O48" s="15" t="s">
        <v>23</v>
      </c>
    </row>
    <row r="49" spans="1:15" ht="31.5" x14ac:dyDescent="0.25">
      <c r="A49" s="15">
        <v>47</v>
      </c>
      <c r="B49" s="15" t="s">
        <v>140</v>
      </c>
      <c r="C49" s="3" t="s">
        <v>141</v>
      </c>
      <c r="D49" s="15">
        <v>1500</v>
      </c>
      <c r="E49" s="15">
        <v>7129</v>
      </c>
      <c r="F49" s="15" t="s">
        <v>20</v>
      </c>
      <c r="G49" s="15"/>
      <c r="H49" s="15">
        <v>149</v>
      </c>
      <c r="I49" s="15" t="s">
        <v>21</v>
      </c>
      <c r="J49" s="15" t="s">
        <v>22</v>
      </c>
      <c r="K49" s="15">
        <v>1396069200</v>
      </c>
      <c r="L49" s="15">
        <v>1398661200</v>
      </c>
      <c r="M49" s="15" t="b">
        <v>0</v>
      </c>
      <c r="N49" s="15" t="b">
        <v>0</v>
      </c>
      <c r="O49" s="15" t="s">
        <v>33</v>
      </c>
    </row>
    <row r="50" spans="1:15" ht="31.5" x14ac:dyDescent="0.25">
      <c r="A50" s="15">
        <v>48</v>
      </c>
      <c r="B50" s="15" t="s">
        <v>142</v>
      </c>
      <c r="C50" s="3" t="s">
        <v>143</v>
      </c>
      <c r="D50" s="15">
        <v>33300</v>
      </c>
      <c r="E50" s="15">
        <v>128862</v>
      </c>
      <c r="F50" s="15" t="s">
        <v>20</v>
      </c>
      <c r="G50" s="15"/>
      <c r="H50" s="15">
        <v>2431</v>
      </c>
      <c r="I50" s="15" t="s">
        <v>21</v>
      </c>
      <c r="J50" s="15" t="s">
        <v>22</v>
      </c>
      <c r="K50" s="15">
        <v>1435208400</v>
      </c>
      <c r="L50" s="15">
        <v>1436245200</v>
      </c>
      <c r="M50" s="15" t="b">
        <v>0</v>
      </c>
      <c r="N50" s="15" t="b">
        <v>0</v>
      </c>
      <c r="O50" s="15" t="s">
        <v>33</v>
      </c>
    </row>
    <row r="51" spans="1:15" ht="31.5" x14ac:dyDescent="0.25">
      <c r="A51" s="15">
        <v>49</v>
      </c>
      <c r="B51" s="15" t="s">
        <v>144</v>
      </c>
      <c r="C51" s="3" t="s">
        <v>145</v>
      </c>
      <c r="D51" s="15">
        <v>7200</v>
      </c>
      <c r="E51" s="15">
        <v>13653</v>
      </c>
      <c r="F51" s="15" t="s">
        <v>20</v>
      </c>
      <c r="G51" s="15"/>
      <c r="H51" s="15">
        <v>303</v>
      </c>
      <c r="I51" s="15" t="s">
        <v>21</v>
      </c>
      <c r="J51" s="15" t="s">
        <v>22</v>
      </c>
      <c r="K51" s="15">
        <v>1571547600</v>
      </c>
      <c r="L51" s="15">
        <v>1575439200</v>
      </c>
      <c r="M51" s="15" t="b">
        <v>0</v>
      </c>
      <c r="N51" s="15" t="b">
        <v>0</v>
      </c>
      <c r="O51" s="15" t="s">
        <v>23</v>
      </c>
    </row>
    <row r="52" spans="1:15" ht="31.5" x14ac:dyDescent="0.25">
      <c r="A52" s="15">
        <v>50</v>
      </c>
      <c r="B52" s="15" t="s">
        <v>146</v>
      </c>
      <c r="C52" s="3" t="s">
        <v>147</v>
      </c>
      <c r="D52" s="15">
        <v>100</v>
      </c>
      <c r="E52" s="15">
        <v>2</v>
      </c>
      <c r="F52" s="15" t="s">
        <v>14</v>
      </c>
      <c r="G52" s="15"/>
      <c r="H52" s="15">
        <v>1</v>
      </c>
      <c r="I52" s="15" t="s">
        <v>107</v>
      </c>
      <c r="J52" s="15" t="s">
        <v>108</v>
      </c>
      <c r="K52" s="15">
        <v>1375333200</v>
      </c>
      <c r="L52" s="15">
        <v>1377752400</v>
      </c>
      <c r="M52" s="15" t="b">
        <v>0</v>
      </c>
      <c r="N52" s="15" t="b">
        <v>0</v>
      </c>
      <c r="O52" s="15" t="s">
        <v>148</v>
      </c>
    </row>
    <row r="53" spans="1:15" ht="47.25" x14ac:dyDescent="0.25">
      <c r="A53" s="15">
        <v>51</v>
      </c>
      <c r="B53" s="15" t="s">
        <v>149</v>
      </c>
      <c r="C53" s="3" t="s">
        <v>150</v>
      </c>
      <c r="D53" s="15">
        <v>158100</v>
      </c>
      <c r="E53" s="15">
        <v>145243</v>
      </c>
      <c r="F53" s="15" t="s">
        <v>14</v>
      </c>
      <c r="G53" s="15"/>
      <c r="H53" s="15">
        <v>1467</v>
      </c>
      <c r="I53" s="15" t="s">
        <v>40</v>
      </c>
      <c r="J53" s="15" t="s">
        <v>41</v>
      </c>
      <c r="K53" s="15">
        <v>1332824400</v>
      </c>
      <c r="L53" s="15">
        <v>1334206800</v>
      </c>
      <c r="M53" s="15" t="b">
        <v>0</v>
      </c>
      <c r="N53" s="15" t="b">
        <v>1</v>
      </c>
      <c r="O53" s="15" t="s">
        <v>65</v>
      </c>
    </row>
    <row r="54" spans="1:15" ht="31.5" x14ac:dyDescent="0.25">
      <c r="A54" s="15">
        <v>52</v>
      </c>
      <c r="B54" s="15" t="s">
        <v>151</v>
      </c>
      <c r="C54" s="3" t="s">
        <v>152</v>
      </c>
      <c r="D54" s="15">
        <v>7200</v>
      </c>
      <c r="E54" s="15">
        <v>2459</v>
      </c>
      <c r="F54" s="15" t="s">
        <v>14</v>
      </c>
      <c r="G54" s="15"/>
      <c r="H54" s="15">
        <v>75</v>
      </c>
      <c r="I54" s="15" t="s">
        <v>21</v>
      </c>
      <c r="J54" s="15" t="s">
        <v>22</v>
      </c>
      <c r="K54" s="15">
        <v>1284526800</v>
      </c>
      <c r="L54" s="15">
        <v>1284872400</v>
      </c>
      <c r="M54" s="15" t="b">
        <v>0</v>
      </c>
      <c r="N54" s="15" t="b">
        <v>0</v>
      </c>
      <c r="O54" s="15" t="s">
        <v>33</v>
      </c>
    </row>
    <row r="55" spans="1:15" ht="47.25" x14ac:dyDescent="0.25">
      <c r="A55" s="15">
        <v>53</v>
      </c>
      <c r="B55" s="15" t="s">
        <v>153</v>
      </c>
      <c r="C55" s="3" t="s">
        <v>154</v>
      </c>
      <c r="D55" s="15">
        <v>8800</v>
      </c>
      <c r="E55" s="15">
        <v>12356</v>
      </c>
      <c r="F55" s="15" t="s">
        <v>20</v>
      </c>
      <c r="G55" s="15"/>
      <c r="H55" s="15">
        <v>209</v>
      </c>
      <c r="I55" s="15" t="s">
        <v>21</v>
      </c>
      <c r="J55" s="15" t="s">
        <v>22</v>
      </c>
      <c r="K55" s="15">
        <v>1400562000</v>
      </c>
      <c r="L55" s="15">
        <v>1403931600</v>
      </c>
      <c r="M55" s="15" t="b">
        <v>0</v>
      </c>
      <c r="N55" s="15" t="b">
        <v>0</v>
      </c>
      <c r="O55" s="15" t="s">
        <v>53</v>
      </c>
    </row>
    <row r="56" spans="1:15" ht="47.25" x14ac:dyDescent="0.25">
      <c r="A56" s="15">
        <v>54</v>
      </c>
      <c r="B56" s="15" t="s">
        <v>155</v>
      </c>
      <c r="C56" s="3" t="s">
        <v>156</v>
      </c>
      <c r="D56" s="15">
        <v>6000</v>
      </c>
      <c r="E56" s="15">
        <v>5392</v>
      </c>
      <c r="F56" s="15" t="s">
        <v>14</v>
      </c>
      <c r="G56" s="15"/>
      <c r="H56" s="15">
        <v>120</v>
      </c>
      <c r="I56" s="15" t="s">
        <v>21</v>
      </c>
      <c r="J56" s="15" t="s">
        <v>22</v>
      </c>
      <c r="K56" s="15">
        <v>1520748000</v>
      </c>
      <c r="L56" s="15">
        <v>1521262800</v>
      </c>
      <c r="M56" s="15" t="b">
        <v>0</v>
      </c>
      <c r="N56" s="15" t="b">
        <v>0</v>
      </c>
      <c r="O56" s="15" t="s">
        <v>65</v>
      </c>
    </row>
    <row r="57" spans="1:15" ht="31.5" x14ac:dyDescent="0.25">
      <c r="A57" s="15">
        <v>55</v>
      </c>
      <c r="B57" s="15" t="s">
        <v>157</v>
      </c>
      <c r="C57" s="3" t="s">
        <v>158</v>
      </c>
      <c r="D57" s="15">
        <v>6600</v>
      </c>
      <c r="E57" s="15">
        <v>11746</v>
      </c>
      <c r="F57" s="15" t="s">
        <v>20</v>
      </c>
      <c r="G57" s="15"/>
      <c r="H57" s="15">
        <v>131</v>
      </c>
      <c r="I57" s="15" t="s">
        <v>21</v>
      </c>
      <c r="J57" s="15" t="s">
        <v>22</v>
      </c>
      <c r="K57" s="15">
        <v>1532926800</v>
      </c>
      <c r="L57" s="15">
        <v>1533358800</v>
      </c>
      <c r="M57" s="15" t="b">
        <v>0</v>
      </c>
      <c r="N57" s="15" t="b">
        <v>0</v>
      </c>
      <c r="O57" s="15" t="s">
        <v>159</v>
      </c>
    </row>
    <row r="58" spans="1:15" ht="47.25" x14ac:dyDescent="0.25">
      <c r="A58" s="15">
        <v>56</v>
      </c>
      <c r="B58" s="15" t="s">
        <v>160</v>
      </c>
      <c r="C58" s="3" t="s">
        <v>161</v>
      </c>
      <c r="D58" s="15">
        <v>8000</v>
      </c>
      <c r="E58" s="15">
        <v>11493</v>
      </c>
      <c r="F58" s="15" t="s">
        <v>20</v>
      </c>
      <c r="G58" s="15"/>
      <c r="H58" s="15">
        <v>164</v>
      </c>
      <c r="I58" s="15" t="s">
        <v>21</v>
      </c>
      <c r="J58" s="15" t="s">
        <v>22</v>
      </c>
      <c r="K58" s="15">
        <v>1420869600</v>
      </c>
      <c r="L58" s="15">
        <v>1421474400</v>
      </c>
      <c r="M58" s="15" t="b">
        <v>0</v>
      </c>
      <c r="N58" s="15" t="b">
        <v>0</v>
      </c>
      <c r="O58" s="15" t="s">
        <v>65</v>
      </c>
    </row>
    <row r="59" spans="1:15" ht="47.25" x14ac:dyDescent="0.25">
      <c r="A59" s="15">
        <v>57</v>
      </c>
      <c r="B59" s="15" t="s">
        <v>162</v>
      </c>
      <c r="C59" s="3" t="s">
        <v>163</v>
      </c>
      <c r="D59" s="15">
        <v>2900</v>
      </c>
      <c r="E59" s="15">
        <v>6243</v>
      </c>
      <c r="F59" s="15" t="s">
        <v>20</v>
      </c>
      <c r="G59" s="15"/>
      <c r="H59" s="15">
        <v>201</v>
      </c>
      <c r="I59" s="15" t="s">
        <v>21</v>
      </c>
      <c r="J59" s="15" t="s">
        <v>22</v>
      </c>
      <c r="K59" s="15">
        <v>1504242000</v>
      </c>
      <c r="L59" s="15">
        <v>1505278800</v>
      </c>
      <c r="M59" s="15" t="b">
        <v>0</v>
      </c>
      <c r="N59" s="15" t="b">
        <v>0</v>
      </c>
      <c r="O59" s="15" t="s">
        <v>89</v>
      </c>
    </row>
    <row r="60" spans="1:15" ht="31.5" x14ac:dyDescent="0.25">
      <c r="A60" s="15">
        <v>58</v>
      </c>
      <c r="B60" s="15" t="s">
        <v>164</v>
      </c>
      <c r="C60" s="3" t="s">
        <v>165</v>
      </c>
      <c r="D60" s="15">
        <v>2700</v>
      </c>
      <c r="E60" s="15">
        <v>6132</v>
      </c>
      <c r="F60" s="15" t="s">
        <v>20</v>
      </c>
      <c r="G60" s="15"/>
      <c r="H60" s="15">
        <v>211</v>
      </c>
      <c r="I60" s="15" t="s">
        <v>21</v>
      </c>
      <c r="J60" s="15" t="s">
        <v>22</v>
      </c>
      <c r="K60" s="15">
        <v>1442811600</v>
      </c>
      <c r="L60" s="15">
        <v>1443934800</v>
      </c>
      <c r="M60" s="15" t="b">
        <v>0</v>
      </c>
      <c r="N60" s="15" t="b">
        <v>0</v>
      </c>
      <c r="O60" s="15" t="s">
        <v>33</v>
      </c>
    </row>
    <row r="61" spans="1:15" ht="31.5" x14ac:dyDescent="0.25">
      <c r="A61" s="15">
        <v>59</v>
      </c>
      <c r="B61" s="15" t="s">
        <v>166</v>
      </c>
      <c r="C61" s="3" t="s">
        <v>167</v>
      </c>
      <c r="D61" s="15">
        <v>1400</v>
      </c>
      <c r="E61" s="15">
        <v>3851</v>
      </c>
      <c r="F61" s="15" t="s">
        <v>20</v>
      </c>
      <c r="G61" s="15"/>
      <c r="H61" s="15">
        <v>128</v>
      </c>
      <c r="I61" s="15" t="s">
        <v>21</v>
      </c>
      <c r="J61" s="15" t="s">
        <v>22</v>
      </c>
      <c r="K61" s="15">
        <v>1497243600</v>
      </c>
      <c r="L61" s="15">
        <v>1498539600</v>
      </c>
      <c r="M61" s="15" t="b">
        <v>0</v>
      </c>
      <c r="N61" s="15" t="b">
        <v>1</v>
      </c>
      <c r="O61" s="15" t="s">
        <v>33</v>
      </c>
    </row>
    <row r="62" spans="1:15" ht="31.5" x14ac:dyDescent="0.25">
      <c r="A62" s="15">
        <v>60</v>
      </c>
      <c r="B62" s="15" t="s">
        <v>168</v>
      </c>
      <c r="C62" s="3" t="s">
        <v>169</v>
      </c>
      <c r="D62" s="15">
        <v>94200</v>
      </c>
      <c r="E62" s="15">
        <v>135997</v>
      </c>
      <c r="F62" s="15" t="s">
        <v>20</v>
      </c>
      <c r="G62" s="15"/>
      <c r="H62" s="15">
        <v>1600</v>
      </c>
      <c r="I62" s="15" t="s">
        <v>15</v>
      </c>
      <c r="J62" s="15" t="s">
        <v>16</v>
      </c>
      <c r="K62" s="15">
        <v>1342501200</v>
      </c>
      <c r="L62" s="15">
        <v>1342760400</v>
      </c>
      <c r="M62" s="15" t="b">
        <v>0</v>
      </c>
      <c r="N62" s="15" t="b">
        <v>0</v>
      </c>
      <c r="O62" s="15" t="s">
        <v>33</v>
      </c>
    </row>
    <row r="63" spans="1:15" ht="31.5" x14ac:dyDescent="0.25">
      <c r="A63" s="15">
        <v>61</v>
      </c>
      <c r="B63" s="15" t="s">
        <v>170</v>
      </c>
      <c r="C63" s="3" t="s">
        <v>171</v>
      </c>
      <c r="D63" s="15">
        <v>199200</v>
      </c>
      <c r="E63" s="15">
        <v>184750</v>
      </c>
      <c r="F63" s="15" t="s">
        <v>14</v>
      </c>
      <c r="G63" s="15"/>
      <c r="H63" s="15">
        <v>2253</v>
      </c>
      <c r="I63" s="15" t="s">
        <v>15</v>
      </c>
      <c r="J63" s="15" t="s">
        <v>16</v>
      </c>
      <c r="K63" s="15">
        <v>1298268000</v>
      </c>
      <c r="L63" s="15">
        <v>1301720400</v>
      </c>
      <c r="M63" s="15" t="b">
        <v>0</v>
      </c>
      <c r="N63" s="15" t="b">
        <v>0</v>
      </c>
      <c r="O63" s="15" t="s">
        <v>33</v>
      </c>
    </row>
    <row r="64" spans="1:15" ht="31.5" x14ac:dyDescent="0.25">
      <c r="A64" s="15">
        <v>62</v>
      </c>
      <c r="B64" s="15" t="s">
        <v>172</v>
      </c>
      <c r="C64" s="3" t="s">
        <v>173</v>
      </c>
      <c r="D64" s="15">
        <v>2000</v>
      </c>
      <c r="E64" s="15">
        <v>14452</v>
      </c>
      <c r="F64" s="15" t="s">
        <v>20</v>
      </c>
      <c r="G64" s="15"/>
      <c r="H64" s="15">
        <v>249</v>
      </c>
      <c r="I64" s="15" t="s">
        <v>21</v>
      </c>
      <c r="J64" s="15" t="s">
        <v>22</v>
      </c>
      <c r="K64" s="15">
        <v>1433480400</v>
      </c>
      <c r="L64" s="15">
        <v>1433566800</v>
      </c>
      <c r="M64" s="15" t="b">
        <v>0</v>
      </c>
      <c r="N64" s="15" t="b">
        <v>0</v>
      </c>
      <c r="O64" s="15" t="s">
        <v>28</v>
      </c>
    </row>
    <row r="65" spans="1:15" ht="31.5" x14ac:dyDescent="0.25">
      <c r="A65" s="15">
        <v>63</v>
      </c>
      <c r="B65" s="15" t="s">
        <v>174</v>
      </c>
      <c r="C65" s="3" t="s">
        <v>175</v>
      </c>
      <c r="D65" s="15">
        <v>4700</v>
      </c>
      <c r="E65" s="15">
        <v>557</v>
      </c>
      <c r="F65" s="15" t="s">
        <v>14</v>
      </c>
      <c r="G65" s="15"/>
      <c r="H65" s="15">
        <v>5</v>
      </c>
      <c r="I65" s="15" t="s">
        <v>21</v>
      </c>
      <c r="J65" s="15" t="s">
        <v>22</v>
      </c>
      <c r="K65" s="15">
        <v>1493355600</v>
      </c>
      <c r="L65" s="15">
        <v>1493874000</v>
      </c>
      <c r="M65" s="15" t="b">
        <v>0</v>
      </c>
      <c r="N65" s="15" t="b">
        <v>0</v>
      </c>
      <c r="O65" s="15" t="s">
        <v>33</v>
      </c>
    </row>
    <row r="66" spans="1:15" ht="31.5" x14ac:dyDescent="0.25">
      <c r="A66" s="15">
        <v>64</v>
      </c>
      <c r="B66" s="15" t="s">
        <v>176</v>
      </c>
      <c r="C66" s="3" t="s">
        <v>177</v>
      </c>
      <c r="D66" s="15">
        <v>2800</v>
      </c>
      <c r="E66" s="15">
        <v>2734</v>
      </c>
      <c r="F66" s="15" t="s">
        <v>14</v>
      </c>
      <c r="G66" s="15"/>
      <c r="H66" s="15">
        <v>38</v>
      </c>
      <c r="I66" s="15" t="s">
        <v>21</v>
      </c>
      <c r="J66" s="15" t="s">
        <v>22</v>
      </c>
      <c r="K66" s="15">
        <v>1530507600</v>
      </c>
      <c r="L66" s="15">
        <v>1531803600</v>
      </c>
      <c r="M66" s="15" t="b">
        <v>0</v>
      </c>
      <c r="N66" s="15" t="b">
        <v>1</v>
      </c>
      <c r="O66" s="15" t="s">
        <v>28</v>
      </c>
    </row>
    <row r="67" spans="1:15" ht="31.5" x14ac:dyDescent="0.25">
      <c r="A67" s="15">
        <v>65</v>
      </c>
      <c r="B67" s="15" t="s">
        <v>178</v>
      </c>
      <c r="C67" s="3" t="s">
        <v>179</v>
      </c>
      <c r="D67" s="15">
        <v>6100</v>
      </c>
      <c r="E67" s="15">
        <v>14405</v>
      </c>
      <c r="F67" s="15" t="s">
        <v>20</v>
      </c>
      <c r="G67" s="15"/>
      <c r="H67" s="15">
        <v>236</v>
      </c>
      <c r="I67" s="15" t="s">
        <v>21</v>
      </c>
      <c r="J67" s="15" t="s">
        <v>22</v>
      </c>
      <c r="K67" s="15">
        <v>1296108000</v>
      </c>
      <c r="L67" s="15">
        <v>1296712800</v>
      </c>
      <c r="M67" s="15" t="b">
        <v>0</v>
      </c>
      <c r="N67" s="15" t="b">
        <v>0</v>
      </c>
      <c r="O67" s="15" t="s">
        <v>33</v>
      </c>
    </row>
    <row r="68" spans="1:15" ht="31.5" x14ac:dyDescent="0.25">
      <c r="A68" s="15">
        <v>66</v>
      </c>
      <c r="B68" s="15" t="s">
        <v>180</v>
      </c>
      <c r="C68" s="3" t="s">
        <v>181</v>
      </c>
      <c r="D68" s="15">
        <v>2900</v>
      </c>
      <c r="E68" s="15">
        <v>1307</v>
      </c>
      <c r="F68" s="15" t="s">
        <v>14</v>
      </c>
      <c r="G68" s="15"/>
      <c r="H68" s="15">
        <v>12</v>
      </c>
      <c r="I68" s="15" t="s">
        <v>21</v>
      </c>
      <c r="J68" s="15" t="s">
        <v>22</v>
      </c>
      <c r="K68" s="15">
        <v>1428469200</v>
      </c>
      <c r="L68" s="15">
        <v>1428901200</v>
      </c>
      <c r="M68" s="15" t="b">
        <v>0</v>
      </c>
      <c r="N68" s="15" t="b">
        <v>1</v>
      </c>
      <c r="O68" s="15" t="s">
        <v>33</v>
      </c>
    </row>
    <row r="69" spans="1:15" ht="47.25" x14ac:dyDescent="0.25">
      <c r="A69" s="15">
        <v>67</v>
      </c>
      <c r="B69" s="15" t="s">
        <v>182</v>
      </c>
      <c r="C69" s="3" t="s">
        <v>183</v>
      </c>
      <c r="D69" s="15">
        <v>72600</v>
      </c>
      <c r="E69" s="15">
        <v>117892</v>
      </c>
      <c r="F69" s="15" t="s">
        <v>20</v>
      </c>
      <c r="G69" s="15"/>
      <c r="H69" s="15">
        <v>4065</v>
      </c>
      <c r="I69" s="15" t="s">
        <v>40</v>
      </c>
      <c r="J69" s="15" t="s">
        <v>41</v>
      </c>
      <c r="K69" s="15">
        <v>1264399200</v>
      </c>
      <c r="L69" s="15">
        <v>1264831200</v>
      </c>
      <c r="M69" s="15" t="b">
        <v>0</v>
      </c>
      <c r="N69" s="15" t="b">
        <v>1</v>
      </c>
      <c r="O69" s="15" t="s">
        <v>65</v>
      </c>
    </row>
    <row r="70" spans="1:15" ht="31.5" x14ac:dyDescent="0.25">
      <c r="A70" s="15">
        <v>68</v>
      </c>
      <c r="B70" s="15" t="s">
        <v>184</v>
      </c>
      <c r="C70" s="3" t="s">
        <v>185</v>
      </c>
      <c r="D70" s="15">
        <v>5700</v>
      </c>
      <c r="E70" s="15">
        <v>14508</v>
      </c>
      <c r="F70" s="15" t="s">
        <v>20</v>
      </c>
      <c r="G70" s="15"/>
      <c r="H70" s="15">
        <v>246</v>
      </c>
      <c r="I70" s="15" t="s">
        <v>107</v>
      </c>
      <c r="J70" s="15" t="s">
        <v>108</v>
      </c>
      <c r="K70" s="15">
        <v>1501131600</v>
      </c>
      <c r="L70" s="15">
        <v>1505192400</v>
      </c>
      <c r="M70" s="15" t="b">
        <v>0</v>
      </c>
      <c r="N70" s="15" t="b">
        <v>1</v>
      </c>
      <c r="O70" s="15" t="s">
        <v>33</v>
      </c>
    </row>
    <row r="71" spans="1:15" ht="31.5" x14ac:dyDescent="0.25">
      <c r="A71" s="15">
        <v>69</v>
      </c>
      <c r="B71" s="15" t="s">
        <v>186</v>
      </c>
      <c r="C71" s="3" t="s">
        <v>187</v>
      </c>
      <c r="D71" s="15">
        <v>7900</v>
      </c>
      <c r="E71" s="15">
        <v>1901</v>
      </c>
      <c r="F71" s="15" t="s">
        <v>74</v>
      </c>
      <c r="G71" s="15"/>
      <c r="H71" s="15">
        <v>17</v>
      </c>
      <c r="I71" s="15" t="s">
        <v>21</v>
      </c>
      <c r="J71" s="15" t="s">
        <v>22</v>
      </c>
      <c r="K71" s="15">
        <v>1292738400</v>
      </c>
      <c r="L71" s="15">
        <v>1295676000</v>
      </c>
      <c r="M71" s="15" t="b">
        <v>0</v>
      </c>
      <c r="N71" s="15" t="b">
        <v>0</v>
      </c>
      <c r="O71" s="15" t="s">
        <v>33</v>
      </c>
    </row>
    <row r="72" spans="1:15" ht="31.5" x14ac:dyDescent="0.25">
      <c r="A72" s="15">
        <v>70</v>
      </c>
      <c r="B72" s="15" t="s">
        <v>188</v>
      </c>
      <c r="C72" s="3" t="s">
        <v>189</v>
      </c>
      <c r="D72" s="15">
        <v>128000</v>
      </c>
      <c r="E72" s="15">
        <v>158389</v>
      </c>
      <c r="F72" s="15" t="s">
        <v>20</v>
      </c>
      <c r="G72" s="15"/>
      <c r="H72" s="15">
        <v>2475</v>
      </c>
      <c r="I72" s="15" t="s">
        <v>107</v>
      </c>
      <c r="J72" s="15" t="s">
        <v>108</v>
      </c>
      <c r="K72" s="15">
        <v>1288674000</v>
      </c>
      <c r="L72" s="15">
        <v>1292911200</v>
      </c>
      <c r="M72" s="15" t="b">
        <v>0</v>
      </c>
      <c r="N72" s="15" t="b">
        <v>1</v>
      </c>
      <c r="O72" s="15" t="s">
        <v>33</v>
      </c>
    </row>
    <row r="73" spans="1:15" ht="31.5" x14ac:dyDescent="0.25">
      <c r="A73" s="15">
        <v>71</v>
      </c>
      <c r="B73" s="15" t="s">
        <v>190</v>
      </c>
      <c r="C73" s="3" t="s">
        <v>191</v>
      </c>
      <c r="D73" s="15">
        <v>6000</v>
      </c>
      <c r="E73" s="15">
        <v>6484</v>
      </c>
      <c r="F73" s="15" t="s">
        <v>20</v>
      </c>
      <c r="G73" s="15"/>
      <c r="H73" s="15">
        <v>76</v>
      </c>
      <c r="I73" s="15" t="s">
        <v>21</v>
      </c>
      <c r="J73" s="15" t="s">
        <v>22</v>
      </c>
      <c r="K73" s="15">
        <v>1575093600</v>
      </c>
      <c r="L73" s="15">
        <v>1575439200</v>
      </c>
      <c r="M73" s="15" t="b">
        <v>0</v>
      </c>
      <c r="N73" s="15" t="b">
        <v>0</v>
      </c>
      <c r="O73" s="15" t="s">
        <v>33</v>
      </c>
    </row>
    <row r="74" spans="1:15" ht="47.25" x14ac:dyDescent="0.25">
      <c r="A74" s="15">
        <v>72</v>
      </c>
      <c r="B74" s="15" t="s">
        <v>192</v>
      </c>
      <c r="C74" s="3" t="s">
        <v>193</v>
      </c>
      <c r="D74" s="15">
        <v>600</v>
      </c>
      <c r="E74" s="15">
        <v>4022</v>
      </c>
      <c r="F74" s="15" t="s">
        <v>20</v>
      </c>
      <c r="G74" s="15"/>
      <c r="H74" s="15">
        <v>54</v>
      </c>
      <c r="I74" s="15" t="s">
        <v>21</v>
      </c>
      <c r="J74" s="15" t="s">
        <v>22</v>
      </c>
      <c r="K74" s="15">
        <v>1435726800</v>
      </c>
      <c r="L74" s="15">
        <v>1438837200</v>
      </c>
      <c r="M74" s="15" t="b">
        <v>0</v>
      </c>
      <c r="N74" s="15" t="b">
        <v>0</v>
      </c>
      <c r="O74" s="15" t="s">
        <v>71</v>
      </c>
    </row>
    <row r="75" spans="1:15" ht="31.5" x14ac:dyDescent="0.25">
      <c r="A75" s="15">
        <v>73</v>
      </c>
      <c r="B75" s="15" t="s">
        <v>194</v>
      </c>
      <c r="C75" s="3" t="s">
        <v>195</v>
      </c>
      <c r="D75" s="15">
        <v>1400</v>
      </c>
      <c r="E75" s="15">
        <v>9253</v>
      </c>
      <c r="F75" s="15" t="s">
        <v>20</v>
      </c>
      <c r="G75" s="15"/>
      <c r="H75" s="15">
        <v>88</v>
      </c>
      <c r="I75" s="15" t="s">
        <v>21</v>
      </c>
      <c r="J75" s="15" t="s">
        <v>22</v>
      </c>
      <c r="K75" s="15">
        <v>1480226400</v>
      </c>
      <c r="L75" s="15">
        <v>1480485600</v>
      </c>
      <c r="M75" s="15" t="b">
        <v>0</v>
      </c>
      <c r="N75" s="15" t="b">
        <v>0</v>
      </c>
      <c r="O75" s="15" t="s">
        <v>159</v>
      </c>
    </row>
    <row r="76" spans="1:15" ht="31.5" x14ac:dyDescent="0.25">
      <c r="A76" s="15">
        <v>74</v>
      </c>
      <c r="B76" s="15" t="s">
        <v>196</v>
      </c>
      <c r="C76" s="3" t="s">
        <v>197</v>
      </c>
      <c r="D76" s="15">
        <v>3900</v>
      </c>
      <c r="E76" s="15">
        <v>4776</v>
      </c>
      <c r="F76" s="15" t="s">
        <v>20</v>
      </c>
      <c r="G76" s="15"/>
      <c r="H76" s="15">
        <v>85</v>
      </c>
      <c r="I76" s="15" t="s">
        <v>40</v>
      </c>
      <c r="J76" s="15" t="s">
        <v>41</v>
      </c>
      <c r="K76" s="15">
        <v>1459054800</v>
      </c>
      <c r="L76" s="15">
        <v>1459141200</v>
      </c>
      <c r="M76" s="15" t="b">
        <v>0</v>
      </c>
      <c r="N76" s="15" t="b">
        <v>0</v>
      </c>
      <c r="O76" s="15" t="s">
        <v>148</v>
      </c>
    </row>
    <row r="77" spans="1:15" ht="63" x14ac:dyDescent="0.25">
      <c r="A77" s="15">
        <v>75</v>
      </c>
      <c r="B77" s="15" t="s">
        <v>198</v>
      </c>
      <c r="C77" s="3" t="s">
        <v>199</v>
      </c>
      <c r="D77" s="15">
        <v>9700</v>
      </c>
      <c r="E77" s="15">
        <v>14606</v>
      </c>
      <c r="F77" s="15" t="s">
        <v>20</v>
      </c>
      <c r="G77" s="15"/>
      <c r="H77" s="15">
        <v>170</v>
      </c>
      <c r="I77" s="15" t="s">
        <v>21</v>
      </c>
      <c r="J77" s="15" t="s">
        <v>22</v>
      </c>
      <c r="K77" s="15">
        <v>1531630800</v>
      </c>
      <c r="L77" s="15">
        <v>1532322000</v>
      </c>
      <c r="M77" s="15" t="b">
        <v>0</v>
      </c>
      <c r="N77" s="15" t="b">
        <v>0</v>
      </c>
      <c r="O77" s="15" t="s">
        <v>122</v>
      </c>
    </row>
    <row r="78" spans="1:15" ht="31.5" x14ac:dyDescent="0.25">
      <c r="A78" s="15">
        <v>76</v>
      </c>
      <c r="B78" s="15" t="s">
        <v>200</v>
      </c>
      <c r="C78" s="3" t="s">
        <v>201</v>
      </c>
      <c r="D78" s="15">
        <v>122900</v>
      </c>
      <c r="E78" s="15">
        <v>95993</v>
      </c>
      <c r="F78" s="15" t="s">
        <v>14</v>
      </c>
      <c r="G78" s="15"/>
      <c r="H78" s="15">
        <v>1684</v>
      </c>
      <c r="I78" s="15" t="s">
        <v>21</v>
      </c>
      <c r="J78" s="15" t="s">
        <v>22</v>
      </c>
      <c r="K78" s="15">
        <v>1421992800</v>
      </c>
      <c r="L78" s="15">
        <v>1426222800</v>
      </c>
      <c r="M78" s="15" t="b">
        <v>1</v>
      </c>
      <c r="N78" s="15" t="b">
        <v>1</v>
      </c>
      <c r="O78" s="15" t="s">
        <v>33</v>
      </c>
    </row>
    <row r="79" spans="1:15" ht="47.25" x14ac:dyDescent="0.25">
      <c r="A79" s="15">
        <v>77</v>
      </c>
      <c r="B79" s="15" t="s">
        <v>202</v>
      </c>
      <c r="C79" s="3" t="s">
        <v>203</v>
      </c>
      <c r="D79" s="15">
        <v>9500</v>
      </c>
      <c r="E79" s="15">
        <v>4460</v>
      </c>
      <c r="F79" s="15" t="s">
        <v>14</v>
      </c>
      <c r="G79" s="15"/>
      <c r="H79" s="15">
        <v>56</v>
      </c>
      <c r="I79" s="15" t="s">
        <v>21</v>
      </c>
      <c r="J79" s="15" t="s">
        <v>22</v>
      </c>
      <c r="K79" s="15">
        <v>1285563600</v>
      </c>
      <c r="L79" s="15">
        <v>1286773200</v>
      </c>
      <c r="M79" s="15" t="b">
        <v>0</v>
      </c>
      <c r="N79" s="15" t="b">
        <v>1</v>
      </c>
      <c r="O79" s="15" t="s">
        <v>71</v>
      </c>
    </row>
    <row r="80" spans="1:15" ht="47.25" x14ac:dyDescent="0.25">
      <c r="A80" s="15">
        <v>78</v>
      </c>
      <c r="B80" s="15" t="s">
        <v>204</v>
      </c>
      <c r="C80" s="3" t="s">
        <v>205</v>
      </c>
      <c r="D80" s="15">
        <v>4500</v>
      </c>
      <c r="E80" s="15">
        <v>13536</v>
      </c>
      <c r="F80" s="15" t="s">
        <v>20</v>
      </c>
      <c r="G80" s="15"/>
      <c r="H80" s="15">
        <v>330</v>
      </c>
      <c r="I80" s="15" t="s">
        <v>21</v>
      </c>
      <c r="J80" s="15" t="s">
        <v>22</v>
      </c>
      <c r="K80" s="15">
        <v>1523854800</v>
      </c>
      <c r="L80" s="15">
        <v>1523941200</v>
      </c>
      <c r="M80" s="15" t="b">
        <v>0</v>
      </c>
      <c r="N80" s="15" t="b">
        <v>0</v>
      </c>
      <c r="O80" s="15" t="s">
        <v>206</v>
      </c>
    </row>
    <row r="81" spans="1:15" ht="31.5" x14ac:dyDescent="0.25">
      <c r="A81" s="15">
        <v>79</v>
      </c>
      <c r="B81" s="15" t="s">
        <v>207</v>
      </c>
      <c r="C81" s="3" t="s">
        <v>208</v>
      </c>
      <c r="D81" s="15">
        <v>57800</v>
      </c>
      <c r="E81" s="15">
        <v>40228</v>
      </c>
      <c r="F81" s="15" t="s">
        <v>14</v>
      </c>
      <c r="G81" s="15"/>
      <c r="H81" s="15">
        <v>838</v>
      </c>
      <c r="I81" s="15" t="s">
        <v>21</v>
      </c>
      <c r="J81" s="15" t="s">
        <v>22</v>
      </c>
      <c r="K81" s="15">
        <v>1529125200</v>
      </c>
      <c r="L81" s="15">
        <v>1529557200</v>
      </c>
      <c r="M81" s="15" t="b">
        <v>0</v>
      </c>
      <c r="N81" s="15" t="b">
        <v>0</v>
      </c>
      <c r="O81" s="15" t="s">
        <v>33</v>
      </c>
    </row>
    <row r="82" spans="1:15" ht="47.25" x14ac:dyDescent="0.25">
      <c r="A82" s="15">
        <v>80</v>
      </c>
      <c r="B82" s="15" t="s">
        <v>209</v>
      </c>
      <c r="C82" s="3" t="s">
        <v>210</v>
      </c>
      <c r="D82" s="15">
        <v>1100</v>
      </c>
      <c r="E82" s="15">
        <v>7012</v>
      </c>
      <c r="F82" s="15" t="s">
        <v>20</v>
      </c>
      <c r="G82" s="15"/>
      <c r="H82" s="15">
        <v>127</v>
      </c>
      <c r="I82" s="15" t="s">
        <v>21</v>
      </c>
      <c r="J82" s="15" t="s">
        <v>22</v>
      </c>
      <c r="K82" s="15">
        <v>1503982800</v>
      </c>
      <c r="L82" s="15">
        <v>1506574800</v>
      </c>
      <c r="M82" s="15" t="b">
        <v>0</v>
      </c>
      <c r="N82" s="15" t="b">
        <v>0</v>
      </c>
      <c r="O82" s="15" t="s">
        <v>89</v>
      </c>
    </row>
    <row r="83" spans="1:15" ht="31.5" x14ac:dyDescent="0.25">
      <c r="A83" s="15">
        <v>81</v>
      </c>
      <c r="B83" s="15" t="s">
        <v>211</v>
      </c>
      <c r="C83" s="3" t="s">
        <v>212</v>
      </c>
      <c r="D83" s="15">
        <v>16800</v>
      </c>
      <c r="E83" s="15">
        <v>37857</v>
      </c>
      <c r="F83" s="15" t="s">
        <v>20</v>
      </c>
      <c r="G83" s="15"/>
      <c r="H83" s="15">
        <v>411</v>
      </c>
      <c r="I83" s="15" t="s">
        <v>21</v>
      </c>
      <c r="J83" s="15" t="s">
        <v>22</v>
      </c>
      <c r="K83" s="15">
        <v>1511416800</v>
      </c>
      <c r="L83" s="15">
        <v>1513576800</v>
      </c>
      <c r="M83" s="15" t="b">
        <v>0</v>
      </c>
      <c r="N83" s="15" t="b">
        <v>0</v>
      </c>
      <c r="O83" s="15" t="s">
        <v>23</v>
      </c>
    </row>
    <row r="84" spans="1:15" ht="47.25" x14ac:dyDescent="0.25">
      <c r="A84" s="15">
        <v>82</v>
      </c>
      <c r="B84" s="15" t="s">
        <v>213</v>
      </c>
      <c r="C84" s="3" t="s">
        <v>214</v>
      </c>
      <c r="D84" s="15">
        <v>1000</v>
      </c>
      <c r="E84" s="15">
        <v>14973</v>
      </c>
      <c r="F84" s="15" t="s">
        <v>20</v>
      </c>
      <c r="G84" s="15"/>
      <c r="H84" s="15">
        <v>180</v>
      </c>
      <c r="I84" s="15" t="s">
        <v>40</v>
      </c>
      <c r="J84" s="15" t="s">
        <v>41</v>
      </c>
      <c r="K84" s="15">
        <v>1547704800</v>
      </c>
      <c r="L84" s="15">
        <v>1548309600</v>
      </c>
      <c r="M84" s="15" t="b">
        <v>0</v>
      </c>
      <c r="N84" s="15" t="b">
        <v>1</v>
      </c>
      <c r="O84" s="15" t="s">
        <v>89</v>
      </c>
    </row>
    <row r="85" spans="1:15" ht="47.25" x14ac:dyDescent="0.25">
      <c r="A85" s="15">
        <v>83</v>
      </c>
      <c r="B85" s="15" t="s">
        <v>215</v>
      </c>
      <c r="C85" s="3" t="s">
        <v>216</v>
      </c>
      <c r="D85" s="15">
        <v>106400</v>
      </c>
      <c r="E85" s="15">
        <v>39996</v>
      </c>
      <c r="F85" s="15" t="s">
        <v>14</v>
      </c>
      <c r="G85" s="15"/>
      <c r="H85" s="15">
        <v>1000</v>
      </c>
      <c r="I85" s="15" t="s">
        <v>21</v>
      </c>
      <c r="J85" s="15" t="s">
        <v>22</v>
      </c>
      <c r="K85" s="15">
        <v>1469682000</v>
      </c>
      <c r="L85" s="15">
        <v>1471582800</v>
      </c>
      <c r="M85" s="15" t="b">
        <v>0</v>
      </c>
      <c r="N85" s="15" t="b">
        <v>0</v>
      </c>
      <c r="O85" s="15" t="s">
        <v>50</v>
      </c>
    </row>
    <row r="86" spans="1:15" ht="47.25" x14ac:dyDescent="0.25">
      <c r="A86" s="15">
        <v>84</v>
      </c>
      <c r="B86" s="15" t="s">
        <v>217</v>
      </c>
      <c r="C86" s="3" t="s">
        <v>218</v>
      </c>
      <c r="D86" s="15">
        <v>31400</v>
      </c>
      <c r="E86" s="15">
        <v>41564</v>
      </c>
      <c r="F86" s="15" t="s">
        <v>20</v>
      </c>
      <c r="G86" s="15"/>
      <c r="H86" s="15">
        <v>374</v>
      </c>
      <c r="I86" s="15" t="s">
        <v>21</v>
      </c>
      <c r="J86" s="15" t="s">
        <v>22</v>
      </c>
      <c r="K86" s="15">
        <v>1343451600</v>
      </c>
      <c r="L86" s="15">
        <v>1344315600</v>
      </c>
      <c r="M86" s="15" t="b">
        <v>0</v>
      </c>
      <c r="N86" s="15" t="b">
        <v>0</v>
      </c>
      <c r="O86" s="15" t="s">
        <v>65</v>
      </c>
    </row>
    <row r="87" spans="1:15" ht="31.5" x14ac:dyDescent="0.25">
      <c r="A87" s="15">
        <v>85</v>
      </c>
      <c r="B87" s="15" t="s">
        <v>219</v>
      </c>
      <c r="C87" s="3" t="s">
        <v>220</v>
      </c>
      <c r="D87" s="15">
        <v>4900</v>
      </c>
      <c r="E87" s="15">
        <v>6430</v>
      </c>
      <c r="F87" s="15" t="s">
        <v>20</v>
      </c>
      <c r="G87" s="15"/>
      <c r="H87" s="15">
        <v>71</v>
      </c>
      <c r="I87" s="15" t="s">
        <v>26</v>
      </c>
      <c r="J87" s="15" t="s">
        <v>27</v>
      </c>
      <c r="K87" s="15">
        <v>1315717200</v>
      </c>
      <c r="L87" s="15">
        <v>1316408400</v>
      </c>
      <c r="M87" s="15" t="b">
        <v>0</v>
      </c>
      <c r="N87" s="15" t="b">
        <v>0</v>
      </c>
      <c r="O87" s="15" t="s">
        <v>60</v>
      </c>
    </row>
    <row r="88" spans="1:15" ht="31.5" x14ac:dyDescent="0.25">
      <c r="A88" s="15">
        <v>86</v>
      </c>
      <c r="B88" s="15" t="s">
        <v>221</v>
      </c>
      <c r="C88" s="3" t="s">
        <v>222</v>
      </c>
      <c r="D88" s="15">
        <v>7400</v>
      </c>
      <c r="E88" s="15">
        <v>12405</v>
      </c>
      <c r="F88" s="15" t="s">
        <v>20</v>
      </c>
      <c r="G88" s="15"/>
      <c r="H88" s="15">
        <v>203</v>
      </c>
      <c r="I88" s="15" t="s">
        <v>21</v>
      </c>
      <c r="J88" s="15" t="s">
        <v>22</v>
      </c>
      <c r="K88" s="15">
        <v>1430715600</v>
      </c>
      <c r="L88" s="15">
        <v>1431838800</v>
      </c>
      <c r="M88" s="15" t="b">
        <v>1</v>
      </c>
      <c r="N88" s="15" t="b">
        <v>0</v>
      </c>
      <c r="O88" s="15" t="s">
        <v>33</v>
      </c>
    </row>
    <row r="89" spans="1:15" ht="31.5" x14ac:dyDescent="0.25">
      <c r="A89" s="15">
        <v>87</v>
      </c>
      <c r="B89" s="15" t="s">
        <v>223</v>
      </c>
      <c r="C89" s="3" t="s">
        <v>224</v>
      </c>
      <c r="D89" s="15">
        <v>198500</v>
      </c>
      <c r="E89" s="15">
        <v>123040</v>
      </c>
      <c r="F89" s="15" t="s">
        <v>14</v>
      </c>
      <c r="G89" s="15"/>
      <c r="H89" s="15">
        <v>1482</v>
      </c>
      <c r="I89" s="15" t="s">
        <v>26</v>
      </c>
      <c r="J89" s="15" t="s">
        <v>27</v>
      </c>
      <c r="K89" s="15">
        <v>1299564000</v>
      </c>
      <c r="L89" s="15">
        <v>1300510800</v>
      </c>
      <c r="M89" s="15" t="b">
        <v>0</v>
      </c>
      <c r="N89" s="15" t="b">
        <v>1</v>
      </c>
      <c r="O89" s="15" t="s">
        <v>23</v>
      </c>
    </row>
    <row r="90" spans="1:15" ht="47.25" x14ac:dyDescent="0.25">
      <c r="A90" s="15">
        <v>88</v>
      </c>
      <c r="B90" s="15" t="s">
        <v>225</v>
      </c>
      <c r="C90" s="3" t="s">
        <v>226</v>
      </c>
      <c r="D90" s="15">
        <v>4800</v>
      </c>
      <c r="E90" s="15">
        <v>12516</v>
      </c>
      <c r="F90" s="15" t="s">
        <v>20</v>
      </c>
      <c r="G90" s="15"/>
      <c r="H90" s="15">
        <v>113</v>
      </c>
      <c r="I90" s="15" t="s">
        <v>21</v>
      </c>
      <c r="J90" s="15" t="s">
        <v>22</v>
      </c>
      <c r="K90" s="15">
        <v>1429160400</v>
      </c>
      <c r="L90" s="15">
        <v>1431061200</v>
      </c>
      <c r="M90" s="15" t="b">
        <v>0</v>
      </c>
      <c r="N90" s="15" t="b">
        <v>0</v>
      </c>
      <c r="O90" s="15" t="s">
        <v>206</v>
      </c>
    </row>
    <row r="91" spans="1:15" ht="31.5" x14ac:dyDescent="0.25">
      <c r="A91" s="15">
        <v>89</v>
      </c>
      <c r="B91" s="15" t="s">
        <v>227</v>
      </c>
      <c r="C91" s="3" t="s">
        <v>228</v>
      </c>
      <c r="D91" s="15">
        <v>3400</v>
      </c>
      <c r="E91" s="15">
        <v>8588</v>
      </c>
      <c r="F91" s="15" t="s">
        <v>20</v>
      </c>
      <c r="G91" s="15"/>
      <c r="H91" s="15">
        <v>96</v>
      </c>
      <c r="I91" s="15" t="s">
        <v>21</v>
      </c>
      <c r="J91" s="15" t="s">
        <v>22</v>
      </c>
      <c r="K91" s="15">
        <v>1271307600</v>
      </c>
      <c r="L91" s="15">
        <v>1271480400</v>
      </c>
      <c r="M91" s="15" t="b">
        <v>0</v>
      </c>
      <c r="N91" s="15" t="b">
        <v>0</v>
      </c>
      <c r="O91" s="15" t="s">
        <v>33</v>
      </c>
    </row>
    <row r="92" spans="1:15" ht="31.5" x14ac:dyDescent="0.25">
      <c r="A92" s="15">
        <v>90</v>
      </c>
      <c r="B92" s="15" t="s">
        <v>229</v>
      </c>
      <c r="C92" s="3" t="s">
        <v>230</v>
      </c>
      <c r="D92" s="15">
        <v>7800</v>
      </c>
      <c r="E92" s="15">
        <v>6132</v>
      </c>
      <c r="F92" s="15" t="s">
        <v>14</v>
      </c>
      <c r="G92" s="15"/>
      <c r="H92" s="15">
        <v>106</v>
      </c>
      <c r="I92" s="15" t="s">
        <v>21</v>
      </c>
      <c r="J92" s="15" t="s">
        <v>22</v>
      </c>
      <c r="K92" s="15">
        <v>1456380000</v>
      </c>
      <c r="L92" s="15">
        <v>1456380000</v>
      </c>
      <c r="M92" s="15" t="b">
        <v>0</v>
      </c>
      <c r="N92" s="15" t="b">
        <v>1</v>
      </c>
      <c r="O92" s="15" t="s">
        <v>33</v>
      </c>
    </row>
    <row r="93" spans="1:15" ht="47.25" x14ac:dyDescent="0.25">
      <c r="A93" s="15">
        <v>91</v>
      </c>
      <c r="B93" s="15" t="s">
        <v>231</v>
      </c>
      <c r="C93" s="3" t="s">
        <v>232</v>
      </c>
      <c r="D93" s="15">
        <v>154300</v>
      </c>
      <c r="E93" s="15">
        <v>74688</v>
      </c>
      <c r="F93" s="15" t="s">
        <v>14</v>
      </c>
      <c r="G93" s="15"/>
      <c r="H93" s="15">
        <v>679</v>
      </c>
      <c r="I93" s="15" t="s">
        <v>107</v>
      </c>
      <c r="J93" s="15" t="s">
        <v>108</v>
      </c>
      <c r="K93" s="15">
        <v>1470459600</v>
      </c>
      <c r="L93" s="15">
        <v>1472878800</v>
      </c>
      <c r="M93" s="15" t="b">
        <v>0</v>
      </c>
      <c r="N93" s="15" t="b">
        <v>0</v>
      </c>
      <c r="O93" s="15" t="s">
        <v>206</v>
      </c>
    </row>
    <row r="94" spans="1:15" ht="47.25" x14ac:dyDescent="0.25">
      <c r="A94" s="15">
        <v>92</v>
      </c>
      <c r="B94" s="15" t="s">
        <v>233</v>
      </c>
      <c r="C94" s="3" t="s">
        <v>234</v>
      </c>
      <c r="D94" s="15">
        <v>20000</v>
      </c>
      <c r="E94" s="15">
        <v>51775</v>
      </c>
      <c r="F94" s="15" t="s">
        <v>20</v>
      </c>
      <c r="G94" s="15"/>
      <c r="H94" s="15">
        <v>498</v>
      </c>
      <c r="I94" s="15" t="s">
        <v>98</v>
      </c>
      <c r="J94" s="15" t="s">
        <v>99</v>
      </c>
      <c r="K94" s="15">
        <v>1277269200</v>
      </c>
      <c r="L94" s="15">
        <v>1277355600</v>
      </c>
      <c r="M94" s="15" t="b">
        <v>0</v>
      </c>
      <c r="N94" s="15" t="b">
        <v>1</v>
      </c>
      <c r="O94" s="15" t="s">
        <v>89</v>
      </c>
    </row>
    <row r="95" spans="1:15" ht="31.5" x14ac:dyDescent="0.25">
      <c r="A95" s="15">
        <v>93</v>
      </c>
      <c r="B95" s="15" t="s">
        <v>235</v>
      </c>
      <c r="C95" s="3" t="s">
        <v>236</v>
      </c>
      <c r="D95" s="15">
        <v>108800</v>
      </c>
      <c r="E95" s="15">
        <v>65877</v>
      </c>
      <c r="F95" s="15" t="s">
        <v>74</v>
      </c>
      <c r="G95" s="15"/>
      <c r="H95" s="15">
        <v>610</v>
      </c>
      <c r="I95" s="15" t="s">
        <v>21</v>
      </c>
      <c r="J95" s="15" t="s">
        <v>22</v>
      </c>
      <c r="K95" s="15">
        <v>1350709200</v>
      </c>
      <c r="L95" s="15">
        <v>1351054800</v>
      </c>
      <c r="M95" s="15" t="b">
        <v>0</v>
      </c>
      <c r="N95" s="15" t="b">
        <v>1</v>
      </c>
      <c r="O95" s="15" t="s">
        <v>33</v>
      </c>
    </row>
    <row r="96" spans="1:15" ht="31.5" x14ac:dyDescent="0.25">
      <c r="A96" s="15">
        <v>94</v>
      </c>
      <c r="B96" s="15" t="s">
        <v>237</v>
      </c>
      <c r="C96" s="3" t="s">
        <v>238</v>
      </c>
      <c r="D96" s="15">
        <v>2900</v>
      </c>
      <c r="E96" s="15">
        <v>8807</v>
      </c>
      <c r="F96" s="15" t="s">
        <v>20</v>
      </c>
      <c r="G96" s="15"/>
      <c r="H96" s="15">
        <v>180</v>
      </c>
      <c r="I96" s="15" t="s">
        <v>40</v>
      </c>
      <c r="J96" s="15" t="s">
        <v>41</v>
      </c>
      <c r="K96" s="15">
        <v>1554613200</v>
      </c>
      <c r="L96" s="15">
        <v>1555563600</v>
      </c>
      <c r="M96" s="15" t="b">
        <v>0</v>
      </c>
      <c r="N96" s="15" t="b">
        <v>0</v>
      </c>
      <c r="O96" s="15" t="s">
        <v>28</v>
      </c>
    </row>
    <row r="97" spans="1:15" ht="47.25" x14ac:dyDescent="0.25">
      <c r="A97" s="15">
        <v>95</v>
      </c>
      <c r="B97" s="15" t="s">
        <v>239</v>
      </c>
      <c r="C97" s="3" t="s">
        <v>240</v>
      </c>
      <c r="D97" s="15">
        <v>900</v>
      </c>
      <c r="E97" s="15">
        <v>1017</v>
      </c>
      <c r="F97" s="15" t="s">
        <v>20</v>
      </c>
      <c r="G97" s="15"/>
      <c r="H97" s="15">
        <v>27</v>
      </c>
      <c r="I97" s="15" t="s">
        <v>21</v>
      </c>
      <c r="J97" s="15" t="s">
        <v>22</v>
      </c>
      <c r="K97" s="15">
        <v>1571029200</v>
      </c>
      <c r="L97" s="15">
        <v>1571634000</v>
      </c>
      <c r="M97" s="15" t="b">
        <v>0</v>
      </c>
      <c r="N97" s="15" t="b">
        <v>0</v>
      </c>
      <c r="O97" s="15" t="s">
        <v>42</v>
      </c>
    </row>
    <row r="98" spans="1:15" ht="31.5" x14ac:dyDescent="0.25">
      <c r="A98" s="15">
        <v>96</v>
      </c>
      <c r="B98" s="15" t="s">
        <v>241</v>
      </c>
      <c r="C98" s="3" t="s">
        <v>242</v>
      </c>
      <c r="D98" s="15">
        <v>69700</v>
      </c>
      <c r="E98" s="15">
        <v>151513</v>
      </c>
      <c r="F98" s="15" t="s">
        <v>20</v>
      </c>
      <c r="G98" s="15"/>
      <c r="H98" s="15">
        <v>2331</v>
      </c>
      <c r="I98" s="15" t="s">
        <v>21</v>
      </c>
      <c r="J98" s="15" t="s">
        <v>22</v>
      </c>
      <c r="K98" s="15">
        <v>1299736800</v>
      </c>
      <c r="L98" s="15">
        <v>1300856400</v>
      </c>
      <c r="M98" s="15" t="b">
        <v>0</v>
      </c>
      <c r="N98" s="15" t="b">
        <v>0</v>
      </c>
      <c r="O98" s="15" t="s">
        <v>33</v>
      </c>
    </row>
    <row r="99" spans="1:15" ht="31.5" x14ac:dyDescent="0.25">
      <c r="A99" s="15">
        <v>97</v>
      </c>
      <c r="B99" s="15" t="s">
        <v>243</v>
      </c>
      <c r="C99" s="3" t="s">
        <v>244</v>
      </c>
      <c r="D99" s="15">
        <v>1300</v>
      </c>
      <c r="E99" s="15">
        <v>12047</v>
      </c>
      <c r="F99" s="15" t="s">
        <v>20</v>
      </c>
      <c r="G99" s="15"/>
      <c r="H99" s="15">
        <v>113</v>
      </c>
      <c r="I99" s="15" t="s">
        <v>21</v>
      </c>
      <c r="J99" s="15" t="s">
        <v>22</v>
      </c>
      <c r="K99" s="15">
        <v>1435208400</v>
      </c>
      <c r="L99" s="15">
        <v>1439874000</v>
      </c>
      <c r="M99" s="15" t="b">
        <v>0</v>
      </c>
      <c r="N99" s="15" t="b">
        <v>0</v>
      </c>
      <c r="O99" s="15" t="s">
        <v>17</v>
      </c>
    </row>
    <row r="100" spans="1:15" ht="47.25" x14ac:dyDescent="0.25">
      <c r="A100" s="15">
        <v>98</v>
      </c>
      <c r="B100" s="15" t="s">
        <v>245</v>
      </c>
      <c r="C100" s="3" t="s">
        <v>246</v>
      </c>
      <c r="D100" s="15">
        <v>97800</v>
      </c>
      <c r="E100" s="15">
        <v>32951</v>
      </c>
      <c r="F100" s="15" t="s">
        <v>14</v>
      </c>
      <c r="G100" s="15"/>
      <c r="H100" s="15">
        <v>1220</v>
      </c>
      <c r="I100" s="15" t="s">
        <v>26</v>
      </c>
      <c r="J100" s="15" t="s">
        <v>27</v>
      </c>
      <c r="K100" s="15">
        <v>1437973200</v>
      </c>
      <c r="L100" s="15">
        <v>1438318800</v>
      </c>
      <c r="M100" s="15" t="b">
        <v>0</v>
      </c>
      <c r="N100" s="15" t="b">
        <v>0</v>
      </c>
      <c r="O100" s="15" t="s">
        <v>89</v>
      </c>
    </row>
    <row r="101" spans="1:15" ht="31.5" x14ac:dyDescent="0.25">
      <c r="A101" s="15">
        <v>99</v>
      </c>
      <c r="B101" s="15" t="s">
        <v>247</v>
      </c>
      <c r="C101" s="3" t="s">
        <v>248</v>
      </c>
      <c r="D101" s="15">
        <v>7600</v>
      </c>
      <c r="E101" s="15">
        <v>14951</v>
      </c>
      <c r="F101" s="15" t="s">
        <v>20</v>
      </c>
      <c r="G101" s="15"/>
      <c r="H101" s="15">
        <v>164</v>
      </c>
      <c r="I101" s="15" t="s">
        <v>21</v>
      </c>
      <c r="J101" s="15" t="s">
        <v>22</v>
      </c>
      <c r="K101" s="15">
        <v>1416895200</v>
      </c>
      <c r="L101" s="15">
        <v>1419400800</v>
      </c>
      <c r="M101" s="15" t="b">
        <v>0</v>
      </c>
      <c r="N101" s="15" t="b">
        <v>0</v>
      </c>
      <c r="O101" s="15" t="s">
        <v>33</v>
      </c>
    </row>
    <row r="102" spans="1:15" ht="31.5" x14ac:dyDescent="0.25">
      <c r="A102" s="15">
        <v>100</v>
      </c>
      <c r="B102" s="15" t="s">
        <v>249</v>
      </c>
      <c r="C102" s="3" t="s">
        <v>250</v>
      </c>
      <c r="D102" s="15">
        <v>100</v>
      </c>
      <c r="E102" s="15">
        <v>1</v>
      </c>
      <c r="F102" s="15" t="s">
        <v>14</v>
      </c>
      <c r="G102" s="15"/>
      <c r="H102" s="15">
        <v>1</v>
      </c>
      <c r="I102" s="15" t="s">
        <v>21</v>
      </c>
      <c r="J102" s="15" t="s">
        <v>22</v>
      </c>
      <c r="K102" s="15">
        <v>1319000400</v>
      </c>
      <c r="L102" s="15">
        <v>1320555600</v>
      </c>
      <c r="M102" s="15" t="b">
        <v>0</v>
      </c>
      <c r="N102" s="15" t="b">
        <v>0</v>
      </c>
      <c r="O102" s="15" t="s">
        <v>33</v>
      </c>
    </row>
    <row r="103" spans="1:15" ht="47.25" x14ac:dyDescent="0.25">
      <c r="A103" s="15">
        <v>101</v>
      </c>
      <c r="B103" s="15" t="s">
        <v>251</v>
      </c>
      <c r="C103" s="3" t="s">
        <v>252</v>
      </c>
      <c r="D103" s="15">
        <v>900</v>
      </c>
      <c r="E103" s="15">
        <v>9193</v>
      </c>
      <c r="F103" s="15" t="s">
        <v>20</v>
      </c>
      <c r="G103" s="15"/>
      <c r="H103" s="15">
        <v>164</v>
      </c>
      <c r="I103" s="15" t="s">
        <v>21</v>
      </c>
      <c r="J103" s="15" t="s">
        <v>22</v>
      </c>
      <c r="K103" s="15">
        <v>1424498400</v>
      </c>
      <c r="L103" s="15">
        <v>1425103200</v>
      </c>
      <c r="M103" s="15" t="b">
        <v>0</v>
      </c>
      <c r="N103" s="15" t="b">
        <v>1</v>
      </c>
      <c r="O103" s="15" t="s">
        <v>50</v>
      </c>
    </row>
    <row r="104" spans="1:15" ht="47.25" x14ac:dyDescent="0.25">
      <c r="A104" s="15">
        <v>102</v>
      </c>
      <c r="B104" s="15" t="s">
        <v>253</v>
      </c>
      <c r="C104" s="3" t="s">
        <v>254</v>
      </c>
      <c r="D104" s="15">
        <v>3700</v>
      </c>
      <c r="E104" s="15">
        <v>10422</v>
      </c>
      <c r="F104" s="15" t="s">
        <v>20</v>
      </c>
      <c r="G104" s="15"/>
      <c r="H104" s="15">
        <v>336</v>
      </c>
      <c r="I104" s="15" t="s">
        <v>21</v>
      </c>
      <c r="J104" s="15" t="s">
        <v>22</v>
      </c>
      <c r="K104" s="15">
        <v>1526274000</v>
      </c>
      <c r="L104" s="15">
        <v>1526878800</v>
      </c>
      <c r="M104" s="15" t="b">
        <v>0</v>
      </c>
      <c r="N104" s="15" t="b">
        <v>1</v>
      </c>
      <c r="O104" s="15" t="s">
        <v>65</v>
      </c>
    </row>
    <row r="105" spans="1:15" ht="47.25" x14ac:dyDescent="0.25">
      <c r="A105" s="15">
        <v>103</v>
      </c>
      <c r="B105" s="15" t="s">
        <v>255</v>
      </c>
      <c r="C105" s="3" t="s">
        <v>256</v>
      </c>
      <c r="D105" s="15">
        <v>10000</v>
      </c>
      <c r="E105" s="15">
        <v>2461</v>
      </c>
      <c r="F105" s="15" t="s">
        <v>14</v>
      </c>
      <c r="G105" s="15"/>
      <c r="H105" s="15">
        <v>37</v>
      </c>
      <c r="I105" s="15" t="s">
        <v>107</v>
      </c>
      <c r="J105" s="15" t="s">
        <v>108</v>
      </c>
      <c r="K105" s="15">
        <v>1287896400</v>
      </c>
      <c r="L105" s="15">
        <v>1288674000</v>
      </c>
      <c r="M105" s="15" t="b">
        <v>0</v>
      </c>
      <c r="N105" s="15" t="b">
        <v>0</v>
      </c>
      <c r="O105" s="15" t="s">
        <v>50</v>
      </c>
    </row>
    <row r="106" spans="1:15" ht="31.5" x14ac:dyDescent="0.25">
      <c r="A106" s="15">
        <v>104</v>
      </c>
      <c r="B106" s="15" t="s">
        <v>257</v>
      </c>
      <c r="C106" s="3" t="s">
        <v>258</v>
      </c>
      <c r="D106" s="15">
        <v>119200</v>
      </c>
      <c r="E106" s="15">
        <v>170623</v>
      </c>
      <c r="F106" s="15" t="s">
        <v>20</v>
      </c>
      <c r="G106" s="15"/>
      <c r="H106" s="15">
        <v>1917</v>
      </c>
      <c r="I106" s="15" t="s">
        <v>21</v>
      </c>
      <c r="J106" s="15" t="s">
        <v>22</v>
      </c>
      <c r="K106" s="15">
        <v>1495515600</v>
      </c>
      <c r="L106" s="15">
        <v>1495602000</v>
      </c>
      <c r="M106" s="15" t="b">
        <v>0</v>
      </c>
      <c r="N106" s="15" t="b">
        <v>0</v>
      </c>
      <c r="O106" s="15" t="s">
        <v>60</v>
      </c>
    </row>
    <row r="107" spans="1:15" ht="31.5" x14ac:dyDescent="0.25">
      <c r="A107" s="15">
        <v>105</v>
      </c>
      <c r="B107" s="15" t="s">
        <v>259</v>
      </c>
      <c r="C107" s="3" t="s">
        <v>260</v>
      </c>
      <c r="D107" s="15">
        <v>6800</v>
      </c>
      <c r="E107" s="15">
        <v>9829</v>
      </c>
      <c r="F107" s="15" t="s">
        <v>20</v>
      </c>
      <c r="G107" s="15"/>
      <c r="H107" s="15">
        <v>95</v>
      </c>
      <c r="I107" s="15" t="s">
        <v>21</v>
      </c>
      <c r="J107" s="15" t="s">
        <v>22</v>
      </c>
      <c r="K107" s="15">
        <v>1364878800</v>
      </c>
      <c r="L107" s="15">
        <v>1366434000</v>
      </c>
      <c r="M107" s="15" t="b">
        <v>0</v>
      </c>
      <c r="N107" s="15" t="b">
        <v>0</v>
      </c>
      <c r="O107" s="15" t="s">
        <v>28</v>
      </c>
    </row>
    <row r="108" spans="1:15" ht="31.5" x14ac:dyDescent="0.25">
      <c r="A108" s="15">
        <v>106</v>
      </c>
      <c r="B108" s="15" t="s">
        <v>261</v>
      </c>
      <c r="C108" s="3" t="s">
        <v>262</v>
      </c>
      <c r="D108" s="15">
        <v>3900</v>
      </c>
      <c r="E108" s="15">
        <v>14006</v>
      </c>
      <c r="F108" s="15" t="s">
        <v>20</v>
      </c>
      <c r="G108" s="15"/>
      <c r="H108" s="15">
        <v>147</v>
      </c>
      <c r="I108" s="15" t="s">
        <v>21</v>
      </c>
      <c r="J108" s="15" t="s">
        <v>22</v>
      </c>
      <c r="K108" s="15">
        <v>1567918800</v>
      </c>
      <c r="L108" s="15">
        <v>1568350800</v>
      </c>
      <c r="M108" s="15" t="b">
        <v>0</v>
      </c>
      <c r="N108" s="15" t="b">
        <v>0</v>
      </c>
      <c r="O108" s="15" t="s">
        <v>33</v>
      </c>
    </row>
    <row r="109" spans="1:15" ht="31.5" x14ac:dyDescent="0.25">
      <c r="A109" s="15">
        <v>107</v>
      </c>
      <c r="B109" s="15" t="s">
        <v>263</v>
      </c>
      <c r="C109" s="3" t="s">
        <v>264</v>
      </c>
      <c r="D109" s="15">
        <v>3500</v>
      </c>
      <c r="E109" s="15">
        <v>6527</v>
      </c>
      <c r="F109" s="15" t="s">
        <v>20</v>
      </c>
      <c r="G109" s="15"/>
      <c r="H109" s="15">
        <v>86</v>
      </c>
      <c r="I109" s="15" t="s">
        <v>21</v>
      </c>
      <c r="J109" s="15" t="s">
        <v>22</v>
      </c>
      <c r="K109" s="15">
        <v>1524459600</v>
      </c>
      <c r="L109" s="15">
        <v>1525928400</v>
      </c>
      <c r="M109" s="15" t="b">
        <v>0</v>
      </c>
      <c r="N109" s="15" t="b">
        <v>1</v>
      </c>
      <c r="O109" s="15" t="s">
        <v>33</v>
      </c>
    </row>
    <row r="110" spans="1:15" ht="47.25" x14ac:dyDescent="0.25">
      <c r="A110" s="15">
        <v>108</v>
      </c>
      <c r="B110" s="15" t="s">
        <v>265</v>
      </c>
      <c r="C110" s="3" t="s">
        <v>266</v>
      </c>
      <c r="D110" s="15">
        <v>1500</v>
      </c>
      <c r="E110" s="15">
        <v>8929</v>
      </c>
      <c r="F110" s="15" t="s">
        <v>20</v>
      </c>
      <c r="G110" s="15"/>
      <c r="H110" s="15">
        <v>83</v>
      </c>
      <c r="I110" s="15" t="s">
        <v>21</v>
      </c>
      <c r="J110" s="15" t="s">
        <v>22</v>
      </c>
      <c r="K110" s="15">
        <v>1333688400</v>
      </c>
      <c r="L110" s="15">
        <v>1336885200</v>
      </c>
      <c r="M110" s="15" t="b">
        <v>0</v>
      </c>
      <c r="N110" s="15" t="b">
        <v>0</v>
      </c>
      <c r="O110" s="15" t="s">
        <v>42</v>
      </c>
    </row>
    <row r="111" spans="1:15" ht="47.25" x14ac:dyDescent="0.25">
      <c r="A111" s="15">
        <v>109</v>
      </c>
      <c r="B111" s="15" t="s">
        <v>267</v>
      </c>
      <c r="C111" s="3" t="s">
        <v>268</v>
      </c>
      <c r="D111" s="15">
        <v>5200</v>
      </c>
      <c r="E111" s="15">
        <v>3079</v>
      </c>
      <c r="F111" s="15" t="s">
        <v>14</v>
      </c>
      <c r="G111" s="15"/>
      <c r="H111" s="15">
        <v>60</v>
      </c>
      <c r="I111" s="15" t="s">
        <v>21</v>
      </c>
      <c r="J111" s="15" t="s">
        <v>22</v>
      </c>
      <c r="K111" s="15">
        <v>1389506400</v>
      </c>
      <c r="L111" s="15">
        <v>1389679200</v>
      </c>
      <c r="M111" s="15" t="b">
        <v>0</v>
      </c>
      <c r="N111" s="15" t="b">
        <v>0</v>
      </c>
      <c r="O111" s="15" t="s">
        <v>269</v>
      </c>
    </row>
    <row r="112" spans="1:15" ht="31.5" x14ac:dyDescent="0.25">
      <c r="A112" s="15">
        <v>110</v>
      </c>
      <c r="B112" s="15" t="s">
        <v>270</v>
      </c>
      <c r="C112" s="3" t="s">
        <v>271</v>
      </c>
      <c r="D112" s="15">
        <v>142400</v>
      </c>
      <c r="E112" s="15">
        <v>21307</v>
      </c>
      <c r="F112" s="15" t="s">
        <v>14</v>
      </c>
      <c r="G112" s="15"/>
      <c r="H112" s="15">
        <v>296</v>
      </c>
      <c r="I112" s="15" t="s">
        <v>21</v>
      </c>
      <c r="J112" s="15" t="s">
        <v>22</v>
      </c>
      <c r="K112" s="15">
        <v>1536642000</v>
      </c>
      <c r="L112" s="15">
        <v>1538283600</v>
      </c>
      <c r="M112" s="15" t="b">
        <v>0</v>
      </c>
      <c r="N112" s="15" t="b">
        <v>0</v>
      </c>
      <c r="O112" s="15" t="s">
        <v>17</v>
      </c>
    </row>
    <row r="113" spans="1:15" ht="47.25" x14ac:dyDescent="0.25">
      <c r="A113" s="15">
        <v>111</v>
      </c>
      <c r="B113" s="15" t="s">
        <v>272</v>
      </c>
      <c r="C113" s="3" t="s">
        <v>273</v>
      </c>
      <c r="D113" s="15">
        <v>61400</v>
      </c>
      <c r="E113" s="15">
        <v>73653</v>
      </c>
      <c r="F113" s="15" t="s">
        <v>20</v>
      </c>
      <c r="G113" s="15"/>
      <c r="H113" s="15">
        <v>676</v>
      </c>
      <c r="I113" s="15" t="s">
        <v>21</v>
      </c>
      <c r="J113" s="15" t="s">
        <v>22</v>
      </c>
      <c r="K113" s="15">
        <v>1348290000</v>
      </c>
      <c r="L113" s="15">
        <v>1348808400</v>
      </c>
      <c r="M113" s="15" t="b">
        <v>0</v>
      </c>
      <c r="N113" s="15" t="b">
        <v>0</v>
      </c>
      <c r="O113" s="15" t="s">
        <v>133</v>
      </c>
    </row>
    <row r="114" spans="1:15" ht="31.5" x14ac:dyDescent="0.25">
      <c r="A114" s="15">
        <v>112</v>
      </c>
      <c r="B114" s="15" t="s">
        <v>274</v>
      </c>
      <c r="C114" s="3" t="s">
        <v>275</v>
      </c>
      <c r="D114" s="15">
        <v>4700</v>
      </c>
      <c r="E114" s="15">
        <v>12635</v>
      </c>
      <c r="F114" s="15" t="s">
        <v>20</v>
      </c>
      <c r="G114" s="15"/>
      <c r="H114" s="15">
        <v>361</v>
      </c>
      <c r="I114" s="15" t="s">
        <v>26</v>
      </c>
      <c r="J114" s="15" t="s">
        <v>27</v>
      </c>
      <c r="K114" s="15">
        <v>1408856400</v>
      </c>
      <c r="L114" s="15">
        <v>1410152400</v>
      </c>
      <c r="M114" s="15" t="b">
        <v>0</v>
      </c>
      <c r="N114" s="15" t="b">
        <v>0</v>
      </c>
      <c r="O114" s="15" t="s">
        <v>28</v>
      </c>
    </row>
    <row r="115" spans="1:15" ht="31.5" x14ac:dyDescent="0.25">
      <c r="A115" s="15">
        <v>113</v>
      </c>
      <c r="B115" s="15" t="s">
        <v>276</v>
      </c>
      <c r="C115" s="3" t="s">
        <v>277</v>
      </c>
      <c r="D115" s="15">
        <v>3300</v>
      </c>
      <c r="E115" s="15">
        <v>12437</v>
      </c>
      <c r="F115" s="15" t="s">
        <v>20</v>
      </c>
      <c r="G115" s="15"/>
      <c r="H115" s="15">
        <v>131</v>
      </c>
      <c r="I115" s="15" t="s">
        <v>21</v>
      </c>
      <c r="J115" s="15" t="s">
        <v>22</v>
      </c>
      <c r="K115" s="15">
        <v>1505192400</v>
      </c>
      <c r="L115" s="15">
        <v>1505797200</v>
      </c>
      <c r="M115" s="15" t="b">
        <v>0</v>
      </c>
      <c r="N115" s="15" t="b">
        <v>0</v>
      </c>
      <c r="O115" s="15" t="s">
        <v>17</v>
      </c>
    </row>
    <row r="116" spans="1:15" ht="47.25" x14ac:dyDescent="0.25">
      <c r="A116" s="15">
        <v>114</v>
      </c>
      <c r="B116" s="15" t="s">
        <v>278</v>
      </c>
      <c r="C116" s="3" t="s">
        <v>279</v>
      </c>
      <c r="D116" s="15">
        <v>1900</v>
      </c>
      <c r="E116" s="15">
        <v>13816</v>
      </c>
      <c r="F116" s="15" t="s">
        <v>20</v>
      </c>
      <c r="G116" s="15"/>
      <c r="H116" s="15">
        <v>126</v>
      </c>
      <c r="I116" s="15" t="s">
        <v>21</v>
      </c>
      <c r="J116" s="15" t="s">
        <v>22</v>
      </c>
      <c r="K116" s="15">
        <v>1554786000</v>
      </c>
      <c r="L116" s="15">
        <v>1554872400</v>
      </c>
      <c r="M116" s="15" t="b">
        <v>0</v>
      </c>
      <c r="N116" s="15" t="b">
        <v>1</v>
      </c>
      <c r="O116" s="15" t="s">
        <v>65</v>
      </c>
    </row>
    <row r="117" spans="1:15" ht="31.5" x14ac:dyDescent="0.25">
      <c r="A117" s="15">
        <v>115</v>
      </c>
      <c r="B117" s="15" t="s">
        <v>280</v>
      </c>
      <c r="C117" s="3" t="s">
        <v>281</v>
      </c>
      <c r="D117" s="15">
        <v>166700</v>
      </c>
      <c r="E117" s="15">
        <v>145382</v>
      </c>
      <c r="F117" s="15" t="s">
        <v>14</v>
      </c>
      <c r="G117" s="15"/>
      <c r="H117" s="15">
        <v>3304</v>
      </c>
      <c r="I117" s="15" t="s">
        <v>107</v>
      </c>
      <c r="J117" s="15" t="s">
        <v>108</v>
      </c>
      <c r="K117" s="15">
        <v>1510898400</v>
      </c>
      <c r="L117" s="15">
        <v>1513922400</v>
      </c>
      <c r="M117" s="15" t="b">
        <v>0</v>
      </c>
      <c r="N117" s="15" t="b">
        <v>0</v>
      </c>
      <c r="O117" s="15" t="s">
        <v>119</v>
      </c>
    </row>
    <row r="118" spans="1:15" ht="31.5" x14ac:dyDescent="0.25">
      <c r="A118" s="15">
        <v>116</v>
      </c>
      <c r="B118" s="15" t="s">
        <v>282</v>
      </c>
      <c r="C118" s="3" t="s">
        <v>283</v>
      </c>
      <c r="D118" s="15">
        <v>7200</v>
      </c>
      <c r="E118" s="15">
        <v>6336</v>
      </c>
      <c r="F118" s="15" t="s">
        <v>14</v>
      </c>
      <c r="G118" s="15"/>
      <c r="H118" s="15">
        <v>73</v>
      </c>
      <c r="I118" s="15" t="s">
        <v>21</v>
      </c>
      <c r="J118" s="15" t="s">
        <v>22</v>
      </c>
      <c r="K118" s="15">
        <v>1442552400</v>
      </c>
      <c r="L118" s="15">
        <v>1442638800</v>
      </c>
      <c r="M118" s="15" t="b">
        <v>0</v>
      </c>
      <c r="N118" s="15" t="b">
        <v>0</v>
      </c>
      <c r="O118" s="15" t="s">
        <v>33</v>
      </c>
    </row>
    <row r="119" spans="1:15" ht="47.25" x14ac:dyDescent="0.25">
      <c r="A119" s="15">
        <v>117</v>
      </c>
      <c r="B119" s="15" t="s">
        <v>284</v>
      </c>
      <c r="C119" s="3" t="s">
        <v>285</v>
      </c>
      <c r="D119" s="15">
        <v>4900</v>
      </c>
      <c r="E119" s="15">
        <v>8523</v>
      </c>
      <c r="F119" s="15" t="s">
        <v>20</v>
      </c>
      <c r="G119" s="15"/>
      <c r="H119" s="15">
        <v>275</v>
      </c>
      <c r="I119" s="15" t="s">
        <v>21</v>
      </c>
      <c r="J119" s="15" t="s">
        <v>22</v>
      </c>
      <c r="K119" s="15">
        <v>1316667600</v>
      </c>
      <c r="L119" s="15">
        <v>1317186000</v>
      </c>
      <c r="M119" s="15" t="b">
        <v>0</v>
      </c>
      <c r="N119" s="15" t="b">
        <v>0</v>
      </c>
      <c r="O119" s="15" t="s">
        <v>269</v>
      </c>
    </row>
    <row r="120" spans="1:15" ht="63" x14ac:dyDescent="0.25">
      <c r="A120" s="15">
        <v>118</v>
      </c>
      <c r="B120" s="15" t="s">
        <v>286</v>
      </c>
      <c r="C120" s="3" t="s">
        <v>287</v>
      </c>
      <c r="D120" s="15">
        <v>5400</v>
      </c>
      <c r="E120" s="15">
        <v>6351</v>
      </c>
      <c r="F120" s="15" t="s">
        <v>20</v>
      </c>
      <c r="G120" s="15"/>
      <c r="H120" s="15">
        <v>67</v>
      </c>
      <c r="I120" s="15" t="s">
        <v>21</v>
      </c>
      <c r="J120" s="15" t="s">
        <v>22</v>
      </c>
      <c r="K120" s="15">
        <v>1390716000</v>
      </c>
      <c r="L120" s="15">
        <v>1391234400</v>
      </c>
      <c r="M120" s="15" t="b">
        <v>0</v>
      </c>
      <c r="N120" s="15" t="b">
        <v>0</v>
      </c>
      <c r="O120" s="15" t="s">
        <v>122</v>
      </c>
    </row>
    <row r="121" spans="1:15" ht="47.25" x14ac:dyDescent="0.25">
      <c r="A121" s="15">
        <v>119</v>
      </c>
      <c r="B121" s="15" t="s">
        <v>288</v>
      </c>
      <c r="C121" s="3" t="s">
        <v>289</v>
      </c>
      <c r="D121" s="15">
        <v>5000</v>
      </c>
      <c r="E121" s="15">
        <v>10748</v>
      </c>
      <c r="F121" s="15" t="s">
        <v>20</v>
      </c>
      <c r="G121" s="15"/>
      <c r="H121" s="15">
        <v>154</v>
      </c>
      <c r="I121" s="15" t="s">
        <v>21</v>
      </c>
      <c r="J121" s="15" t="s">
        <v>22</v>
      </c>
      <c r="K121" s="15">
        <v>1402894800</v>
      </c>
      <c r="L121" s="15">
        <v>1404363600</v>
      </c>
      <c r="M121" s="15" t="b">
        <v>0</v>
      </c>
      <c r="N121" s="15" t="b">
        <v>1</v>
      </c>
      <c r="O121" s="15" t="s">
        <v>42</v>
      </c>
    </row>
    <row r="122" spans="1:15" ht="47.25" x14ac:dyDescent="0.25">
      <c r="A122" s="15">
        <v>120</v>
      </c>
      <c r="B122" s="15" t="s">
        <v>290</v>
      </c>
      <c r="C122" s="3" t="s">
        <v>291</v>
      </c>
      <c r="D122" s="15">
        <v>75100</v>
      </c>
      <c r="E122" s="15">
        <v>112272</v>
      </c>
      <c r="F122" s="15" t="s">
        <v>20</v>
      </c>
      <c r="G122" s="15"/>
      <c r="H122" s="15">
        <v>1782</v>
      </c>
      <c r="I122" s="15" t="s">
        <v>21</v>
      </c>
      <c r="J122" s="15" t="s">
        <v>22</v>
      </c>
      <c r="K122" s="15">
        <v>1429246800</v>
      </c>
      <c r="L122" s="15">
        <v>1429592400</v>
      </c>
      <c r="M122" s="15" t="b">
        <v>0</v>
      </c>
      <c r="N122" s="15" t="b">
        <v>1</v>
      </c>
      <c r="O122" s="15" t="s">
        <v>292</v>
      </c>
    </row>
    <row r="123" spans="1:15" ht="47.25" x14ac:dyDescent="0.25">
      <c r="A123" s="15">
        <v>121</v>
      </c>
      <c r="B123" s="15" t="s">
        <v>293</v>
      </c>
      <c r="C123" s="3" t="s">
        <v>294</v>
      </c>
      <c r="D123" s="15">
        <v>45300</v>
      </c>
      <c r="E123" s="15">
        <v>99361</v>
      </c>
      <c r="F123" s="15" t="s">
        <v>20</v>
      </c>
      <c r="G123" s="15"/>
      <c r="H123" s="15">
        <v>903</v>
      </c>
      <c r="I123" s="15" t="s">
        <v>21</v>
      </c>
      <c r="J123" s="15" t="s">
        <v>22</v>
      </c>
      <c r="K123" s="15">
        <v>1412485200</v>
      </c>
      <c r="L123" s="15">
        <v>1413608400</v>
      </c>
      <c r="M123" s="15" t="b">
        <v>0</v>
      </c>
      <c r="N123" s="15" t="b">
        <v>0</v>
      </c>
      <c r="O123" s="15" t="s">
        <v>89</v>
      </c>
    </row>
    <row r="124" spans="1:15" ht="31.5" x14ac:dyDescent="0.25">
      <c r="A124" s="15">
        <v>122</v>
      </c>
      <c r="B124" s="15" t="s">
        <v>295</v>
      </c>
      <c r="C124" s="3" t="s">
        <v>296</v>
      </c>
      <c r="D124" s="15">
        <v>136800</v>
      </c>
      <c r="E124" s="15">
        <v>88055</v>
      </c>
      <c r="F124" s="15" t="s">
        <v>14</v>
      </c>
      <c r="G124" s="15"/>
      <c r="H124" s="15">
        <v>3387</v>
      </c>
      <c r="I124" s="15" t="s">
        <v>21</v>
      </c>
      <c r="J124" s="15" t="s">
        <v>22</v>
      </c>
      <c r="K124" s="15">
        <v>1417068000</v>
      </c>
      <c r="L124" s="15">
        <v>1419400800</v>
      </c>
      <c r="M124" s="15" t="b">
        <v>0</v>
      </c>
      <c r="N124" s="15" t="b">
        <v>0</v>
      </c>
      <c r="O124" s="15" t="s">
        <v>119</v>
      </c>
    </row>
    <row r="125" spans="1:15" ht="31.5" x14ac:dyDescent="0.25">
      <c r="A125" s="15">
        <v>123</v>
      </c>
      <c r="B125" s="15" t="s">
        <v>297</v>
      </c>
      <c r="C125" s="3" t="s">
        <v>298</v>
      </c>
      <c r="D125" s="15">
        <v>177700</v>
      </c>
      <c r="E125" s="15">
        <v>33092</v>
      </c>
      <c r="F125" s="15" t="s">
        <v>14</v>
      </c>
      <c r="G125" s="15"/>
      <c r="H125" s="15">
        <v>662</v>
      </c>
      <c r="I125" s="15" t="s">
        <v>15</v>
      </c>
      <c r="J125" s="15" t="s">
        <v>16</v>
      </c>
      <c r="K125" s="15">
        <v>1448344800</v>
      </c>
      <c r="L125" s="15">
        <v>1448604000</v>
      </c>
      <c r="M125" s="15" t="b">
        <v>1</v>
      </c>
      <c r="N125" s="15" t="b">
        <v>0</v>
      </c>
      <c r="O125" s="15" t="s">
        <v>33</v>
      </c>
    </row>
    <row r="126" spans="1:15" ht="63" x14ac:dyDescent="0.25">
      <c r="A126" s="15">
        <v>124</v>
      </c>
      <c r="B126" s="15" t="s">
        <v>299</v>
      </c>
      <c r="C126" s="3" t="s">
        <v>300</v>
      </c>
      <c r="D126" s="15">
        <v>2600</v>
      </c>
      <c r="E126" s="15">
        <v>9562</v>
      </c>
      <c r="F126" s="15" t="s">
        <v>20</v>
      </c>
      <c r="G126" s="15"/>
      <c r="H126" s="15">
        <v>94</v>
      </c>
      <c r="I126" s="15" t="s">
        <v>107</v>
      </c>
      <c r="J126" s="15" t="s">
        <v>108</v>
      </c>
      <c r="K126" s="15">
        <v>1557723600</v>
      </c>
      <c r="L126" s="15">
        <v>1562302800</v>
      </c>
      <c r="M126" s="15" t="b">
        <v>0</v>
      </c>
      <c r="N126" s="15" t="b">
        <v>0</v>
      </c>
      <c r="O126" s="15" t="s">
        <v>122</v>
      </c>
    </row>
    <row r="127" spans="1:15" ht="31.5" x14ac:dyDescent="0.25">
      <c r="A127" s="15">
        <v>125</v>
      </c>
      <c r="B127" s="15" t="s">
        <v>301</v>
      </c>
      <c r="C127" s="3" t="s">
        <v>302</v>
      </c>
      <c r="D127" s="15">
        <v>5300</v>
      </c>
      <c r="E127" s="15">
        <v>8475</v>
      </c>
      <c r="F127" s="15" t="s">
        <v>20</v>
      </c>
      <c r="G127" s="15"/>
      <c r="H127" s="15">
        <v>180</v>
      </c>
      <c r="I127" s="15" t="s">
        <v>21</v>
      </c>
      <c r="J127" s="15" t="s">
        <v>22</v>
      </c>
      <c r="K127" s="15">
        <v>1537333200</v>
      </c>
      <c r="L127" s="15">
        <v>1537678800</v>
      </c>
      <c r="M127" s="15" t="b">
        <v>0</v>
      </c>
      <c r="N127" s="15" t="b">
        <v>0</v>
      </c>
      <c r="O127" s="15" t="s">
        <v>33</v>
      </c>
    </row>
    <row r="128" spans="1:15" ht="31.5" x14ac:dyDescent="0.25">
      <c r="A128" s="15">
        <v>126</v>
      </c>
      <c r="B128" s="15" t="s">
        <v>303</v>
      </c>
      <c r="C128" s="3" t="s">
        <v>304</v>
      </c>
      <c r="D128" s="15">
        <v>180200</v>
      </c>
      <c r="E128" s="15">
        <v>69617</v>
      </c>
      <c r="F128" s="15" t="s">
        <v>14</v>
      </c>
      <c r="G128" s="15"/>
      <c r="H128" s="15">
        <v>774</v>
      </c>
      <c r="I128" s="15" t="s">
        <v>21</v>
      </c>
      <c r="J128" s="15" t="s">
        <v>22</v>
      </c>
      <c r="K128" s="15">
        <v>1471150800</v>
      </c>
      <c r="L128" s="15">
        <v>1473570000</v>
      </c>
      <c r="M128" s="15" t="b">
        <v>0</v>
      </c>
      <c r="N128" s="15" t="b">
        <v>1</v>
      </c>
      <c r="O128" s="15" t="s">
        <v>33</v>
      </c>
    </row>
    <row r="129" spans="1:15" ht="31.5" x14ac:dyDescent="0.25">
      <c r="A129" s="15">
        <v>127</v>
      </c>
      <c r="B129" s="15" t="s">
        <v>305</v>
      </c>
      <c r="C129" s="3" t="s">
        <v>306</v>
      </c>
      <c r="D129" s="15">
        <v>103200</v>
      </c>
      <c r="E129" s="15">
        <v>53067</v>
      </c>
      <c r="F129" s="15" t="s">
        <v>14</v>
      </c>
      <c r="G129" s="15"/>
      <c r="H129" s="15">
        <v>672</v>
      </c>
      <c r="I129" s="15" t="s">
        <v>15</v>
      </c>
      <c r="J129" s="15" t="s">
        <v>16</v>
      </c>
      <c r="K129" s="15">
        <v>1273640400</v>
      </c>
      <c r="L129" s="15">
        <v>1273899600</v>
      </c>
      <c r="M129" s="15" t="b">
        <v>0</v>
      </c>
      <c r="N129" s="15" t="b">
        <v>0</v>
      </c>
      <c r="O129" s="15" t="s">
        <v>33</v>
      </c>
    </row>
    <row r="130" spans="1:15" ht="31.5" x14ac:dyDescent="0.25">
      <c r="A130" s="15">
        <v>128</v>
      </c>
      <c r="B130" s="15" t="s">
        <v>307</v>
      </c>
      <c r="C130" s="3" t="s">
        <v>308</v>
      </c>
      <c r="D130" s="15">
        <v>70600</v>
      </c>
      <c r="E130" s="15">
        <v>42596</v>
      </c>
      <c r="F130" s="15" t="s">
        <v>74</v>
      </c>
      <c r="G130" s="15"/>
      <c r="H130" s="15">
        <v>532</v>
      </c>
      <c r="I130" s="15" t="s">
        <v>21</v>
      </c>
      <c r="J130" s="15" t="s">
        <v>22</v>
      </c>
      <c r="K130" s="15">
        <v>1282885200</v>
      </c>
      <c r="L130" s="15">
        <v>1284008400</v>
      </c>
      <c r="M130" s="15" t="b">
        <v>0</v>
      </c>
      <c r="N130" s="15" t="b">
        <v>0</v>
      </c>
      <c r="O130" s="15" t="s">
        <v>23</v>
      </c>
    </row>
    <row r="131" spans="1:15" ht="31.5" x14ac:dyDescent="0.25">
      <c r="A131" s="15">
        <v>129</v>
      </c>
      <c r="B131" s="15" t="s">
        <v>309</v>
      </c>
      <c r="C131" s="3" t="s">
        <v>310</v>
      </c>
      <c r="D131" s="15">
        <v>148500</v>
      </c>
      <c r="E131" s="15">
        <v>4756</v>
      </c>
      <c r="F131" s="15" t="s">
        <v>74</v>
      </c>
      <c r="G131" s="15"/>
      <c r="H131" s="15">
        <v>55</v>
      </c>
      <c r="I131" s="15" t="s">
        <v>26</v>
      </c>
      <c r="J131" s="15" t="s">
        <v>27</v>
      </c>
      <c r="K131" s="15">
        <v>1422943200</v>
      </c>
      <c r="L131" s="15">
        <v>1425103200</v>
      </c>
      <c r="M131" s="15" t="b">
        <v>0</v>
      </c>
      <c r="N131" s="15" t="b">
        <v>0</v>
      </c>
      <c r="O131" s="15" t="s">
        <v>17</v>
      </c>
    </row>
    <row r="132" spans="1:15" ht="47.25" x14ac:dyDescent="0.25">
      <c r="A132" s="15">
        <v>130</v>
      </c>
      <c r="B132" s="15" t="s">
        <v>311</v>
      </c>
      <c r="C132" s="3" t="s">
        <v>312</v>
      </c>
      <c r="D132" s="15">
        <v>9600</v>
      </c>
      <c r="E132" s="15">
        <v>14925</v>
      </c>
      <c r="F132" s="15" t="s">
        <v>20</v>
      </c>
      <c r="G132" s="15"/>
      <c r="H132" s="15">
        <v>533</v>
      </c>
      <c r="I132" s="15" t="s">
        <v>36</v>
      </c>
      <c r="J132" s="15" t="s">
        <v>37</v>
      </c>
      <c r="K132" s="15">
        <v>1319605200</v>
      </c>
      <c r="L132" s="15">
        <v>1320991200</v>
      </c>
      <c r="M132" s="15" t="b">
        <v>0</v>
      </c>
      <c r="N132" s="15" t="b">
        <v>0</v>
      </c>
      <c r="O132" s="15" t="s">
        <v>53</v>
      </c>
    </row>
    <row r="133" spans="1:15" ht="31.5" x14ac:dyDescent="0.25">
      <c r="A133" s="15">
        <v>131</v>
      </c>
      <c r="B133" s="15" t="s">
        <v>313</v>
      </c>
      <c r="C133" s="3" t="s">
        <v>314</v>
      </c>
      <c r="D133" s="15">
        <v>164700</v>
      </c>
      <c r="E133" s="15">
        <v>166116</v>
      </c>
      <c r="F133" s="15" t="s">
        <v>20</v>
      </c>
      <c r="G133" s="15"/>
      <c r="H133" s="15">
        <v>2443</v>
      </c>
      <c r="I133" s="15" t="s">
        <v>40</v>
      </c>
      <c r="J133" s="15" t="s">
        <v>41</v>
      </c>
      <c r="K133" s="15">
        <v>1385704800</v>
      </c>
      <c r="L133" s="15">
        <v>1386828000</v>
      </c>
      <c r="M133" s="15" t="b">
        <v>0</v>
      </c>
      <c r="N133" s="15" t="b">
        <v>0</v>
      </c>
      <c r="O133" s="15" t="s">
        <v>28</v>
      </c>
    </row>
    <row r="134" spans="1:15" ht="31.5" x14ac:dyDescent="0.25">
      <c r="A134" s="15">
        <v>132</v>
      </c>
      <c r="B134" s="15" t="s">
        <v>315</v>
      </c>
      <c r="C134" s="3" t="s">
        <v>316</v>
      </c>
      <c r="D134" s="15">
        <v>3300</v>
      </c>
      <c r="E134" s="15">
        <v>3834</v>
      </c>
      <c r="F134" s="15" t="s">
        <v>20</v>
      </c>
      <c r="G134" s="15"/>
      <c r="H134" s="15">
        <v>89</v>
      </c>
      <c r="I134" s="15" t="s">
        <v>21</v>
      </c>
      <c r="J134" s="15" t="s">
        <v>22</v>
      </c>
      <c r="K134" s="15">
        <v>1515736800</v>
      </c>
      <c r="L134" s="15">
        <v>1517119200</v>
      </c>
      <c r="M134" s="15" t="b">
        <v>0</v>
      </c>
      <c r="N134" s="15" t="b">
        <v>1</v>
      </c>
      <c r="O134" s="15" t="s">
        <v>33</v>
      </c>
    </row>
    <row r="135" spans="1:15" ht="31.5" x14ac:dyDescent="0.25">
      <c r="A135" s="15">
        <v>133</v>
      </c>
      <c r="B135" s="15" t="s">
        <v>317</v>
      </c>
      <c r="C135" s="3" t="s">
        <v>318</v>
      </c>
      <c r="D135" s="15">
        <v>4500</v>
      </c>
      <c r="E135" s="15">
        <v>13985</v>
      </c>
      <c r="F135" s="15" t="s">
        <v>20</v>
      </c>
      <c r="G135" s="15"/>
      <c r="H135" s="15">
        <v>159</v>
      </c>
      <c r="I135" s="15" t="s">
        <v>21</v>
      </c>
      <c r="J135" s="15" t="s">
        <v>22</v>
      </c>
      <c r="K135" s="15">
        <v>1313125200</v>
      </c>
      <c r="L135" s="15">
        <v>1315026000</v>
      </c>
      <c r="M135" s="15" t="b">
        <v>0</v>
      </c>
      <c r="N135" s="15" t="b">
        <v>0</v>
      </c>
      <c r="O135" s="15" t="s">
        <v>319</v>
      </c>
    </row>
    <row r="136" spans="1:15" ht="47.25" x14ac:dyDescent="0.25">
      <c r="A136" s="15">
        <v>134</v>
      </c>
      <c r="B136" s="15" t="s">
        <v>320</v>
      </c>
      <c r="C136" s="3" t="s">
        <v>321</v>
      </c>
      <c r="D136" s="15">
        <v>99500</v>
      </c>
      <c r="E136" s="15">
        <v>89288</v>
      </c>
      <c r="F136" s="15" t="s">
        <v>14</v>
      </c>
      <c r="G136" s="15"/>
      <c r="H136" s="15">
        <v>940</v>
      </c>
      <c r="I136" s="15" t="s">
        <v>98</v>
      </c>
      <c r="J136" s="15" t="s">
        <v>99</v>
      </c>
      <c r="K136" s="15">
        <v>1308459600</v>
      </c>
      <c r="L136" s="15">
        <v>1312693200</v>
      </c>
      <c r="M136" s="15" t="b">
        <v>0</v>
      </c>
      <c r="N136" s="15" t="b">
        <v>1</v>
      </c>
      <c r="O136" s="15" t="s">
        <v>42</v>
      </c>
    </row>
    <row r="137" spans="1:15" ht="31.5" x14ac:dyDescent="0.25">
      <c r="A137" s="15">
        <v>135</v>
      </c>
      <c r="B137" s="15" t="s">
        <v>322</v>
      </c>
      <c r="C137" s="3" t="s">
        <v>323</v>
      </c>
      <c r="D137" s="15">
        <v>7700</v>
      </c>
      <c r="E137" s="15">
        <v>5488</v>
      </c>
      <c r="F137" s="15" t="s">
        <v>14</v>
      </c>
      <c r="G137" s="15"/>
      <c r="H137" s="15">
        <v>117</v>
      </c>
      <c r="I137" s="15" t="s">
        <v>21</v>
      </c>
      <c r="J137" s="15" t="s">
        <v>22</v>
      </c>
      <c r="K137" s="15">
        <v>1362636000</v>
      </c>
      <c r="L137" s="15">
        <v>1363064400</v>
      </c>
      <c r="M137" s="15" t="b">
        <v>0</v>
      </c>
      <c r="N137" s="15" t="b">
        <v>1</v>
      </c>
      <c r="O137" s="15" t="s">
        <v>33</v>
      </c>
    </row>
    <row r="138" spans="1:15" ht="47.25" x14ac:dyDescent="0.25">
      <c r="A138" s="15">
        <v>136</v>
      </c>
      <c r="B138" s="15" t="s">
        <v>324</v>
      </c>
      <c r="C138" s="3" t="s">
        <v>325</v>
      </c>
      <c r="D138" s="15">
        <v>82800</v>
      </c>
      <c r="E138" s="15">
        <v>2721</v>
      </c>
      <c r="F138" s="15" t="s">
        <v>74</v>
      </c>
      <c r="G138" s="15"/>
      <c r="H138" s="15">
        <v>58</v>
      </c>
      <c r="I138" s="15" t="s">
        <v>21</v>
      </c>
      <c r="J138" s="15" t="s">
        <v>22</v>
      </c>
      <c r="K138" s="15">
        <v>1402117200</v>
      </c>
      <c r="L138" s="15">
        <v>1403154000</v>
      </c>
      <c r="M138" s="15" t="b">
        <v>0</v>
      </c>
      <c r="N138" s="15" t="b">
        <v>1</v>
      </c>
      <c r="O138" s="15" t="s">
        <v>53</v>
      </c>
    </row>
    <row r="139" spans="1:15" ht="47.25" x14ac:dyDescent="0.25">
      <c r="A139" s="15">
        <v>137</v>
      </c>
      <c r="B139" s="15" t="s">
        <v>326</v>
      </c>
      <c r="C139" s="3" t="s">
        <v>327</v>
      </c>
      <c r="D139" s="15">
        <v>1800</v>
      </c>
      <c r="E139" s="15">
        <v>4712</v>
      </c>
      <c r="F139" s="15" t="s">
        <v>20</v>
      </c>
      <c r="G139" s="15"/>
      <c r="H139" s="15">
        <v>50</v>
      </c>
      <c r="I139" s="15" t="s">
        <v>21</v>
      </c>
      <c r="J139" s="15" t="s">
        <v>22</v>
      </c>
      <c r="K139" s="15">
        <v>1286341200</v>
      </c>
      <c r="L139" s="15">
        <v>1286859600</v>
      </c>
      <c r="M139" s="15" t="b">
        <v>0</v>
      </c>
      <c r="N139" s="15" t="b">
        <v>0</v>
      </c>
      <c r="O139" s="15" t="s">
        <v>68</v>
      </c>
    </row>
    <row r="140" spans="1:15" ht="47.25" x14ac:dyDescent="0.25">
      <c r="A140" s="15">
        <v>138</v>
      </c>
      <c r="B140" s="15" t="s">
        <v>328</v>
      </c>
      <c r="C140" s="3" t="s">
        <v>329</v>
      </c>
      <c r="D140" s="15">
        <v>9600</v>
      </c>
      <c r="E140" s="15">
        <v>9216</v>
      </c>
      <c r="F140" s="15" t="s">
        <v>14</v>
      </c>
      <c r="G140" s="15"/>
      <c r="H140" s="15">
        <v>115</v>
      </c>
      <c r="I140" s="15" t="s">
        <v>21</v>
      </c>
      <c r="J140" s="15" t="s">
        <v>22</v>
      </c>
      <c r="K140" s="15">
        <v>1348808400</v>
      </c>
      <c r="L140" s="15">
        <v>1349326800</v>
      </c>
      <c r="M140" s="15" t="b">
        <v>0</v>
      </c>
      <c r="N140" s="15" t="b">
        <v>0</v>
      </c>
      <c r="O140" s="15" t="s">
        <v>292</v>
      </c>
    </row>
    <row r="141" spans="1:15" ht="47.25" x14ac:dyDescent="0.25">
      <c r="A141" s="15">
        <v>139</v>
      </c>
      <c r="B141" s="15" t="s">
        <v>330</v>
      </c>
      <c r="C141" s="3" t="s">
        <v>331</v>
      </c>
      <c r="D141" s="15">
        <v>92100</v>
      </c>
      <c r="E141" s="15">
        <v>19246</v>
      </c>
      <c r="F141" s="15" t="s">
        <v>14</v>
      </c>
      <c r="G141" s="15"/>
      <c r="H141" s="15">
        <v>326</v>
      </c>
      <c r="I141" s="15" t="s">
        <v>21</v>
      </c>
      <c r="J141" s="15" t="s">
        <v>22</v>
      </c>
      <c r="K141" s="15">
        <v>1429592400</v>
      </c>
      <c r="L141" s="15">
        <v>1430974800</v>
      </c>
      <c r="M141" s="15" t="b">
        <v>0</v>
      </c>
      <c r="N141" s="15" t="b">
        <v>1</v>
      </c>
      <c r="O141" s="15" t="s">
        <v>65</v>
      </c>
    </row>
    <row r="142" spans="1:15" ht="47.25" x14ac:dyDescent="0.25">
      <c r="A142" s="15">
        <v>140</v>
      </c>
      <c r="B142" s="15" t="s">
        <v>332</v>
      </c>
      <c r="C142" s="3" t="s">
        <v>333</v>
      </c>
      <c r="D142" s="15">
        <v>5500</v>
      </c>
      <c r="E142" s="15">
        <v>12274</v>
      </c>
      <c r="F142" s="15" t="s">
        <v>20</v>
      </c>
      <c r="G142" s="15"/>
      <c r="H142" s="15">
        <v>186</v>
      </c>
      <c r="I142" s="15" t="s">
        <v>21</v>
      </c>
      <c r="J142" s="15" t="s">
        <v>22</v>
      </c>
      <c r="K142" s="15">
        <v>1519538400</v>
      </c>
      <c r="L142" s="15">
        <v>1519970400</v>
      </c>
      <c r="M142" s="15" t="b">
        <v>0</v>
      </c>
      <c r="N142" s="15" t="b">
        <v>0</v>
      </c>
      <c r="O142" s="15" t="s">
        <v>42</v>
      </c>
    </row>
    <row r="143" spans="1:15" ht="31.5" x14ac:dyDescent="0.25">
      <c r="A143" s="15">
        <v>141</v>
      </c>
      <c r="B143" s="15" t="s">
        <v>334</v>
      </c>
      <c r="C143" s="3" t="s">
        <v>335</v>
      </c>
      <c r="D143" s="15">
        <v>64300</v>
      </c>
      <c r="E143" s="15">
        <v>65323</v>
      </c>
      <c r="F143" s="15" t="s">
        <v>20</v>
      </c>
      <c r="G143" s="15"/>
      <c r="H143" s="15">
        <v>1071</v>
      </c>
      <c r="I143" s="15" t="s">
        <v>21</v>
      </c>
      <c r="J143" s="15" t="s">
        <v>22</v>
      </c>
      <c r="K143" s="15">
        <v>1434085200</v>
      </c>
      <c r="L143" s="15">
        <v>1434603600</v>
      </c>
      <c r="M143" s="15" t="b">
        <v>0</v>
      </c>
      <c r="N143" s="15" t="b">
        <v>0</v>
      </c>
      <c r="O143" s="15" t="s">
        <v>28</v>
      </c>
    </row>
    <row r="144" spans="1:15" ht="31.5" x14ac:dyDescent="0.25">
      <c r="A144" s="15">
        <v>142</v>
      </c>
      <c r="B144" s="15" t="s">
        <v>336</v>
      </c>
      <c r="C144" s="3" t="s">
        <v>337</v>
      </c>
      <c r="D144" s="15">
        <v>5000</v>
      </c>
      <c r="E144" s="15">
        <v>11502</v>
      </c>
      <c r="F144" s="15" t="s">
        <v>20</v>
      </c>
      <c r="G144" s="15"/>
      <c r="H144" s="15">
        <v>117</v>
      </c>
      <c r="I144" s="15" t="s">
        <v>21</v>
      </c>
      <c r="J144" s="15" t="s">
        <v>22</v>
      </c>
      <c r="K144" s="15">
        <v>1333688400</v>
      </c>
      <c r="L144" s="15">
        <v>1337230800</v>
      </c>
      <c r="M144" s="15" t="b">
        <v>0</v>
      </c>
      <c r="N144" s="15" t="b">
        <v>0</v>
      </c>
      <c r="O144" s="15" t="s">
        <v>28</v>
      </c>
    </row>
    <row r="145" spans="1:15" ht="31.5" x14ac:dyDescent="0.25">
      <c r="A145" s="15">
        <v>143</v>
      </c>
      <c r="B145" s="15" t="s">
        <v>338</v>
      </c>
      <c r="C145" s="3" t="s">
        <v>339</v>
      </c>
      <c r="D145" s="15">
        <v>5400</v>
      </c>
      <c r="E145" s="15">
        <v>7322</v>
      </c>
      <c r="F145" s="15" t="s">
        <v>20</v>
      </c>
      <c r="G145" s="15"/>
      <c r="H145" s="15">
        <v>70</v>
      </c>
      <c r="I145" s="15" t="s">
        <v>21</v>
      </c>
      <c r="J145" s="15" t="s">
        <v>22</v>
      </c>
      <c r="K145" s="15">
        <v>1277701200</v>
      </c>
      <c r="L145" s="15">
        <v>1279429200</v>
      </c>
      <c r="M145" s="15" t="b">
        <v>0</v>
      </c>
      <c r="N145" s="15" t="b">
        <v>0</v>
      </c>
      <c r="O145" s="15" t="s">
        <v>60</v>
      </c>
    </row>
    <row r="146" spans="1:15" ht="31.5" x14ac:dyDescent="0.25">
      <c r="A146" s="15">
        <v>144</v>
      </c>
      <c r="B146" s="15" t="s">
        <v>340</v>
      </c>
      <c r="C146" s="3" t="s">
        <v>341</v>
      </c>
      <c r="D146" s="15">
        <v>9000</v>
      </c>
      <c r="E146" s="15">
        <v>11619</v>
      </c>
      <c r="F146" s="15" t="s">
        <v>20</v>
      </c>
      <c r="G146" s="15"/>
      <c r="H146" s="15">
        <v>135</v>
      </c>
      <c r="I146" s="15" t="s">
        <v>21</v>
      </c>
      <c r="J146" s="15" t="s">
        <v>22</v>
      </c>
      <c r="K146" s="15">
        <v>1560747600</v>
      </c>
      <c r="L146" s="15">
        <v>1561438800</v>
      </c>
      <c r="M146" s="15" t="b">
        <v>0</v>
      </c>
      <c r="N146" s="15" t="b">
        <v>0</v>
      </c>
      <c r="O146" s="15" t="s">
        <v>33</v>
      </c>
    </row>
    <row r="147" spans="1:15" ht="47.25" x14ac:dyDescent="0.25">
      <c r="A147" s="15">
        <v>145</v>
      </c>
      <c r="B147" s="15" t="s">
        <v>342</v>
      </c>
      <c r="C147" s="3" t="s">
        <v>343</v>
      </c>
      <c r="D147" s="15">
        <v>25000</v>
      </c>
      <c r="E147" s="15">
        <v>59128</v>
      </c>
      <c r="F147" s="15" t="s">
        <v>20</v>
      </c>
      <c r="G147" s="15"/>
      <c r="H147" s="15">
        <v>768</v>
      </c>
      <c r="I147" s="15" t="s">
        <v>98</v>
      </c>
      <c r="J147" s="15" t="s">
        <v>99</v>
      </c>
      <c r="K147" s="15">
        <v>1410066000</v>
      </c>
      <c r="L147" s="15">
        <v>1410498000</v>
      </c>
      <c r="M147" s="15" t="b">
        <v>0</v>
      </c>
      <c r="N147" s="15" t="b">
        <v>0</v>
      </c>
      <c r="O147" s="15" t="s">
        <v>65</v>
      </c>
    </row>
    <row r="148" spans="1:15" ht="31.5" x14ac:dyDescent="0.25">
      <c r="A148" s="15">
        <v>146</v>
      </c>
      <c r="B148" s="15" t="s">
        <v>344</v>
      </c>
      <c r="C148" s="3" t="s">
        <v>345</v>
      </c>
      <c r="D148" s="15">
        <v>8800</v>
      </c>
      <c r="E148" s="15">
        <v>1518</v>
      </c>
      <c r="F148" s="15" t="s">
        <v>74</v>
      </c>
      <c r="G148" s="15"/>
      <c r="H148" s="15">
        <v>51</v>
      </c>
      <c r="I148" s="15" t="s">
        <v>21</v>
      </c>
      <c r="J148" s="15" t="s">
        <v>22</v>
      </c>
      <c r="K148" s="15">
        <v>1320732000</v>
      </c>
      <c r="L148" s="15">
        <v>1322460000</v>
      </c>
      <c r="M148" s="15" t="b">
        <v>0</v>
      </c>
      <c r="N148" s="15" t="b">
        <v>0</v>
      </c>
      <c r="O148" s="15" t="s">
        <v>33</v>
      </c>
    </row>
    <row r="149" spans="1:15" ht="31.5" x14ac:dyDescent="0.25">
      <c r="A149" s="15">
        <v>147</v>
      </c>
      <c r="B149" s="15" t="s">
        <v>346</v>
      </c>
      <c r="C149" s="3" t="s">
        <v>347</v>
      </c>
      <c r="D149" s="15">
        <v>8300</v>
      </c>
      <c r="E149" s="15">
        <v>9337</v>
      </c>
      <c r="F149" s="15" t="s">
        <v>20</v>
      </c>
      <c r="G149" s="15"/>
      <c r="H149" s="15">
        <v>199</v>
      </c>
      <c r="I149" s="15" t="s">
        <v>21</v>
      </c>
      <c r="J149" s="15" t="s">
        <v>22</v>
      </c>
      <c r="K149" s="15">
        <v>1465794000</v>
      </c>
      <c r="L149" s="15">
        <v>1466312400</v>
      </c>
      <c r="M149" s="15" t="b">
        <v>0</v>
      </c>
      <c r="N149" s="15" t="b">
        <v>1</v>
      </c>
      <c r="O149" s="15" t="s">
        <v>33</v>
      </c>
    </row>
    <row r="150" spans="1:15" ht="47.25" x14ac:dyDescent="0.25">
      <c r="A150" s="15">
        <v>148</v>
      </c>
      <c r="B150" s="15" t="s">
        <v>348</v>
      </c>
      <c r="C150" s="3" t="s">
        <v>349</v>
      </c>
      <c r="D150" s="15">
        <v>9300</v>
      </c>
      <c r="E150" s="15">
        <v>11255</v>
      </c>
      <c r="F150" s="15" t="s">
        <v>20</v>
      </c>
      <c r="G150" s="15"/>
      <c r="H150" s="15">
        <v>107</v>
      </c>
      <c r="I150" s="15" t="s">
        <v>21</v>
      </c>
      <c r="J150" s="15" t="s">
        <v>22</v>
      </c>
      <c r="K150" s="15">
        <v>1500958800</v>
      </c>
      <c r="L150" s="15">
        <v>1501736400</v>
      </c>
      <c r="M150" s="15" t="b">
        <v>0</v>
      </c>
      <c r="N150" s="15" t="b">
        <v>0</v>
      </c>
      <c r="O150" s="15" t="s">
        <v>65</v>
      </c>
    </row>
    <row r="151" spans="1:15" ht="31.5" x14ac:dyDescent="0.25">
      <c r="A151" s="15">
        <v>149</v>
      </c>
      <c r="B151" s="15" t="s">
        <v>350</v>
      </c>
      <c r="C151" s="3" t="s">
        <v>351</v>
      </c>
      <c r="D151" s="15">
        <v>6200</v>
      </c>
      <c r="E151" s="15">
        <v>13632</v>
      </c>
      <c r="F151" s="15" t="s">
        <v>20</v>
      </c>
      <c r="G151" s="15"/>
      <c r="H151" s="15">
        <v>195</v>
      </c>
      <c r="I151" s="15" t="s">
        <v>21</v>
      </c>
      <c r="J151" s="15" t="s">
        <v>22</v>
      </c>
      <c r="K151" s="15">
        <v>1357020000</v>
      </c>
      <c r="L151" s="15">
        <v>1361512800</v>
      </c>
      <c r="M151" s="15" t="b">
        <v>0</v>
      </c>
      <c r="N151" s="15" t="b">
        <v>0</v>
      </c>
      <c r="O151" s="15" t="s">
        <v>60</v>
      </c>
    </row>
    <row r="152" spans="1:15" ht="31.5" x14ac:dyDescent="0.25">
      <c r="A152" s="15">
        <v>150</v>
      </c>
      <c r="B152" s="15" t="s">
        <v>352</v>
      </c>
      <c r="C152" s="3" t="s">
        <v>353</v>
      </c>
      <c r="D152" s="15">
        <v>100</v>
      </c>
      <c r="E152" s="15">
        <v>1</v>
      </c>
      <c r="F152" s="15" t="s">
        <v>14</v>
      </c>
      <c r="G152" s="15"/>
      <c r="H152" s="15">
        <v>1</v>
      </c>
      <c r="I152" s="15" t="s">
        <v>21</v>
      </c>
      <c r="J152" s="15" t="s">
        <v>22</v>
      </c>
      <c r="K152" s="15">
        <v>1544940000</v>
      </c>
      <c r="L152" s="15">
        <v>1545026400</v>
      </c>
      <c r="M152" s="15" t="b">
        <v>0</v>
      </c>
      <c r="N152" s="15" t="b">
        <v>0</v>
      </c>
      <c r="O152" s="15" t="s">
        <v>23</v>
      </c>
    </row>
    <row r="153" spans="1:15" ht="47.25" x14ac:dyDescent="0.25">
      <c r="A153" s="15">
        <v>151</v>
      </c>
      <c r="B153" s="15" t="s">
        <v>354</v>
      </c>
      <c r="C153" s="3" t="s">
        <v>355</v>
      </c>
      <c r="D153" s="15">
        <v>137200</v>
      </c>
      <c r="E153" s="15">
        <v>88037</v>
      </c>
      <c r="F153" s="15" t="s">
        <v>14</v>
      </c>
      <c r="G153" s="15"/>
      <c r="H153" s="15">
        <v>1467</v>
      </c>
      <c r="I153" s="15" t="s">
        <v>21</v>
      </c>
      <c r="J153" s="15" t="s">
        <v>22</v>
      </c>
      <c r="K153" s="15">
        <v>1402290000</v>
      </c>
      <c r="L153" s="15">
        <v>1406696400</v>
      </c>
      <c r="M153" s="15" t="b">
        <v>0</v>
      </c>
      <c r="N153" s="15" t="b">
        <v>0</v>
      </c>
      <c r="O153" s="15" t="s">
        <v>50</v>
      </c>
    </row>
    <row r="154" spans="1:15" ht="31.5" x14ac:dyDescent="0.25">
      <c r="A154" s="15">
        <v>152</v>
      </c>
      <c r="B154" s="15" t="s">
        <v>356</v>
      </c>
      <c r="C154" s="3" t="s">
        <v>357</v>
      </c>
      <c r="D154" s="15">
        <v>41500</v>
      </c>
      <c r="E154" s="15">
        <v>175573</v>
      </c>
      <c r="F154" s="15" t="s">
        <v>20</v>
      </c>
      <c r="G154" s="15"/>
      <c r="H154" s="15">
        <v>3376</v>
      </c>
      <c r="I154" s="15" t="s">
        <v>21</v>
      </c>
      <c r="J154" s="15" t="s">
        <v>22</v>
      </c>
      <c r="K154" s="15">
        <v>1487311200</v>
      </c>
      <c r="L154" s="15">
        <v>1487916000</v>
      </c>
      <c r="M154" s="15" t="b">
        <v>0</v>
      </c>
      <c r="N154" s="15" t="b">
        <v>0</v>
      </c>
      <c r="O154" s="15" t="s">
        <v>60</v>
      </c>
    </row>
    <row r="155" spans="1:15" ht="31.5" x14ac:dyDescent="0.25">
      <c r="A155" s="15">
        <v>153</v>
      </c>
      <c r="B155" s="15" t="s">
        <v>358</v>
      </c>
      <c r="C155" s="3" t="s">
        <v>359</v>
      </c>
      <c r="D155" s="15">
        <v>189400</v>
      </c>
      <c r="E155" s="15">
        <v>176112</v>
      </c>
      <c r="F155" s="15" t="s">
        <v>14</v>
      </c>
      <c r="G155" s="15"/>
      <c r="H155" s="15">
        <v>5681</v>
      </c>
      <c r="I155" s="15" t="s">
        <v>21</v>
      </c>
      <c r="J155" s="15" t="s">
        <v>22</v>
      </c>
      <c r="K155" s="15">
        <v>1350622800</v>
      </c>
      <c r="L155" s="15">
        <v>1351141200</v>
      </c>
      <c r="M155" s="15" t="b">
        <v>0</v>
      </c>
      <c r="N155" s="15" t="b">
        <v>0</v>
      </c>
      <c r="O155" s="15" t="s">
        <v>33</v>
      </c>
    </row>
    <row r="156" spans="1:15" ht="31.5" x14ac:dyDescent="0.25">
      <c r="A156" s="15">
        <v>154</v>
      </c>
      <c r="B156" s="15" t="s">
        <v>360</v>
      </c>
      <c r="C156" s="3" t="s">
        <v>361</v>
      </c>
      <c r="D156" s="15">
        <v>171300</v>
      </c>
      <c r="E156" s="15">
        <v>100650</v>
      </c>
      <c r="F156" s="15" t="s">
        <v>14</v>
      </c>
      <c r="G156" s="15"/>
      <c r="H156" s="15">
        <v>1059</v>
      </c>
      <c r="I156" s="15" t="s">
        <v>21</v>
      </c>
      <c r="J156" s="15" t="s">
        <v>22</v>
      </c>
      <c r="K156" s="15">
        <v>1463029200</v>
      </c>
      <c r="L156" s="15">
        <v>1465016400</v>
      </c>
      <c r="M156" s="15" t="b">
        <v>0</v>
      </c>
      <c r="N156" s="15" t="b">
        <v>1</v>
      </c>
      <c r="O156" s="15" t="s">
        <v>60</v>
      </c>
    </row>
    <row r="157" spans="1:15" ht="31.5" x14ac:dyDescent="0.25">
      <c r="A157" s="15">
        <v>155</v>
      </c>
      <c r="B157" s="15" t="s">
        <v>362</v>
      </c>
      <c r="C157" s="3" t="s">
        <v>363</v>
      </c>
      <c r="D157" s="15">
        <v>139500</v>
      </c>
      <c r="E157" s="15">
        <v>90706</v>
      </c>
      <c r="F157" s="15" t="s">
        <v>14</v>
      </c>
      <c r="G157" s="15"/>
      <c r="H157" s="15">
        <v>1194</v>
      </c>
      <c r="I157" s="15" t="s">
        <v>21</v>
      </c>
      <c r="J157" s="15" t="s">
        <v>22</v>
      </c>
      <c r="K157" s="15">
        <v>1269493200</v>
      </c>
      <c r="L157" s="15">
        <v>1270789200</v>
      </c>
      <c r="M157" s="15" t="b">
        <v>0</v>
      </c>
      <c r="N157" s="15" t="b">
        <v>0</v>
      </c>
      <c r="O157" s="15" t="s">
        <v>33</v>
      </c>
    </row>
    <row r="158" spans="1:15" ht="31.5" x14ac:dyDescent="0.25">
      <c r="A158" s="15">
        <v>156</v>
      </c>
      <c r="B158" s="15" t="s">
        <v>364</v>
      </c>
      <c r="C158" s="3" t="s">
        <v>365</v>
      </c>
      <c r="D158" s="15">
        <v>36400</v>
      </c>
      <c r="E158" s="15">
        <v>26914</v>
      </c>
      <c r="F158" s="15" t="s">
        <v>74</v>
      </c>
      <c r="G158" s="15"/>
      <c r="H158" s="15">
        <v>379</v>
      </c>
      <c r="I158" s="15" t="s">
        <v>26</v>
      </c>
      <c r="J158" s="15" t="s">
        <v>27</v>
      </c>
      <c r="K158" s="15">
        <v>1570251600</v>
      </c>
      <c r="L158" s="15">
        <v>1572325200</v>
      </c>
      <c r="M158" s="15" t="b">
        <v>0</v>
      </c>
      <c r="N158" s="15" t="b">
        <v>0</v>
      </c>
      <c r="O158" s="15" t="s">
        <v>23</v>
      </c>
    </row>
    <row r="159" spans="1:15" ht="63" x14ac:dyDescent="0.25">
      <c r="A159" s="15">
        <v>157</v>
      </c>
      <c r="B159" s="15" t="s">
        <v>366</v>
      </c>
      <c r="C159" s="3" t="s">
        <v>367</v>
      </c>
      <c r="D159" s="15">
        <v>4200</v>
      </c>
      <c r="E159" s="15">
        <v>2212</v>
      </c>
      <c r="F159" s="15" t="s">
        <v>14</v>
      </c>
      <c r="G159" s="15"/>
      <c r="H159" s="15">
        <v>30</v>
      </c>
      <c r="I159" s="15" t="s">
        <v>26</v>
      </c>
      <c r="J159" s="15" t="s">
        <v>27</v>
      </c>
      <c r="K159" s="15">
        <v>1388383200</v>
      </c>
      <c r="L159" s="15">
        <v>1389420000</v>
      </c>
      <c r="M159" s="15" t="b">
        <v>0</v>
      </c>
      <c r="N159" s="15" t="b">
        <v>0</v>
      </c>
      <c r="O159" s="15" t="s">
        <v>122</v>
      </c>
    </row>
    <row r="160" spans="1:15" ht="31.5" x14ac:dyDescent="0.25">
      <c r="A160" s="15">
        <v>158</v>
      </c>
      <c r="B160" s="15" t="s">
        <v>368</v>
      </c>
      <c r="C160" s="3" t="s">
        <v>369</v>
      </c>
      <c r="D160" s="15">
        <v>2100</v>
      </c>
      <c r="E160" s="15">
        <v>4640</v>
      </c>
      <c r="F160" s="15" t="s">
        <v>20</v>
      </c>
      <c r="G160" s="15"/>
      <c r="H160" s="15">
        <v>41</v>
      </c>
      <c r="I160" s="15" t="s">
        <v>21</v>
      </c>
      <c r="J160" s="15" t="s">
        <v>22</v>
      </c>
      <c r="K160" s="15">
        <v>1449554400</v>
      </c>
      <c r="L160" s="15">
        <v>1449640800</v>
      </c>
      <c r="M160" s="15" t="b">
        <v>0</v>
      </c>
      <c r="N160" s="15" t="b">
        <v>0</v>
      </c>
      <c r="O160" s="15" t="s">
        <v>23</v>
      </c>
    </row>
    <row r="161" spans="1:15" ht="31.5" x14ac:dyDescent="0.25">
      <c r="A161" s="15">
        <v>159</v>
      </c>
      <c r="B161" s="15" t="s">
        <v>370</v>
      </c>
      <c r="C161" s="3" t="s">
        <v>371</v>
      </c>
      <c r="D161" s="15">
        <v>191200</v>
      </c>
      <c r="E161" s="15">
        <v>191222</v>
      </c>
      <c r="F161" s="15" t="s">
        <v>20</v>
      </c>
      <c r="G161" s="15"/>
      <c r="H161" s="15">
        <v>1821</v>
      </c>
      <c r="I161" s="15" t="s">
        <v>21</v>
      </c>
      <c r="J161" s="15" t="s">
        <v>22</v>
      </c>
      <c r="K161" s="15">
        <v>1553662800</v>
      </c>
      <c r="L161" s="15">
        <v>1555218000</v>
      </c>
      <c r="M161" s="15" t="b">
        <v>0</v>
      </c>
      <c r="N161" s="15" t="b">
        <v>1</v>
      </c>
      <c r="O161" s="15" t="s">
        <v>33</v>
      </c>
    </row>
    <row r="162" spans="1:15" ht="47.25" x14ac:dyDescent="0.25">
      <c r="A162" s="15">
        <v>160</v>
      </c>
      <c r="B162" s="15" t="s">
        <v>372</v>
      </c>
      <c r="C162" s="3" t="s">
        <v>373</v>
      </c>
      <c r="D162" s="15">
        <v>8000</v>
      </c>
      <c r="E162" s="15">
        <v>12985</v>
      </c>
      <c r="F162" s="15" t="s">
        <v>20</v>
      </c>
      <c r="G162" s="15"/>
      <c r="H162" s="15">
        <v>164</v>
      </c>
      <c r="I162" s="15" t="s">
        <v>21</v>
      </c>
      <c r="J162" s="15" t="s">
        <v>22</v>
      </c>
      <c r="K162" s="15">
        <v>1556341200</v>
      </c>
      <c r="L162" s="15">
        <v>1557723600</v>
      </c>
      <c r="M162" s="15" t="b">
        <v>0</v>
      </c>
      <c r="N162" s="15" t="b">
        <v>0</v>
      </c>
      <c r="O162" s="15" t="s">
        <v>65</v>
      </c>
    </row>
    <row r="163" spans="1:15" ht="31.5" x14ac:dyDescent="0.25">
      <c r="A163" s="15">
        <v>161</v>
      </c>
      <c r="B163" s="15" t="s">
        <v>374</v>
      </c>
      <c r="C163" s="3" t="s">
        <v>375</v>
      </c>
      <c r="D163" s="15">
        <v>5500</v>
      </c>
      <c r="E163" s="15">
        <v>4300</v>
      </c>
      <c r="F163" s="15" t="s">
        <v>14</v>
      </c>
      <c r="G163" s="15"/>
      <c r="H163" s="15">
        <v>75</v>
      </c>
      <c r="I163" s="15" t="s">
        <v>21</v>
      </c>
      <c r="J163" s="15" t="s">
        <v>22</v>
      </c>
      <c r="K163" s="15">
        <v>1442984400</v>
      </c>
      <c r="L163" s="15">
        <v>1443502800</v>
      </c>
      <c r="M163" s="15" t="b">
        <v>0</v>
      </c>
      <c r="N163" s="15" t="b">
        <v>1</v>
      </c>
      <c r="O163" s="15" t="s">
        <v>28</v>
      </c>
    </row>
    <row r="164" spans="1:15" ht="31.5" x14ac:dyDescent="0.25">
      <c r="A164" s="15">
        <v>162</v>
      </c>
      <c r="B164" s="15" t="s">
        <v>376</v>
      </c>
      <c r="C164" s="3" t="s">
        <v>377</v>
      </c>
      <c r="D164" s="15">
        <v>6100</v>
      </c>
      <c r="E164" s="15">
        <v>9134</v>
      </c>
      <c r="F164" s="15" t="s">
        <v>20</v>
      </c>
      <c r="G164" s="15"/>
      <c r="H164" s="15">
        <v>157</v>
      </c>
      <c r="I164" s="15" t="s">
        <v>98</v>
      </c>
      <c r="J164" s="15" t="s">
        <v>99</v>
      </c>
      <c r="K164" s="15">
        <v>1544248800</v>
      </c>
      <c r="L164" s="15">
        <v>1546840800</v>
      </c>
      <c r="M164" s="15" t="b">
        <v>0</v>
      </c>
      <c r="N164" s="15" t="b">
        <v>0</v>
      </c>
      <c r="O164" s="15" t="s">
        <v>23</v>
      </c>
    </row>
    <row r="165" spans="1:15" ht="63" x14ac:dyDescent="0.25">
      <c r="A165" s="15">
        <v>163</v>
      </c>
      <c r="B165" s="15" t="s">
        <v>378</v>
      </c>
      <c r="C165" s="3" t="s">
        <v>379</v>
      </c>
      <c r="D165" s="15">
        <v>3500</v>
      </c>
      <c r="E165" s="15">
        <v>8864</v>
      </c>
      <c r="F165" s="15" t="s">
        <v>20</v>
      </c>
      <c r="G165" s="15"/>
      <c r="H165" s="15">
        <v>246</v>
      </c>
      <c r="I165" s="15" t="s">
        <v>21</v>
      </c>
      <c r="J165" s="15" t="s">
        <v>22</v>
      </c>
      <c r="K165" s="15">
        <v>1508475600</v>
      </c>
      <c r="L165" s="15">
        <v>1512712800</v>
      </c>
      <c r="M165" s="15" t="b">
        <v>0</v>
      </c>
      <c r="N165" s="15" t="b">
        <v>1</v>
      </c>
      <c r="O165" s="15" t="s">
        <v>122</v>
      </c>
    </row>
    <row r="166" spans="1:15" ht="31.5" x14ac:dyDescent="0.25">
      <c r="A166" s="15">
        <v>164</v>
      </c>
      <c r="B166" s="15" t="s">
        <v>380</v>
      </c>
      <c r="C166" s="3" t="s">
        <v>381</v>
      </c>
      <c r="D166" s="15">
        <v>150500</v>
      </c>
      <c r="E166" s="15">
        <v>150755</v>
      </c>
      <c r="F166" s="15" t="s">
        <v>20</v>
      </c>
      <c r="G166" s="15"/>
      <c r="H166" s="15">
        <v>1396</v>
      </c>
      <c r="I166" s="15" t="s">
        <v>21</v>
      </c>
      <c r="J166" s="15" t="s">
        <v>22</v>
      </c>
      <c r="K166" s="15">
        <v>1507438800</v>
      </c>
      <c r="L166" s="15">
        <v>1507525200</v>
      </c>
      <c r="M166" s="15" t="b">
        <v>0</v>
      </c>
      <c r="N166" s="15" t="b">
        <v>0</v>
      </c>
      <c r="O166" s="15" t="s">
        <v>33</v>
      </c>
    </row>
    <row r="167" spans="1:15" ht="31.5" x14ac:dyDescent="0.25">
      <c r="A167" s="15">
        <v>165</v>
      </c>
      <c r="B167" s="15" t="s">
        <v>382</v>
      </c>
      <c r="C167" s="3" t="s">
        <v>383</v>
      </c>
      <c r="D167" s="15">
        <v>90400</v>
      </c>
      <c r="E167" s="15">
        <v>110279</v>
      </c>
      <c r="F167" s="15" t="s">
        <v>20</v>
      </c>
      <c r="G167" s="15"/>
      <c r="H167" s="15">
        <v>2506</v>
      </c>
      <c r="I167" s="15" t="s">
        <v>21</v>
      </c>
      <c r="J167" s="15" t="s">
        <v>22</v>
      </c>
      <c r="K167" s="15">
        <v>1501563600</v>
      </c>
      <c r="L167" s="15">
        <v>1504328400</v>
      </c>
      <c r="M167" s="15" t="b">
        <v>0</v>
      </c>
      <c r="N167" s="15" t="b">
        <v>0</v>
      </c>
      <c r="O167" s="15" t="s">
        <v>28</v>
      </c>
    </row>
    <row r="168" spans="1:15" ht="63" x14ac:dyDescent="0.25">
      <c r="A168" s="15">
        <v>166</v>
      </c>
      <c r="B168" s="15" t="s">
        <v>384</v>
      </c>
      <c r="C168" s="3" t="s">
        <v>385</v>
      </c>
      <c r="D168" s="15">
        <v>9800</v>
      </c>
      <c r="E168" s="15">
        <v>13439</v>
      </c>
      <c r="F168" s="15" t="s">
        <v>20</v>
      </c>
      <c r="G168" s="15"/>
      <c r="H168" s="15">
        <v>244</v>
      </c>
      <c r="I168" s="15" t="s">
        <v>21</v>
      </c>
      <c r="J168" s="15" t="s">
        <v>22</v>
      </c>
      <c r="K168" s="15">
        <v>1292997600</v>
      </c>
      <c r="L168" s="15">
        <v>1293343200</v>
      </c>
      <c r="M168" s="15" t="b">
        <v>0</v>
      </c>
      <c r="N168" s="15" t="b">
        <v>0</v>
      </c>
      <c r="O168" s="15" t="s">
        <v>122</v>
      </c>
    </row>
    <row r="169" spans="1:15" ht="31.5" x14ac:dyDescent="0.25">
      <c r="A169" s="15">
        <v>167</v>
      </c>
      <c r="B169" s="15" t="s">
        <v>386</v>
      </c>
      <c r="C169" s="3" t="s">
        <v>387</v>
      </c>
      <c r="D169" s="15">
        <v>2600</v>
      </c>
      <c r="E169" s="15">
        <v>10804</v>
      </c>
      <c r="F169" s="15" t="s">
        <v>20</v>
      </c>
      <c r="G169" s="15"/>
      <c r="H169" s="15">
        <v>146</v>
      </c>
      <c r="I169" s="15" t="s">
        <v>26</v>
      </c>
      <c r="J169" s="15" t="s">
        <v>27</v>
      </c>
      <c r="K169" s="15">
        <v>1370840400</v>
      </c>
      <c r="L169" s="15">
        <v>1371704400</v>
      </c>
      <c r="M169" s="15" t="b">
        <v>0</v>
      </c>
      <c r="N169" s="15" t="b">
        <v>0</v>
      </c>
      <c r="O169" s="15" t="s">
        <v>33</v>
      </c>
    </row>
    <row r="170" spans="1:15" ht="31.5" x14ac:dyDescent="0.25">
      <c r="A170" s="15">
        <v>168</v>
      </c>
      <c r="B170" s="15" t="s">
        <v>388</v>
      </c>
      <c r="C170" s="3" t="s">
        <v>389</v>
      </c>
      <c r="D170" s="15">
        <v>128100</v>
      </c>
      <c r="E170" s="15">
        <v>40107</v>
      </c>
      <c r="F170" s="15" t="s">
        <v>14</v>
      </c>
      <c r="G170" s="15"/>
      <c r="H170" s="15">
        <v>955</v>
      </c>
      <c r="I170" s="15" t="s">
        <v>36</v>
      </c>
      <c r="J170" s="15" t="s">
        <v>37</v>
      </c>
      <c r="K170" s="15">
        <v>1550815200</v>
      </c>
      <c r="L170" s="15">
        <v>1552798800</v>
      </c>
      <c r="M170" s="15" t="b">
        <v>0</v>
      </c>
      <c r="N170" s="15" t="b">
        <v>1</v>
      </c>
      <c r="O170" s="15" t="s">
        <v>60</v>
      </c>
    </row>
    <row r="171" spans="1:15" ht="47.25" x14ac:dyDescent="0.25">
      <c r="A171" s="15">
        <v>169</v>
      </c>
      <c r="B171" s="15" t="s">
        <v>390</v>
      </c>
      <c r="C171" s="3" t="s">
        <v>391</v>
      </c>
      <c r="D171" s="15">
        <v>23300</v>
      </c>
      <c r="E171" s="15">
        <v>98811</v>
      </c>
      <c r="F171" s="15" t="s">
        <v>20</v>
      </c>
      <c r="G171" s="15"/>
      <c r="H171" s="15">
        <v>1267</v>
      </c>
      <c r="I171" s="15" t="s">
        <v>21</v>
      </c>
      <c r="J171" s="15" t="s">
        <v>22</v>
      </c>
      <c r="K171" s="15">
        <v>1339909200</v>
      </c>
      <c r="L171" s="15">
        <v>1342328400</v>
      </c>
      <c r="M171" s="15" t="b">
        <v>0</v>
      </c>
      <c r="N171" s="15" t="b">
        <v>1</v>
      </c>
      <c r="O171" s="15" t="s">
        <v>100</v>
      </c>
    </row>
    <row r="172" spans="1:15" ht="31.5" x14ac:dyDescent="0.25">
      <c r="A172" s="15">
        <v>170</v>
      </c>
      <c r="B172" s="15" t="s">
        <v>392</v>
      </c>
      <c r="C172" s="3" t="s">
        <v>393</v>
      </c>
      <c r="D172" s="15">
        <v>188100</v>
      </c>
      <c r="E172" s="15">
        <v>5528</v>
      </c>
      <c r="F172" s="15" t="s">
        <v>14</v>
      </c>
      <c r="G172" s="15"/>
      <c r="H172" s="15">
        <v>67</v>
      </c>
      <c r="I172" s="15" t="s">
        <v>21</v>
      </c>
      <c r="J172" s="15" t="s">
        <v>22</v>
      </c>
      <c r="K172" s="15">
        <v>1501736400</v>
      </c>
      <c r="L172" s="15">
        <v>1502341200</v>
      </c>
      <c r="M172" s="15" t="b">
        <v>0</v>
      </c>
      <c r="N172" s="15" t="b">
        <v>0</v>
      </c>
      <c r="O172" s="15" t="s">
        <v>60</v>
      </c>
    </row>
    <row r="173" spans="1:15" ht="47.25" x14ac:dyDescent="0.25">
      <c r="A173" s="15">
        <v>171</v>
      </c>
      <c r="B173" s="15" t="s">
        <v>394</v>
      </c>
      <c r="C173" s="3" t="s">
        <v>395</v>
      </c>
      <c r="D173" s="15">
        <v>4900</v>
      </c>
      <c r="E173" s="15">
        <v>521</v>
      </c>
      <c r="F173" s="15" t="s">
        <v>14</v>
      </c>
      <c r="G173" s="15"/>
      <c r="H173" s="15">
        <v>5</v>
      </c>
      <c r="I173" s="15" t="s">
        <v>21</v>
      </c>
      <c r="J173" s="15" t="s">
        <v>22</v>
      </c>
      <c r="K173" s="15">
        <v>1395291600</v>
      </c>
      <c r="L173" s="15">
        <v>1397192400</v>
      </c>
      <c r="M173" s="15" t="b">
        <v>0</v>
      </c>
      <c r="N173" s="15" t="b">
        <v>0</v>
      </c>
      <c r="O173" s="15" t="s">
        <v>206</v>
      </c>
    </row>
    <row r="174" spans="1:15" ht="47.25" x14ac:dyDescent="0.25">
      <c r="A174" s="15">
        <v>172</v>
      </c>
      <c r="B174" s="15" t="s">
        <v>396</v>
      </c>
      <c r="C174" s="3" t="s">
        <v>397</v>
      </c>
      <c r="D174" s="15">
        <v>800</v>
      </c>
      <c r="E174" s="15">
        <v>663</v>
      </c>
      <c r="F174" s="15" t="s">
        <v>14</v>
      </c>
      <c r="G174" s="15"/>
      <c r="H174" s="15">
        <v>26</v>
      </c>
      <c r="I174" s="15" t="s">
        <v>21</v>
      </c>
      <c r="J174" s="15" t="s">
        <v>22</v>
      </c>
      <c r="K174" s="15">
        <v>1405746000</v>
      </c>
      <c r="L174" s="15">
        <v>1407042000</v>
      </c>
      <c r="M174" s="15" t="b">
        <v>0</v>
      </c>
      <c r="N174" s="15" t="b">
        <v>1</v>
      </c>
      <c r="O174" s="15" t="s">
        <v>42</v>
      </c>
    </row>
    <row r="175" spans="1:15" ht="31.5" x14ac:dyDescent="0.25">
      <c r="A175" s="15">
        <v>173</v>
      </c>
      <c r="B175" s="15" t="s">
        <v>398</v>
      </c>
      <c r="C175" s="3" t="s">
        <v>399</v>
      </c>
      <c r="D175" s="15">
        <v>96700</v>
      </c>
      <c r="E175" s="15">
        <v>157635</v>
      </c>
      <c r="F175" s="15" t="s">
        <v>20</v>
      </c>
      <c r="G175" s="15"/>
      <c r="H175" s="15">
        <v>1561</v>
      </c>
      <c r="I175" s="15" t="s">
        <v>21</v>
      </c>
      <c r="J175" s="15" t="s">
        <v>22</v>
      </c>
      <c r="K175" s="15">
        <v>1368853200</v>
      </c>
      <c r="L175" s="15">
        <v>1369371600</v>
      </c>
      <c r="M175" s="15" t="b">
        <v>0</v>
      </c>
      <c r="N175" s="15" t="b">
        <v>0</v>
      </c>
      <c r="O175" s="15" t="s">
        <v>33</v>
      </c>
    </row>
    <row r="176" spans="1:15" ht="47.25" x14ac:dyDescent="0.25">
      <c r="A176" s="15">
        <v>174</v>
      </c>
      <c r="B176" s="15" t="s">
        <v>400</v>
      </c>
      <c r="C176" s="3" t="s">
        <v>401</v>
      </c>
      <c r="D176" s="15">
        <v>600</v>
      </c>
      <c r="E176" s="15">
        <v>5368</v>
      </c>
      <c r="F176" s="15" t="s">
        <v>20</v>
      </c>
      <c r="G176" s="15"/>
      <c r="H176" s="15">
        <v>48</v>
      </c>
      <c r="I176" s="15" t="s">
        <v>21</v>
      </c>
      <c r="J176" s="15" t="s">
        <v>22</v>
      </c>
      <c r="K176" s="15">
        <v>1444021200</v>
      </c>
      <c r="L176" s="15">
        <v>1444107600</v>
      </c>
      <c r="M176" s="15" t="b">
        <v>0</v>
      </c>
      <c r="N176" s="15" t="b">
        <v>1</v>
      </c>
      <c r="O176" s="15" t="s">
        <v>65</v>
      </c>
    </row>
    <row r="177" spans="1:15" ht="31.5" x14ac:dyDescent="0.25">
      <c r="A177" s="15">
        <v>175</v>
      </c>
      <c r="B177" s="15" t="s">
        <v>402</v>
      </c>
      <c r="C177" s="3" t="s">
        <v>403</v>
      </c>
      <c r="D177" s="15">
        <v>181200</v>
      </c>
      <c r="E177" s="15">
        <v>47459</v>
      </c>
      <c r="F177" s="15" t="s">
        <v>14</v>
      </c>
      <c r="G177" s="15"/>
      <c r="H177" s="15">
        <v>1130</v>
      </c>
      <c r="I177" s="15" t="s">
        <v>21</v>
      </c>
      <c r="J177" s="15" t="s">
        <v>22</v>
      </c>
      <c r="K177" s="15">
        <v>1472619600</v>
      </c>
      <c r="L177" s="15">
        <v>1474261200</v>
      </c>
      <c r="M177" s="15" t="b">
        <v>0</v>
      </c>
      <c r="N177" s="15" t="b">
        <v>0</v>
      </c>
      <c r="O177" s="15" t="s">
        <v>33</v>
      </c>
    </row>
    <row r="178" spans="1:15" ht="31.5" x14ac:dyDescent="0.25">
      <c r="A178" s="15">
        <v>176</v>
      </c>
      <c r="B178" s="15" t="s">
        <v>404</v>
      </c>
      <c r="C178" s="3" t="s">
        <v>405</v>
      </c>
      <c r="D178" s="15">
        <v>115000</v>
      </c>
      <c r="E178" s="15">
        <v>86060</v>
      </c>
      <c r="F178" s="15" t="s">
        <v>14</v>
      </c>
      <c r="G178" s="15"/>
      <c r="H178" s="15">
        <v>782</v>
      </c>
      <c r="I178" s="15" t="s">
        <v>21</v>
      </c>
      <c r="J178" s="15" t="s">
        <v>22</v>
      </c>
      <c r="K178" s="15">
        <v>1472878800</v>
      </c>
      <c r="L178" s="15">
        <v>1473656400</v>
      </c>
      <c r="M178" s="15" t="b">
        <v>0</v>
      </c>
      <c r="N178" s="15" t="b">
        <v>0</v>
      </c>
      <c r="O178" s="15" t="s">
        <v>33</v>
      </c>
    </row>
    <row r="179" spans="1:15" ht="31.5" x14ac:dyDescent="0.25">
      <c r="A179" s="15">
        <v>177</v>
      </c>
      <c r="B179" s="15" t="s">
        <v>406</v>
      </c>
      <c r="C179" s="3" t="s">
        <v>407</v>
      </c>
      <c r="D179" s="15">
        <v>38800</v>
      </c>
      <c r="E179" s="15">
        <v>161593</v>
      </c>
      <c r="F179" s="15" t="s">
        <v>20</v>
      </c>
      <c r="G179" s="15"/>
      <c r="H179" s="15">
        <v>2739</v>
      </c>
      <c r="I179" s="15" t="s">
        <v>21</v>
      </c>
      <c r="J179" s="15" t="s">
        <v>22</v>
      </c>
      <c r="K179" s="15">
        <v>1289800800</v>
      </c>
      <c r="L179" s="15">
        <v>1291960800</v>
      </c>
      <c r="M179" s="15" t="b">
        <v>0</v>
      </c>
      <c r="N179" s="15" t="b">
        <v>0</v>
      </c>
      <c r="O179" s="15" t="s">
        <v>33</v>
      </c>
    </row>
    <row r="180" spans="1:15" ht="31.5" x14ac:dyDescent="0.25">
      <c r="A180" s="15">
        <v>178</v>
      </c>
      <c r="B180" s="15" t="s">
        <v>408</v>
      </c>
      <c r="C180" s="3" t="s">
        <v>409</v>
      </c>
      <c r="D180" s="15">
        <v>7200</v>
      </c>
      <c r="E180" s="15">
        <v>6927</v>
      </c>
      <c r="F180" s="15" t="s">
        <v>14</v>
      </c>
      <c r="G180" s="15"/>
      <c r="H180" s="15">
        <v>210</v>
      </c>
      <c r="I180" s="15" t="s">
        <v>21</v>
      </c>
      <c r="J180" s="15" t="s">
        <v>22</v>
      </c>
      <c r="K180" s="15">
        <v>1505970000</v>
      </c>
      <c r="L180" s="15">
        <v>1506747600</v>
      </c>
      <c r="M180" s="15" t="b">
        <v>0</v>
      </c>
      <c r="N180" s="15" t="b">
        <v>0</v>
      </c>
      <c r="O180" s="15" t="s">
        <v>17</v>
      </c>
    </row>
    <row r="181" spans="1:15" ht="31.5" x14ac:dyDescent="0.25">
      <c r="A181" s="15">
        <v>179</v>
      </c>
      <c r="B181" s="15" t="s">
        <v>410</v>
      </c>
      <c r="C181" s="3" t="s">
        <v>411</v>
      </c>
      <c r="D181" s="15">
        <v>44500</v>
      </c>
      <c r="E181" s="15">
        <v>159185</v>
      </c>
      <c r="F181" s="15" t="s">
        <v>20</v>
      </c>
      <c r="G181" s="15"/>
      <c r="H181" s="15">
        <v>3537</v>
      </c>
      <c r="I181" s="15" t="s">
        <v>15</v>
      </c>
      <c r="J181" s="15" t="s">
        <v>16</v>
      </c>
      <c r="K181" s="15">
        <v>1363496400</v>
      </c>
      <c r="L181" s="15">
        <v>1363582800</v>
      </c>
      <c r="M181" s="15" t="b">
        <v>0</v>
      </c>
      <c r="N181" s="15" t="b">
        <v>1</v>
      </c>
      <c r="O181" s="15" t="s">
        <v>33</v>
      </c>
    </row>
    <row r="182" spans="1:15" ht="47.25" x14ac:dyDescent="0.25">
      <c r="A182" s="15">
        <v>180</v>
      </c>
      <c r="B182" s="15" t="s">
        <v>412</v>
      </c>
      <c r="C182" s="3" t="s">
        <v>413</v>
      </c>
      <c r="D182" s="15">
        <v>56000</v>
      </c>
      <c r="E182" s="15">
        <v>172736</v>
      </c>
      <c r="F182" s="15" t="s">
        <v>20</v>
      </c>
      <c r="G182" s="15"/>
      <c r="H182" s="15">
        <v>2107</v>
      </c>
      <c r="I182" s="15" t="s">
        <v>26</v>
      </c>
      <c r="J182" s="15" t="s">
        <v>27</v>
      </c>
      <c r="K182" s="15">
        <v>1269234000</v>
      </c>
      <c r="L182" s="15">
        <v>1269666000</v>
      </c>
      <c r="M182" s="15" t="b">
        <v>0</v>
      </c>
      <c r="N182" s="15" t="b">
        <v>0</v>
      </c>
      <c r="O182" s="15" t="s">
        <v>65</v>
      </c>
    </row>
    <row r="183" spans="1:15" ht="31.5" x14ac:dyDescent="0.25">
      <c r="A183" s="15">
        <v>181</v>
      </c>
      <c r="B183" s="15" t="s">
        <v>414</v>
      </c>
      <c r="C183" s="3" t="s">
        <v>415</v>
      </c>
      <c r="D183" s="15">
        <v>8600</v>
      </c>
      <c r="E183" s="15">
        <v>5315</v>
      </c>
      <c r="F183" s="15" t="s">
        <v>14</v>
      </c>
      <c r="G183" s="15"/>
      <c r="H183" s="15">
        <v>136</v>
      </c>
      <c r="I183" s="15" t="s">
        <v>21</v>
      </c>
      <c r="J183" s="15" t="s">
        <v>22</v>
      </c>
      <c r="K183" s="15">
        <v>1507093200</v>
      </c>
      <c r="L183" s="15">
        <v>1508648400</v>
      </c>
      <c r="M183" s="15" t="b">
        <v>0</v>
      </c>
      <c r="N183" s="15" t="b">
        <v>0</v>
      </c>
      <c r="O183" s="15" t="s">
        <v>28</v>
      </c>
    </row>
    <row r="184" spans="1:15" ht="47.25" x14ac:dyDescent="0.25">
      <c r="A184" s="15">
        <v>182</v>
      </c>
      <c r="B184" s="15" t="s">
        <v>416</v>
      </c>
      <c r="C184" s="3" t="s">
        <v>417</v>
      </c>
      <c r="D184" s="15">
        <v>27100</v>
      </c>
      <c r="E184" s="15">
        <v>195750</v>
      </c>
      <c r="F184" s="15" t="s">
        <v>20</v>
      </c>
      <c r="G184" s="15"/>
      <c r="H184" s="15">
        <v>3318</v>
      </c>
      <c r="I184" s="15" t="s">
        <v>36</v>
      </c>
      <c r="J184" s="15" t="s">
        <v>37</v>
      </c>
      <c r="K184" s="15">
        <v>1560574800</v>
      </c>
      <c r="L184" s="15">
        <v>1561957200</v>
      </c>
      <c r="M184" s="15" t="b">
        <v>0</v>
      </c>
      <c r="N184" s="15" t="b">
        <v>0</v>
      </c>
      <c r="O184" s="15" t="s">
        <v>33</v>
      </c>
    </row>
    <row r="185" spans="1:15" ht="31.5" x14ac:dyDescent="0.25">
      <c r="A185" s="15">
        <v>183</v>
      </c>
      <c r="B185" s="15" t="s">
        <v>418</v>
      </c>
      <c r="C185" s="3" t="s">
        <v>419</v>
      </c>
      <c r="D185" s="15">
        <v>5100</v>
      </c>
      <c r="E185" s="15">
        <v>3525</v>
      </c>
      <c r="F185" s="15" t="s">
        <v>14</v>
      </c>
      <c r="G185" s="15"/>
      <c r="H185" s="15">
        <v>86</v>
      </c>
      <c r="I185" s="15" t="s">
        <v>15</v>
      </c>
      <c r="J185" s="15" t="s">
        <v>16</v>
      </c>
      <c r="K185" s="15">
        <v>1284008400</v>
      </c>
      <c r="L185" s="15">
        <v>1285131600</v>
      </c>
      <c r="M185" s="15" t="b">
        <v>0</v>
      </c>
      <c r="N185" s="15" t="b">
        <v>0</v>
      </c>
      <c r="O185" s="15" t="s">
        <v>23</v>
      </c>
    </row>
    <row r="186" spans="1:15" ht="31.5" x14ac:dyDescent="0.25">
      <c r="A186" s="15">
        <v>184</v>
      </c>
      <c r="B186" s="15" t="s">
        <v>420</v>
      </c>
      <c r="C186" s="3" t="s">
        <v>421</v>
      </c>
      <c r="D186" s="15">
        <v>3600</v>
      </c>
      <c r="E186" s="15">
        <v>10550</v>
      </c>
      <c r="F186" s="15" t="s">
        <v>20</v>
      </c>
      <c r="G186" s="15"/>
      <c r="H186" s="15">
        <v>340</v>
      </c>
      <c r="I186" s="15" t="s">
        <v>21</v>
      </c>
      <c r="J186" s="15" t="s">
        <v>22</v>
      </c>
      <c r="K186" s="15">
        <v>1556859600</v>
      </c>
      <c r="L186" s="15">
        <v>1556946000</v>
      </c>
      <c r="M186" s="15" t="b">
        <v>0</v>
      </c>
      <c r="N186" s="15" t="b">
        <v>0</v>
      </c>
      <c r="O186" s="15" t="s">
        <v>33</v>
      </c>
    </row>
    <row r="187" spans="1:15" ht="47.25" x14ac:dyDescent="0.25">
      <c r="A187" s="15">
        <v>185</v>
      </c>
      <c r="B187" s="15" t="s">
        <v>422</v>
      </c>
      <c r="C187" s="3" t="s">
        <v>423</v>
      </c>
      <c r="D187" s="15">
        <v>1000</v>
      </c>
      <c r="E187" s="15">
        <v>718</v>
      </c>
      <c r="F187" s="15" t="s">
        <v>14</v>
      </c>
      <c r="G187" s="15"/>
      <c r="H187" s="15">
        <v>19</v>
      </c>
      <c r="I187" s="15" t="s">
        <v>21</v>
      </c>
      <c r="J187" s="15" t="s">
        <v>22</v>
      </c>
      <c r="K187" s="15">
        <v>1526187600</v>
      </c>
      <c r="L187" s="15">
        <v>1527138000</v>
      </c>
      <c r="M187" s="15" t="b">
        <v>0</v>
      </c>
      <c r="N187" s="15" t="b">
        <v>0</v>
      </c>
      <c r="O187" s="15" t="s">
        <v>269</v>
      </c>
    </row>
    <row r="188" spans="1:15" ht="31.5" x14ac:dyDescent="0.25">
      <c r="A188" s="15">
        <v>186</v>
      </c>
      <c r="B188" s="15" t="s">
        <v>424</v>
      </c>
      <c r="C188" s="3" t="s">
        <v>425</v>
      </c>
      <c r="D188" s="15">
        <v>88800</v>
      </c>
      <c r="E188" s="15">
        <v>28358</v>
      </c>
      <c r="F188" s="15" t="s">
        <v>14</v>
      </c>
      <c r="G188" s="15"/>
      <c r="H188" s="15">
        <v>886</v>
      </c>
      <c r="I188" s="15" t="s">
        <v>21</v>
      </c>
      <c r="J188" s="15" t="s">
        <v>22</v>
      </c>
      <c r="K188" s="15">
        <v>1400821200</v>
      </c>
      <c r="L188" s="15">
        <v>1402117200</v>
      </c>
      <c r="M188" s="15" t="b">
        <v>0</v>
      </c>
      <c r="N188" s="15" t="b">
        <v>0</v>
      </c>
      <c r="O188" s="15" t="s">
        <v>33</v>
      </c>
    </row>
    <row r="189" spans="1:15" ht="47.25" x14ac:dyDescent="0.25">
      <c r="A189" s="15">
        <v>187</v>
      </c>
      <c r="B189" s="15" t="s">
        <v>426</v>
      </c>
      <c r="C189" s="3" t="s">
        <v>427</v>
      </c>
      <c r="D189" s="15">
        <v>60200</v>
      </c>
      <c r="E189" s="15">
        <v>138384</v>
      </c>
      <c r="F189" s="15" t="s">
        <v>20</v>
      </c>
      <c r="G189" s="15"/>
      <c r="H189" s="15">
        <v>1442</v>
      </c>
      <c r="I189" s="15" t="s">
        <v>15</v>
      </c>
      <c r="J189" s="15" t="s">
        <v>16</v>
      </c>
      <c r="K189" s="15">
        <v>1361599200</v>
      </c>
      <c r="L189" s="15">
        <v>1364014800</v>
      </c>
      <c r="M189" s="15" t="b">
        <v>0</v>
      </c>
      <c r="N189" s="15" t="b">
        <v>1</v>
      </c>
      <c r="O189" s="15" t="s">
        <v>100</v>
      </c>
    </row>
    <row r="190" spans="1:15" ht="31.5" x14ac:dyDescent="0.25">
      <c r="A190" s="15">
        <v>188</v>
      </c>
      <c r="B190" s="15" t="s">
        <v>428</v>
      </c>
      <c r="C190" s="3" t="s">
        <v>429</v>
      </c>
      <c r="D190" s="15">
        <v>8200</v>
      </c>
      <c r="E190" s="15">
        <v>2625</v>
      </c>
      <c r="F190" s="15" t="s">
        <v>14</v>
      </c>
      <c r="G190" s="15"/>
      <c r="H190" s="15">
        <v>35</v>
      </c>
      <c r="I190" s="15" t="s">
        <v>107</v>
      </c>
      <c r="J190" s="15" t="s">
        <v>108</v>
      </c>
      <c r="K190" s="15">
        <v>1417500000</v>
      </c>
      <c r="L190" s="15">
        <v>1417586400</v>
      </c>
      <c r="M190" s="15" t="b">
        <v>0</v>
      </c>
      <c r="N190" s="15" t="b">
        <v>0</v>
      </c>
      <c r="O190" s="15" t="s">
        <v>33</v>
      </c>
    </row>
    <row r="191" spans="1:15" ht="31.5" x14ac:dyDescent="0.25">
      <c r="A191" s="15">
        <v>189</v>
      </c>
      <c r="B191" s="15" t="s">
        <v>430</v>
      </c>
      <c r="C191" s="3" t="s">
        <v>431</v>
      </c>
      <c r="D191" s="15">
        <v>191300</v>
      </c>
      <c r="E191" s="15">
        <v>45004</v>
      </c>
      <c r="F191" s="15" t="s">
        <v>74</v>
      </c>
      <c r="G191" s="15"/>
      <c r="H191" s="15">
        <v>441</v>
      </c>
      <c r="I191" s="15" t="s">
        <v>21</v>
      </c>
      <c r="J191" s="15" t="s">
        <v>22</v>
      </c>
      <c r="K191" s="15">
        <v>1457071200</v>
      </c>
      <c r="L191" s="15">
        <v>1457071200</v>
      </c>
      <c r="M191" s="15" t="b">
        <v>0</v>
      </c>
      <c r="N191" s="15" t="b">
        <v>0</v>
      </c>
      <c r="O191" s="15" t="s">
        <v>33</v>
      </c>
    </row>
    <row r="192" spans="1:15" ht="31.5" x14ac:dyDescent="0.25">
      <c r="A192" s="15">
        <v>190</v>
      </c>
      <c r="B192" s="15" t="s">
        <v>432</v>
      </c>
      <c r="C192" s="3" t="s">
        <v>433</v>
      </c>
      <c r="D192" s="15">
        <v>3700</v>
      </c>
      <c r="E192" s="15">
        <v>2538</v>
      </c>
      <c r="F192" s="15" t="s">
        <v>14</v>
      </c>
      <c r="G192" s="15"/>
      <c r="H192" s="15">
        <v>24</v>
      </c>
      <c r="I192" s="15" t="s">
        <v>21</v>
      </c>
      <c r="J192" s="15" t="s">
        <v>22</v>
      </c>
      <c r="K192" s="15">
        <v>1370322000</v>
      </c>
      <c r="L192" s="15">
        <v>1370408400</v>
      </c>
      <c r="M192" s="15" t="b">
        <v>0</v>
      </c>
      <c r="N192" s="15" t="b">
        <v>1</v>
      </c>
      <c r="O192" s="15" t="s">
        <v>33</v>
      </c>
    </row>
    <row r="193" spans="1:15" ht="31.5" x14ac:dyDescent="0.25">
      <c r="A193" s="15">
        <v>191</v>
      </c>
      <c r="B193" s="15" t="s">
        <v>434</v>
      </c>
      <c r="C193" s="3" t="s">
        <v>435</v>
      </c>
      <c r="D193" s="15">
        <v>8400</v>
      </c>
      <c r="E193" s="15">
        <v>3188</v>
      </c>
      <c r="F193" s="15" t="s">
        <v>14</v>
      </c>
      <c r="G193" s="15"/>
      <c r="H193" s="15">
        <v>86</v>
      </c>
      <c r="I193" s="15" t="s">
        <v>107</v>
      </c>
      <c r="J193" s="15" t="s">
        <v>108</v>
      </c>
      <c r="K193" s="15">
        <v>1552366800</v>
      </c>
      <c r="L193" s="15">
        <v>1552626000</v>
      </c>
      <c r="M193" s="15" t="b">
        <v>0</v>
      </c>
      <c r="N193" s="15" t="b">
        <v>0</v>
      </c>
      <c r="O193" s="15" t="s">
        <v>33</v>
      </c>
    </row>
    <row r="194" spans="1:15" ht="31.5" x14ac:dyDescent="0.25">
      <c r="A194" s="15">
        <v>192</v>
      </c>
      <c r="B194" s="15" t="s">
        <v>436</v>
      </c>
      <c r="C194" s="3" t="s">
        <v>437</v>
      </c>
      <c r="D194" s="15">
        <v>42600</v>
      </c>
      <c r="E194" s="15">
        <v>8517</v>
      </c>
      <c r="F194" s="15" t="s">
        <v>14</v>
      </c>
      <c r="G194" s="15"/>
      <c r="H194" s="15">
        <v>243</v>
      </c>
      <c r="I194" s="15" t="s">
        <v>21</v>
      </c>
      <c r="J194" s="15" t="s">
        <v>22</v>
      </c>
      <c r="K194" s="15">
        <v>1403845200</v>
      </c>
      <c r="L194" s="15">
        <v>1404190800</v>
      </c>
      <c r="M194" s="15" t="b">
        <v>0</v>
      </c>
      <c r="N194" s="15" t="b">
        <v>0</v>
      </c>
      <c r="O194" s="15" t="s">
        <v>23</v>
      </c>
    </row>
    <row r="195" spans="1:15" ht="31.5" x14ac:dyDescent="0.25">
      <c r="A195" s="15">
        <v>193</v>
      </c>
      <c r="B195" s="15" t="s">
        <v>438</v>
      </c>
      <c r="C195" s="3" t="s">
        <v>439</v>
      </c>
      <c r="D195" s="15">
        <v>6600</v>
      </c>
      <c r="E195" s="15">
        <v>3012</v>
      </c>
      <c r="F195" s="15" t="s">
        <v>14</v>
      </c>
      <c r="G195" s="15"/>
      <c r="H195" s="15">
        <v>65</v>
      </c>
      <c r="I195" s="15" t="s">
        <v>21</v>
      </c>
      <c r="J195" s="15" t="s">
        <v>22</v>
      </c>
      <c r="K195" s="15">
        <v>1523163600</v>
      </c>
      <c r="L195" s="15">
        <v>1523509200</v>
      </c>
      <c r="M195" s="15" t="b">
        <v>1</v>
      </c>
      <c r="N195" s="15" t="b">
        <v>0</v>
      </c>
      <c r="O195" s="15" t="s">
        <v>60</v>
      </c>
    </row>
    <row r="196" spans="1:15" ht="31.5" x14ac:dyDescent="0.25">
      <c r="A196" s="15">
        <v>194</v>
      </c>
      <c r="B196" s="15" t="s">
        <v>440</v>
      </c>
      <c r="C196" s="3" t="s">
        <v>441</v>
      </c>
      <c r="D196" s="15">
        <v>7100</v>
      </c>
      <c r="E196" s="15">
        <v>8716</v>
      </c>
      <c r="F196" s="15" t="s">
        <v>20</v>
      </c>
      <c r="G196" s="15"/>
      <c r="H196" s="15">
        <v>126</v>
      </c>
      <c r="I196" s="15" t="s">
        <v>21</v>
      </c>
      <c r="J196" s="15" t="s">
        <v>22</v>
      </c>
      <c r="K196" s="15">
        <v>1442206800</v>
      </c>
      <c r="L196" s="15">
        <v>1443589200</v>
      </c>
      <c r="M196" s="15" t="b">
        <v>0</v>
      </c>
      <c r="N196" s="15" t="b">
        <v>0</v>
      </c>
      <c r="O196" s="15" t="s">
        <v>148</v>
      </c>
    </row>
    <row r="197" spans="1:15" ht="47.25" x14ac:dyDescent="0.25">
      <c r="A197" s="15">
        <v>195</v>
      </c>
      <c r="B197" s="15" t="s">
        <v>442</v>
      </c>
      <c r="C197" s="3" t="s">
        <v>443</v>
      </c>
      <c r="D197" s="15">
        <v>15800</v>
      </c>
      <c r="E197" s="15">
        <v>57157</v>
      </c>
      <c r="F197" s="15" t="s">
        <v>20</v>
      </c>
      <c r="G197" s="15"/>
      <c r="H197" s="15">
        <v>524</v>
      </c>
      <c r="I197" s="15" t="s">
        <v>21</v>
      </c>
      <c r="J197" s="15" t="s">
        <v>22</v>
      </c>
      <c r="K197" s="15">
        <v>1532840400</v>
      </c>
      <c r="L197" s="15">
        <v>1533445200</v>
      </c>
      <c r="M197" s="15" t="b">
        <v>0</v>
      </c>
      <c r="N197" s="15" t="b">
        <v>0</v>
      </c>
      <c r="O197" s="15" t="s">
        <v>50</v>
      </c>
    </row>
    <row r="198" spans="1:15" ht="47.25" x14ac:dyDescent="0.25">
      <c r="A198" s="15">
        <v>196</v>
      </c>
      <c r="B198" s="15" t="s">
        <v>444</v>
      </c>
      <c r="C198" s="3" t="s">
        <v>445</v>
      </c>
      <c r="D198" s="15">
        <v>8200</v>
      </c>
      <c r="E198" s="15">
        <v>5178</v>
      </c>
      <c r="F198" s="15" t="s">
        <v>14</v>
      </c>
      <c r="G198" s="15"/>
      <c r="H198" s="15">
        <v>100</v>
      </c>
      <c r="I198" s="15" t="s">
        <v>36</v>
      </c>
      <c r="J198" s="15" t="s">
        <v>37</v>
      </c>
      <c r="K198" s="15">
        <v>1472878800</v>
      </c>
      <c r="L198" s="15">
        <v>1474520400</v>
      </c>
      <c r="M198" s="15" t="b">
        <v>0</v>
      </c>
      <c r="N198" s="15" t="b">
        <v>0</v>
      </c>
      <c r="O198" s="15" t="s">
        <v>65</v>
      </c>
    </row>
    <row r="199" spans="1:15" ht="47.25" x14ac:dyDescent="0.25">
      <c r="A199" s="15">
        <v>197</v>
      </c>
      <c r="B199" s="15" t="s">
        <v>446</v>
      </c>
      <c r="C199" s="3" t="s">
        <v>447</v>
      </c>
      <c r="D199" s="15">
        <v>54700</v>
      </c>
      <c r="E199" s="15">
        <v>163118</v>
      </c>
      <c r="F199" s="15" t="s">
        <v>20</v>
      </c>
      <c r="G199" s="15"/>
      <c r="H199" s="15">
        <v>1989</v>
      </c>
      <c r="I199" s="15" t="s">
        <v>21</v>
      </c>
      <c r="J199" s="15" t="s">
        <v>22</v>
      </c>
      <c r="K199" s="15">
        <v>1498194000</v>
      </c>
      <c r="L199" s="15">
        <v>1499403600</v>
      </c>
      <c r="M199" s="15" t="b">
        <v>0</v>
      </c>
      <c r="N199" s="15" t="b">
        <v>0</v>
      </c>
      <c r="O199" s="15" t="s">
        <v>53</v>
      </c>
    </row>
    <row r="200" spans="1:15" ht="47.25" x14ac:dyDescent="0.25">
      <c r="A200" s="15">
        <v>198</v>
      </c>
      <c r="B200" s="15" t="s">
        <v>448</v>
      </c>
      <c r="C200" s="3" t="s">
        <v>449</v>
      </c>
      <c r="D200" s="15">
        <v>63200</v>
      </c>
      <c r="E200" s="15">
        <v>6041</v>
      </c>
      <c r="F200" s="15" t="s">
        <v>14</v>
      </c>
      <c r="G200" s="15"/>
      <c r="H200" s="15">
        <v>168</v>
      </c>
      <c r="I200" s="15" t="s">
        <v>21</v>
      </c>
      <c r="J200" s="15" t="s">
        <v>22</v>
      </c>
      <c r="K200" s="15">
        <v>1281070800</v>
      </c>
      <c r="L200" s="15">
        <v>1283576400</v>
      </c>
      <c r="M200" s="15" t="b">
        <v>0</v>
      </c>
      <c r="N200" s="15" t="b">
        <v>0</v>
      </c>
      <c r="O200" s="15" t="s">
        <v>50</v>
      </c>
    </row>
    <row r="201" spans="1:15" ht="31.5" x14ac:dyDescent="0.25">
      <c r="A201" s="15">
        <v>199</v>
      </c>
      <c r="B201" s="15" t="s">
        <v>450</v>
      </c>
      <c r="C201" s="3" t="s">
        <v>451</v>
      </c>
      <c r="D201" s="15">
        <v>1800</v>
      </c>
      <c r="E201" s="15">
        <v>968</v>
      </c>
      <c r="F201" s="15" t="s">
        <v>14</v>
      </c>
      <c r="G201" s="15"/>
      <c r="H201" s="15">
        <v>13</v>
      </c>
      <c r="I201" s="15" t="s">
        <v>21</v>
      </c>
      <c r="J201" s="15" t="s">
        <v>22</v>
      </c>
      <c r="K201" s="15">
        <v>1436245200</v>
      </c>
      <c r="L201" s="15">
        <v>1436590800</v>
      </c>
      <c r="M201" s="15" t="b">
        <v>0</v>
      </c>
      <c r="N201" s="15" t="b">
        <v>0</v>
      </c>
      <c r="O201" s="15" t="s">
        <v>23</v>
      </c>
    </row>
    <row r="202" spans="1:15" ht="31.5" x14ac:dyDescent="0.25">
      <c r="A202" s="15">
        <v>200</v>
      </c>
      <c r="B202" s="15" t="s">
        <v>452</v>
      </c>
      <c r="C202" s="3" t="s">
        <v>453</v>
      </c>
      <c r="D202" s="15">
        <v>100</v>
      </c>
      <c r="E202" s="15">
        <v>2</v>
      </c>
      <c r="F202" s="15" t="s">
        <v>14</v>
      </c>
      <c r="G202" s="15"/>
      <c r="H202" s="15">
        <v>1</v>
      </c>
      <c r="I202" s="15" t="s">
        <v>15</v>
      </c>
      <c r="J202" s="15" t="s">
        <v>16</v>
      </c>
      <c r="K202" s="15">
        <v>1269493200</v>
      </c>
      <c r="L202" s="15">
        <v>1270443600</v>
      </c>
      <c r="M202" s="15" t="b">
        <v>0</v>
      </c>
      <c r="N202" s="15" t="b">
        <v>0</v>
      </c>
      <c r="O202" s="15" t="s">
        <v>33</v>
      </c>
    </row>
    <row r="203" spans="1:15" ht="31.5" x14ac:dyDescent="0.25">
      <c r="A203" s="15">
        <v>201</v>
      </c>
      <c r="B203" s="15" t="s">
        <v>454</v>
      </c>
      <c r="C203" s="3" t="s">
        <v>455</v>
      </c>
      <c r="D203" s="15">
        <v>2100</v>
      </c>
      <c r="E203" s="15">
        <v>14305</v>
      </c>
      <c r="F203" s="15" t="s">
        <v>20</v>
      </c>
      <c r="G203" s="15"/>
      <c r="H203" s="15">
        <v>157</v>
      </c>
      <c r="I203" s="15" t="s">
        <v>21</v>
      </c>
      <c r="J203" s="15" t="s">
        <v>22</v>
      </c>
      <c r="K203" s="15">
        <v>1406264400</v>
      </c>
      <c r="L203" s="15">
        <v>1407819600</v>
      </c>
      <c r="M203" s="15" t="b">
        <v>0</v>
      </c>
      <c r="N203" s="15" t="b">
        <v>0</v>
      </c>
      <c r="O203" s="15" t="s">
        <v>28</v>
      </c>
    </row>
    <row r="204" spans="1:15" ht="31.5" x14ac:dyDescent="0.25">
      <c r="A204" s="15">
        <v>202</v>
      </c>
      <c r="B204" s="15" t="s">
        <v>456</v>
      </c>
      <c r="C204" s="3" t="s">
        <v>457</v>
      </c>
      <c r="D204" s="15">
        <v>8300</v>
      </c>
      <c r="E204" s="15">
        <v>6543</v>
      </c>
      <c r="F204" s="15" t="s">
        <v>74</v>
      </c>
      <c r="G204" s="15"/>
      <c r="H204" s="15">
        <v>82</v>
      </c>
      <c r="I204" s="15" t="s">
        <v>21</v>
      </c>
      <c r="J204" s="15" t="s">
        <v>22</v>
      </c>
      <c r="K204" s="15">
        <v>1317531600</v>
      </c>
      <c r="L204" s="15">
        <v>1317877200</v>
      </c>
      <c r="M204" s="15" t="b">
        <v>0</v>
      </c>
      <c r="N204" s="15" t="b">
        <v>0</v>
      </c>
      <c r="O204" s="15" t="s">
        <v>17</v>
      </c>
    </row>
    <row r="205" spans="1:15" ht="31.5" x14ac:dyDescent="0.25">
      <c r="A205" s="15">
        <v>203</v>
      </c>
      <c r="B205" s="15" t="s">
        <v>458</v>
      </c>
      <c r="C205" s="3" t="s">
        <v>459</v>
      </c>
      <c r="D205" s="15">
        <v>143900</v>
      </c>
      <c r="E205" s="15">
        <v>193413</v>
      </c>
      <c r="F205" s="15" t="s">
        <v>20</v>
      </c>
      <c r="G205" s="15"/>
      <c r="H205" s="15">
        <v>4498</v>
      </c>
      <c r="I205" s="15" t="s">
        <v>26</v>
      </c>
      <c r="J205" s="15" t="s">
        <v>27</v>
      </c>
      <c r="K205" s="15">
        <v>1484632800</v>
      </c>
      <c r="L205" s="15">
        <v>1484805600</v>
      </c>
      <c r="M205" s="15" t="b">
        <v>0</v>
      </c>
      <c r="N205" s="15" t="b">
        <v>0</v>
      </c>
      <c r="O205" s="15" t="s">
        <v>33</v>
      </c>
    </row>
    <row r="206" spans="1:15" ht="31.5" x14ac:dyDescent="0.25">
      <c r="A206" s="15">
        <v>204</v>
      </c>
      <c r="B206" s="15" t="s">
        <v>460</v>
      </c>
      <c r="C206" s="3" t="s">
        <v>461</v>
      </c>
      <c r="D206" s="15">
        <v>75000</v>
      </c>
      <c r="E206" s="15">
        <v>2529</v>
      </c>
      <c r="F206" s="15" t="s">
        <v>14</v>
      </c>
      <c r="G206" s="15"/>
      <c r="H206" s="15">
        <v>40</v>
      </c>
      <c r="I206" s="15" t="s">
        <v>21</v>
      </c>
      <c r="J206" s="15" t="s">
        <v>22</v>
      </c>
      <c r="K206" s="15">
        <v>1301806800</v>
      </c>
      <c r="L206" s="15">
        <v>1302670800</v>
      </c>
      <c r="M206" s="15" t="b">
        <v>0</v>
      </c>
      <c r="N206" s="15" t="b">
        <v>0</v>
      </c>
      <c r="O206" s="15" t="s">
        <v>159</v>
      </c>
    </row>
    <row r="207" spans="1:15" ht="31.5" x14ac:dyDescent="0.25">
      <c r="A207" s="15">
        <v>205</v>
      </c>
      <c r="B207" s="15" t="s">
        <v>462</v>
      </c>
      <c r="C207" s="3" t="s">
        <v>463</v>
      </c>
      <c r="D207" s="15">
        <v>1300</v>
      </c>
      <c r="E207" s="15">
        <v>5614</v>
      </c>
      <c r="F207" s="15" t="s">
        <v>20</v>
      </c>
      <c r="G207" s="15"/>
      <c r="H207" s="15">
        <v>80</v>
      </c>
      <c r="I207" s="15" t="s">
        <v>21</v>
      </c>
      <c r="J207" s="15" t="s">
        <v>22</v>
      </c>
      <c r="K207" s="15">
        <v>1539752400</v>
      </c>
      <c r="L207" s="15">
        <v>1540789200</v>
      </c>
      <c r="M207" s="15" t="b">
        <v>1</v>
      </c>
      <c r="N207" s="15" t="b">
        <v>0</v>
      </c>
      <c r="O207" s="15" t="s">
        <v>33</v>
      </c>
    </row>
    <row r="208" spans="1:15" ht="31.5" x14ac:dyDescent="0.25">
      <c r="A208" s="15">
        <v>206</v>
      </c>
      <c r="B208" s="15" t="s">
        <v>464</v>
      </c>
      <c r="C208" s="3" t="s">
        <v>465</v>
      </c>
      <c r="D208" s="15">
        <v>9000</v>
      </c>
      <c r="E208" s="15">
        <v>3496</v>
      </c>
      <c r="F208" s="15" t="s">
        <v>74</v>
      </c>
      <c r="G208" s="15"/>
      <c r="H208" s="15">
        <v>57</v>
      </c>
      <c r="I208" s="15" t="s">
        <v>21</v>
      </c>
      <c r="J208" s="15" t="s">
        <v>22</v>
      </c>
      <c r="K208" s="15">
        <v>1267250400</v>
      </c>
      <c r="L208" s="15">
        <v>1268028000</v>
      </c>
      <c r="M208" s="15" t="b">
        <v>0</v>
      </c>
      <c r="N208" s="15" t="b">
        <v>0</v>
      </c>
      <c r="O208" s="15" t="s">
        <v>119</v>
      </c>
    </row>
    <row r="209" spans="1:15" ht="31.5" x14ac:dyDescent="0.25">
      <c r="A209" s="15">
        <v>207</v>
      </c>
      <c r="B209" s="15" t="s">
        <v>466</v>
      </c>
      <c r="C209" s="3" t="s">
        <v>467</v>
      </c>
      <c r="D209" s="15">
        <v>1000</v>
      </c>
      <c r="E209" s="15">
        <v>4257</v>
      </c>
      <c r="F209" s="15" t="s">
        <v>20</v>
      </c>
      <c r="G209" s="15"/>
      <c r="H209" s="15">
        <v>43</v>
      </c>
      <c r="I209" s="15" t="s">
        <v>21</v>
      </c>
      <c r="J209" s="15" t="s">
        <v>22</v>
      </c>
      <c r="K209" s="15">
        <v>1535432400</v>
      </c>
      <c r="L209" s="15">
        <v>1537160400</v>
      </c>
      <c r="M209" s="15" t="b">
        <v>0</v>
      </c>
      <c r="N209" s="15" t="b">
        <v>1</v>
      </c>
      <c r="O209" s="15" t="s">
        <v>23</v>
      </c>
    </row>
    <row r="210" spans="1:15" ht="47.25" x14ac:dyDescent="0.25">
      <c r="A210" s="15">
        <v>208</v>
      </c>
      <c r="B210" s="15" t="s">
        <v>468</v>
      </c>
      <c r="C210" s="3" t="s">
        <v>469</v>
      </c>
      <c r="D210" s="15">
        <v>196900</v>
      </c>
      <c r="E210" s="15">
        <v>199110</v>
      </c>
      <c r="F210" s="15" t="s">
        <v>20</v>
      </c>
      <c r="G210" s="15"/>
      <c r="H210" s="15">
        <v>2053</v>
      </c>
      <c r="I210" s="15" t="s">
        <v>21</v>
      </c>
      <c r="J210" s="15" t="s">
        <v>22</v>
      </c>
      <c r="K210" s="15">
        <v>1510207200</v>
      </c>
      <c r="L210" s="15">
        <v>1512280800</v>
      </c>
      <c r="M210" s="15" t="b">
        <v>0</v>
      </c>
      <c r="N210" s="15" t="b">
        <v>0</v>
      </c>
      <c r="O210" s="15" t="s">
        <v>42</v>
      </c>
    </row>
    <row r="211" spans="1:15" ht="47.25" x14ac:dyDescent="0.25">
      <c r="A211" s="15">
        <v>209</v>
      </c>
      <c r="B211" s="15" t="s">
        <v>470</v>
      </c>
      <c r="C211" s="3" t="s">
        <v>471</v>
      </c>
      <c r="D211" s="15">
        <v>194500</v>
      </c>
      <c r="E211" s="15">
        <v>41212</v>
      </c>
      <c r="F211" s="15" t="s">
        <v>47</v>
      </c>
      <c r="G211" s="15"/>
      <c r="H211" s="15">
        <v>808</v>
      </c>
      <c r="I211" s="15" t="s">
        <v>26</v>
      </c>
      <c r="J211" s="15" t="s">
        <v>27</v>
      </c>
      <c r="K211" s="15">
        <v>1462510800</v>
      </c>
      <c r="L211" s="15">
        <v>1463115600</v>
      </c>
      <c r="M211" s="15" t="b">
        <v>0</v>
      </c>
      <c r="N211" s="15" t="b">
        <v>0</v>
      </c>
      <c r="O211" s="15" t="s">
        <v>42</v>
      </c>
    </row>
    <row r="212" spans="1:15" ht="63" x14ac:dyDescent="0.25">
      <c r="A212" s="15">
        <v>210</v>
      </c>
      <c r="B212" s="15" t="s">
        <v>472</v>
      </c>
      <c r="C212" s="3" t="s">
        <v>473</v>
      </c>
      <c r="D212" s="15">
        <v>9400</v>
      </c>
      <c r="E212" s="15">
        <v>6338</v>
      </c>
      <c r="F212" s="15" t="s">
        <v>14</v>
      </c>
      <c r="G212" s="15"/>
      <c r="H212" s="15">
        <v>226</v>
      </c>
      <c r="I212" s="15" t="s">
        <v>36</v>
      </c>
      <c r="J212" s="15" t="s">
        <v>37</v>
      </c>
      <c r="K212" s="15">
        <v>1488520800</v>
      </c>
      <c r="L212" s="15">
        <v>1490850000</v>
      </c>
      <c r="M212" s="15" t="b">
        <v>0</v>
      </c>
      <c r="N212" s="15" t="b">
        <v>0</v>
      </c>
      <c r="O212" s="15" t="s">
        <v>474</v>
      </c>
    </row>
    <row r="213" spans="1:15" ht="31.5" x14ac:dyDescent="0.25">
      <c r="A213" s="15">
        <v>211</v>
      </c>
      <c r="B213" s="15" t="s">
        <v>475</v>
      </c>
      <c r="C213" s="3" t="s">
        <v>476</v>
      </c>
      <c r="D213" s="15">
        <v>104400</v>
      </c>
      <c r="E213" s="15">
        <v>99100</v>
      </c>
      <c r="F213" s="15" t="s">
        <v>14</v>
      </c>
      <c r="G213" s="15"/>
      <c r="H213" s="15">
        <v>1625</v>
      </c>
      <c r="I213" s="15" t="s">
        <v>21</v>
      </c>
      <c r="J213" s="15" t="s">
        <v>22</v>
      </c>
      <c r="K213" s="15">
        <v>1377579600</v>
      </c>
      <c r="L213" s="15">
        <v>1379653200</v>
      </c>
      <c r="M213" s="15" t="b">
        <v>0</v>
      </c>
      <c r="N213" s="15" t="b">
        <v>0</v>
      </c>
      <c r="O213" s="15" t="s">
        <v>33</v>
      </c>
    </row>
    <row r="214" spans="1:15" ht="31.5" x14ac:dyDescent="0.25">
      <c r="A214" s="15">
        <v>212</v>
      </c>
      <c r="B214" s="15" t="s">
        <v>477</v>
      </c>
      <c r="C214" s="3" t="s">
        <v>478</v>
      </c>
      <c r="D214" s="15">
        <v>8100</v>
      </c>
      <c r="E214" s="15">
        <v>12300</v>
      </c>
      <c r="F214" s="15" t="s">
        <v>20</v>
      </c>
      <c r="G214" s="15"/>
      <c r="H214" s="15">
        <v>168</v>
      </c>
      <c r="I214" s="15" t="s">
        <v>21</v>
      </c>
      <c r="J214" s="15" t="s">
        <v>22</v>
      </c>
      <c r="K214" s="15">
        <v>1576389600</v>
      </c>
      <c r="L214" s="15">
        <v>1580364000</v>
      </c>
      <c r="M214" s="15" t="b">
        <v>0</v>
      </c>
      <c r="N214" s="15" t="b">
        <v>0</v>
      </c>
      <c r="O214" s="15" t="s">
        <v>33</v>
      </c>
    </row>
    <row r="215" spans="1:15" ht="31.5" x14ac:dyDescent="0.25">
      <c r="A215" s="15">
        <v>213</v>
      </c>
      <c r="B215" s="15" t="s">
        <v>479</v>
      </c>
      <c r="C215" s="3" t="s">
        <v>480</v>
      </c>
      <c r="D215" s="15">
        <v>87900</v>
      </c>
      <c r="E215" s="15">
        <v>171549</v>
      </c>
      <c r="F215" s="15" t="s">
        <v>20</v>
      </c>
      <c r="G215" s="15"/>
      <c r="H215" s="15">
        <v>4289</v>
      </c>
      <c r="I215" s="15" t="s">
        <v>21</v>
      </c>
      <c r="J215" s="15" t="s">
        <v>22</v>
      </c>
      <c r="K215" s="15">
        <v>1289019600</v>
      </c>
      <c r="L215" s="15">
        <v>1289714400</v>
      </c>
      <c r="M215" s="15" t="b">
        <v>0</v>
      </c>
      <c r="N215" s="15" t="b">
        <v>1</v>
      </c>
      <c r="O215" s="15" t="s">
        <v>60</v>
      </c>
    </row>
    <row r="216" spans="1:15" ht="31.5" x14ac:dyDescent="0.25">
      <c r="A216" s="15">
        <v>214</v>
      </c>
      <c r="B216" s="15" t="s">
        <v>481</v>
      </c>
      <c r="C216" s="3" t="s">
        <v>482</v>
      </c>
      <c r="D216" s="15">
        <v>1400</v>
      </c>
      <c r="E216" s="15">
        <v>14324</v>
      </c>
      <c r="F216" s="15" t="s">
        <v>20</v>
      </c>
      <c r="G216" s="15"/>
      <c r="H216" s="15">
        <v>165</v>
      </c>
      <c r="I216" s="15" t="s">
        <v>21</v>
      </c>
      <c r="J216" s="15" t="s">
        <v>22</v>
      </c>
      <c r="K216" s="15">
        <v>1282194000</v>
      </c>
      <c r="L216" s="15">
        <v>1282712400</v>
      </c>
      <c r="M216" s="15" t="b">
        <v>0</v>
      </c>
      <c r="N216" s="15" t="b">
        <v>0</v>
      </c>
      <c r="O216" s="15" t="s">
        <v>23</v>
      </c>
    </row>
    <row r="217" spans="1:15" ht="31.5" x14ac:dyDescent="0.25">
      <c r="A217" s="15">
        <v>215</v>
      </c>
      <c r="B217" s="15" t="s">
        <v>483</v>
      </c>
      <c r="C217" s="3" t="s">
        <v>484</v>
      </c>
      <c r="D217" s="15">
        <v>156800</v>
      </c>
      <c r="E217" s="15">
        <v>6024</v>
      </c>
      <c r="F217" s="15" t="s">
        <v>14</v>
      </c>
      <c r="G217" s="15"/>
      <c r="H217" s="15">
        <v>143</v>
      </c>
      <c r="I217" s="15" t="s">
        <v>21</v>
      </c>
      <c r="J217" s="15" t="s">
        <v>22</v>
      </c>
      <c r="K217" s="15">
        <v>1550037600</v>
      </c>
      <c r="L217" s="15">
        <v>1550210400</v>
      </c>
      <c r="M217" s="15" t="b">
        <v>0</v>
      </c>
      <c r="N217" s="15" t="b">
        <v>0</v>
      </c>
      <c r="O217" s="15" t="s">
        <v>33</v>
      </c>
    </row>
    <row r="218" spans="1:15" ht="31.5" x14ac:dyDescent="0.25">
      <c r="A218" s="15">
        <v>216</v>
      </c>
      <c r="B218" s="15" t="s">
        <v>485</v>
      </c>
      <c r="C218" s="3" t="s">
        <v>486</v>
      </c>
      <c r="D218" s="15">
        <v>121700</v>
      </c>
      <c r="E218" s="15">
        <v>188721</v>
      </c>
      <c r="F218" s="15" t="s">
        <v>20</v>
      </c>
      <c r="G218" s="15"/>
      <c r="H218" s="15">
        <v>1815</v>
      </c>
      <c r="I218" s="15" t="s">
        <v>21</v>
      </c>
      <c r="J218" s="15" t="s">
        <v>22</v>
      </c>
      <c r="K218" s="15">
        <v>1321941600</v>
      </c>
      <c r="L218" s="15">
        <v>1322114400</v>
      </c>
      <c r="M218" s="15" t="b">
        <v>0</v>
      </c>
      <c r="N218" s="15" t="b">
        <v>0</v>
      </c>
      <c r="O218" s="15" t="s">
        <v>33</v>
      </c>
    </row>
    <row r="219" spans="1:15" ht="63" x14ac:dyDescent="0.25">
      <c r="A219" s="15">
        <v>217</v>
      </c>
      <c r="B219" s="15" t="s">
        <v>487</v>
      </c>
      <c r="C219" s="3" t="s">
        <v>488</v>
      </c>
      <c r="D219" s="15">
        <v>129400</v>
      </c>
      <c r="E219" s="15">
        <v>57911</v>
      </c>
      <c r="F219" s="15" t="s">
        <v>14</v>
      </c>
      <c r="G219" s="15"/>
      <c r="H219" s="15">
        <v>934</v>
      </c>
      <c r="I219" s="15" t="s">
        <v>21</v>
      </c>
      <c r="J219" s="15" t="s">
        <v>22</v>
      </c>
      <c r="K219" s="15">
        <v>1556427600</v>
      </c>
      <c r="L219" s="15">
        <v>1557205200</v>
      </c>
      <c r="M219" s="15" t="b">
        <v>0</v>
      </c>
      <c r="N219" s="15" t="b">
        <v>0</v>
      </c>
      <c r="O219" s="15" t="s">
        <v>474</v>
      </c>
    </row>
    <row r="220" spans="1:15" ht="47.25" x14ac:dyDescent="0.25">
      <c r="A220" s="15">
        <v>218</v>
      </c>
      <c r="B220" s="15" t="s">
        <v>489</v>
      </c>
      <c r="C220" s="3" t="s">
        <v>490</v>
      </c>
      <c r="D220" s="15">
        <v>5700</v>
      </c>
      <c r="E220" s="15">
        <v>12309</v>
      </c>
      <c r="F220" s="15" t="s">
        <v>20</v>
      </c>
      <c r="G220" s="15"/>
      <c r="H220" s="15">
        <v>397</v>
      </c>
      <c r="I220" s="15" t="s">
        <v>40</v>
      </c>
      <c r="J220" s="15" t="s">
        <v>41</v>
      </c>
      <c r="K220" s="15">
        <v>1320991200</v>
      </c>
      <c r="L220" s="15">
        <v>1323928800</v>
      </c>
      <c r="M220" s="15" t="b">
        <v>0</v>
      </c>
      <c r="N220" s="15" t="b">
        <v>1</v>
      </c>
      <c r="O220" s="15" t="s">
        <v>100</v>
      </c>
    </row>
    <row r="221" spans="1:15" ht="47.25" x14ac:dyDescent="0.25">
      <c r="A221" s="15">
        <v>219</v>
      </c>
      <c r="B221" s="15" t="s">
        <v>491</v>
      </c>
      <c r="C221" s="3" t="s">
        <v>492</v>
      </c>
      <c r="D221" s="15">
        <v>41700</v>
      </c>
      <c r="E221" s="15">
        <v>138497</v>
      </c>
      <c r="F221" s="15" t="s">
        <v>20</v>
      </c>
      <c r="G221" s="15"/>
      <c r="H221" s="15">
        <v>1539</v>
      </c>
      <c r="I221" s="15" t="s">
        <v>21</v>
      </c>
      <c r="J221" s="15" t="s">
        <v>22</v>
      </c>
      <c r="K221" s="15">
        <v>1345093200</v>
      </c>
      <c r="L221" s="15">
        <v>1346130000</v>
      </c>
      <c r="M221" s="15" t="b">
        <v>0</v>
      </c>
      <c r="N221" s="15" t="b">
        <v>0</v>
      </c>
      <c r="O221" s="15" t="s">
        <v>71</v>
      </c>
    </row>
    <row r="222" spans="1:15" ht="31.5" x14ac:dyDescent="0.25">
      <c r="A222" s="15">
        <v>220</v>
      </c>
      <c r="B222" s="15" t="s">
        <v>493</v>
      </c>
      <c r="C222" s="3" t="s">
        <v>494</v>
      </c>
      <c r="D222" s="15">
        <v>7900</v>
      </c>
      <c r="E222" s="15">
        <v>667</v>
      </c>
      <c r="F222" s="15" t="s">
        <v>14</v>
      </c>
      <c r="G222" s="15"/>
      <c r="H222" s="15">
        <v>17</v>
      </c>
      <c r="I222" s="15" t="s">
        <v>21</v>
      </c>
      <c r="J222" s="15" t="s">
        <v>22</v>
      </c>
      <c r="K222" s="15">
        <v>1309496400</v>
      </c>
      <c r="L222" s="15">
        <v>1311051600</v>
      </c>
      <c r="M222" s="15" t="b">
        <v>1</v>
      </c>
      <c r="N222" s="15" t="b">
        <v>0</v>
      </c>
      <c r="O222" s="15" t="s">
        <v>33</v>
      </c>
    </row>
    <row r="223" spans="1:15" ht="31.5" x14ac:dyDescent="0.25">
      <c r="A223" s="15">
        <v>221</v>
      </c>
      <c r="B223" s="15" t="s">
        <v>495</v>
      </c>
      <c r="C223" s="3" t="s">
        <v>496</v>
      </c>
      <c r="D223" s="15">
        <v>121500</v>
      </c>
      <c r="E223" s="15">
        <v>119830</v>
      </c>
      <c r="F223" s="15" t="s">
        <v>14</v>
      </c>
      <c r="G223" s="15"/>
      <c r="H223" s="15">
        <v>2179</v>
      </c>
      <c r="I223" s="15" t="s">
        <v>21</v>
      </c>
      <c r="J223" s="15" t="s">
        <v>22</v>
      </c>
      <c r="K223" s="15">
        <v>1340254800</v>
      </c>
      <c r="L223" s="15">
        <v>1340427600</v>
      </c>
      <c r="M223" s="15" t="b">
        <v>1</v>
      </c>
      <c r="N223" s="15" t="b">
        <v>0</v>
      </c>
      <c r="O223" s="15" t="s">
        <v>17</v>
      </c>
    </row>
    <row r="224" spans="1:15" ht="63" x14ac:dyDescent="0.25">
      <c r="A224" s="15">
        <v>222</v>
      </c>
      <c r="B224" s="15" t="s">
        <v>497</v>
      </c>
      <c r="C224" s="3" t="s">
        <v>498</v>
      </c>
      <c r="D224" s="15">
        <v>4800</v>
      </c>
      <c r="E224" s="15">
        <v>6623</v>
      </c>
      <c r="F224" s="15" t="s">
        <v>20</v>
      </c>
      <c r="G224" s="15"/>
      <c r="H224" s="15">
        <v>138</v>
      </c>
      <c r="I224" s="15" t="s">
        <v>21</v>
      </c>
      <c r="J224" s="15" t="s">
        <v>22</v>
      </c>
      <c r="K224" s="15">
        <v>1412226000</v>
      </c>
      <c r="L224" s="15">
        <v>1412312400</v>
      </c>
      <c r="M224" s="15" t="b">
        <v>0</v>
      </c>
      <c r="N224" s="15" t="b">
        <v>0</v>
      </c>
      <c r="O224" s="15" t="s">
        <v>122</v>
      </c>
    </row>
    <row r="225" spans="1:15" ht="31.5" x14ac:dyDescent="0.25">
      <c r="A225" s="15">
        <v>223</v>
      </c>
      <c r="B225" s="15" t="s">
        <v>499</v>
      </c>
      <c r="C225" s="3" t="s">
        <v>500</v>
      </c>
      <c r="D225" s="15">
        <v>87300</v>
      </c>
      <c r="E225" s="15">
        <v>81897</v>
      </c>
      <c r="F225" s="15" t="s">
        <v>14</v>
      </c>
      <c r="G225" s="15"/>
      <c r="H225" s="15">
        <v>931</v>
      </c>
      <c r="I225" s="15" t="s">
        <v>21</v>
      </c>
      <c r="J225" s="15" t="s">
        <v>22</v>
      </c>
      <c r="K225" s="15">
        <v>1458104400</v>
      </c>
      <c r="L225" s="15">
        <v>1459314000</v>
      </c>
      <c r="M225" s="15" t="b">
        <v>0</v>
      </c>
      <c r="N225" s="15" t="b">
        <v>0</v>
      </c>
      <c r="O225" s="15" t="s">
        <v>33</v>
      </c>
    </row>
    <row r="226" spans="1:15" ht="63" x14ac:dyDescent="0.25">
      <c r="A226" s="15">
        <v>224</v>
      </c>
      <c r="B226" s="15" t="s">
        <v>501</v>
      </c>
      <c r="C226" s="3" t="s">
        <v>502</v>
      </c>
      <c r="D226" s="15">
        <v>46300</v>
      </c>
      <c r="E226" s="15">
        <v>186885</v>
      </c>
      <c r="F226" s="15" t="s">
        <v>20</v>
      </c>
      <c r="G226" s="15"/>
      <c r="H226" s="15">
        <v>3594</v>
      </c>
      <c r="I226" s="15" t="s">
        <v>21</v>
      </c>
      <c r="J226" s="15" t="s">
        <v>22</v>
      </c>
      <c r="K226" s="15">
        <v>1411534800</v>
      </c>
      <c r="L226" s="15">
        <v>1415426400</v>
      </c>
      <c r="M226" s="15" t="b">
        <v>0</v>
      </c>
      <c r="N226" s="15" t="b">
        <v>0</v>
      </c>
      <c r="O226" s="15" t="s">
        <v>474</v>
      </c>
    </row>
    <row r="227" spans="1:15" ht="31.5" x14ac:dyDescent="0.25">
      <c r="A227" s="15">
        <v>225</v>
      </c>
      <c r="B227" s="15" t="s">
        <v>503</v>
      </c>
      <c r="C227" s="3" t="s">
        <v>504</v>
      </c>
      <c r="D227" s="15">
        <v>67800</v>
      </c>
      <c r="E227" s="15">
        <v>176398</v>
      </c>
      <c r="F227" s="15" t="s">
        <v>20</v>
      </c>
      <c r="G227" s="15"/>
      <c r="H227" s="15">
        <v>5880</v>
      </c>
      <c r="I227" s="15" t="s">
        <v>21</v>
      </c>
      <c r="J227" s="15" t="s">
        <v>22</v>
      </c>
      <c r="K227" s="15">
        <v>1399093200</v>
      </c>
      <c r="L227" s="15">
        <v>1399093200</v>
      </c>
      <c r="M227" s="15" t="b">
        <v>1</v>
      </c>
      <c r="N227" s="15" t="b">
        <v>0</v>
      </c>
      <c r="O227" s="15" t="s">
        <v>23</v>
      </c>
    </row>
    <row r="228" spans="1:15" ht="63" x14ac:dyDescent="0.25">
      <c r="A228" s="15">
        <v>226</v>
      </c>
      <c r="B228" s="15" t="s">
        <v>253</v>
      </c>
      <c r="C228" s="3" t="s">
        <v>505</v>
      </c>
      <c r="D228" s="15">
        <v>3000</v>
      </c>
      <c r="E228" s="15">
        <v>10999</v>
      </c>
      <c r="F228" s="15" t="s">
        <v>20</v>
      </c>
      <c r="G228" s="15"/>
      <c r="H228" s="15">
        <v>112</v>
      </c>
      <c r="I228" s="15" t="s">
        <v>21</v>
      </c>
      <c r="J228" s="15" t="s">
        <v>22</v>
      </c>
      <c r="K228" s="15">
        <v>1270702800</v>
      </c>
      <c r="L228" s="15">
        <v>1273899600</v>
      </c>
      <c r="M228" s="15" t="b">
        <v>0</v>
      </c>
      <c r="N228" s="15" t="b">
        <v>0</v>
      </c>
      <c r="O228" s="15" t="s">
        <v>122</v>
      </c>
    </row>
    <row r="229" spans="1:15" ht="47.25" x14ac:dyDescent="0.25">
      <c r="A229" s="15">
        <v>227</v>
      </c>
      <c r="B229" s="15" t="s">
        <v>506</v>
      </c>
      <c r="C229" s="3" t="s">
        <v>507</v>
      </c>
      <c r="D229" s="15">
        <v>60900</v>
      </c>
      <c r="E229" s="15">
        <v>102751</v>
      </c>
      <c r="F229" s="15" t="s">
        <v>20</v>
      </c>
      <c r="G229" s="15"/>
      <c r="H229" s="15">
        <v>943</v>
      </c>
      <c r="I229" s="15" t="s">
        <v>21</v>
      </c>
      <c r="J229" s="15" t="s">
        <v>22</v>
      </c>
      <c r="K229" s="15">
        <v>1431666000</v>
      </c>
      <c r="L229" s="15">
        <v>1432184400</v>
      </c>
      <c r="M229" s="15" t="b">
        <v>0</v>
      </c>
      <c r="N229" s="15" t="b">
        <v>0</v>
      </c>
      <c r="O229" s="15" t="s">
        <v>292</v>
      </c>
    </row>
    <row r="230" spans="1:15" ht="47.25" x14ac:dyDescent="0.25">
      <c r="A230" s="15">
        <v>228</v>
      </c>
      <c r="B230" s="15" t="s">
        <v>508</v>
      </c>
      <c r="C230" s="3" t="s">
        <v>509</v>
      </c>
      <c r="D230" s="15">
        <v>137900</v>
      </c>
      <c r="E230" s="15">
        <v>165352</v>
      </c>
      <c r="F230" s="15" t="s">
        <v>20</v>
      </c>
      <c r="G230" s="15"/>
      <c r="H230" s="15">
        <v>2468</v>
      </c>
      <c r="I230" s="15" t="s">
        <v>21</v>
      </c>
      <c r="J230" s="15" t="s">
        <v>22</v>
      </c>
      <c r="K230" s="15">
        <v>1472619600</v>
      </c>
      <c r="L230" s="15">
        <v>1474779600</v>
      </c>
      <c r="M230" s="15" t="b">
        <v>0</v>
      </c>
      <c r="N230" s="15" t="b">
        <v>0</v>
      </c>
      <c r="O230" s="15" t="s">
        <v>71</v>
      </c>
    </row>
    <row r="231" spans="1:15" ht="47.25" x14ac:dyDescent="0.25">
      <c r="A231" s="15">
        <v>229</v>
      </c>
      <c r="B231" s="15" t="s">
        <v>510</v>
      </c>
      <c r="C231" s="3" t="s">
        <v>511</v>
      </c>
      <c r="D231" s="15">
        <v>85600</v>
      </c>
      <c r="E231" s="15">
        <v>165798</v>
      </c>
      <c r="F231" s="15" t="s">
        <v>20</v>
      </c>
      <c r="G231" s="15"/>
      <c r="H231" s="15">
        <v>2551</v>
      </c>
      <c r="I231" s="15" t="s">
        <v>21</v>
      </c>
      <c r="J231" s="15" t="s">
        <v>22</v>
      </c>
      <c r="K231" s="15">
        <v>1496293200</v>
      </c>
      <c r="L231" s="15">
        <v>1500440400</v>
      </c>
      <c r="M231" s="15" t="b">
        <v>0</v>
      </c>
      <c r="N231" s="15" t="b">
        <v>1</v>
      </c>
      <c r="O231" s="15" t="s">
        <v>292</v>
      </c>
    </row>
    <row r="232" spans="1:15" ht="47.25" x14ac:dyDescent="0.25">
      <c r="A232" s="15">
        <v>230</v>
      </c>
      <c r="B232" s="15" t="s">
        <v>512</v>
      </c>
      <c r="C232" s="3" t="s">
        <v>513</v>
      </c>
      <c r="D232" s="15">
        <v>2400</v>
      </c>
      <c r="E232" s="15">
        <v>10084</v>
      </c>
      <c r="F232" s="15" t="s">
        <v>20</v>
      </c>
      <c r="G232" s="15"/>
      <c r="H232" s="15">
        <v>101</v>
      </c>
      <c r="I232" s="15" t="s">
        <v>21</v>
      </c>
      <c r="J232" s="15" t="s">
        <v>22</v>
      </c>
      <c r="K232" s="15">
        <v>1575612000</v>
      </c>
      <c r="L232" s="15">
        <v>1575612000</v>
      </c>
      <c r="M232" s="15" t="b">
        <v>0</v>
      </c>
      <c r="N232" s="15" t="b">
        <v>0</v>
      </c>
      <c r="O232" s="15" t="s">
        <v>89</v>
      </c>
    </row>
    <row r="233" spans="1:15" ht="31.5" x14ac:dyDescent="0.25">
      <c r="A233" s="15">
        <v>231</v>
      </c>
      <c r="B233" s="15" t="s">
        <v>514</v>
      </c>
      <c r="C233" s="3" t="s">
        <v>515</v>
      </c>
      <c r="D233" s="15">
        <v>7200</v>
      </c>
      <c r="E233" s="15">
        <v>5523</v>
      </c>
      <c r="F233" s="15" t="s">
        <v>74</v>
      </c>
      <c r="G233" s="15"/>
      <c r="H233" s="15">
        <v>67</v>
      </c>
      <c r="I233" s="15" t="s">
        <v>21</v>
      </c>
      <c r="J233" s="15" t="s">
        <v>22</v>
      </c>
      <c r="K233" s="15">
        <v>1369112400</v>
      </c>
      <c r="L233" s="15">
        <v>1374123600</v>
      </c>
      <c r="M233" s="15" t="b">
        <v>0</v>
      </c>
      <c r="N233" s="15" t="b">
        <v>0</v>
      </c>
      <c r="O233" s="15" t="s">
        <v>33</v>
      </c>
    </row>
    <row r="234" spans="1:15" ht="31.5" x14ac:dyDescent="0.25">
      <c r="A234" s="15">
        <v>232</v>
      </c>
      <c r="B234" s="15" t="s">
        <v>516</v>
      </c>
      <c r="C234" s="3" t="s">
        <v>517</v>
      </c>
      <c r="D234" s="15">
        <v>3400</v>
      </c>
      <c r="E234" s="15">
        <v>5823</v>
      </c>
      <c r="F234" s="15" t="s">
        <v>20</v>
      </c>
      <c r="G234" s="15"/>
      <c r="H234" s="15">
        <v>92</v>
      </c>
      <c r="I234" s="15" t="s">
        <v>21</v>
      </c>
      <c r="J234" s="15" t="s">
        <v>22</v>
      </c>
      <c r="K234" s="15">
        <v>1469422800</v>
      </c>
      <c r="L234" s="15">
        <v>1469509200</v>
      </c>
      <c r="M234" s="15" t="b">
        <v>0</v>
      </c>
      <c r="N234" s="15" t="b">
        <v>0</v>
      </c>
      <c r="O234" s="15" t="s">
        <v>33</v>
      </c>
    </row>
    <row r="235" spans="1:15" ht="47.25" x14ac:dyDescent="0.25">
      <c r="A235" s="15">
        <v>233</v>
      </c>
      <c r="B235" s="15" t="s">
        <v>518</v>
      </c>
      <c r="C235" s="3" t="s">
        <v>519</v>
      </c>
      <c r="D235" s="15">
        <v>3800</v>
      </c>
      <c r="E235" s="15">
        <v>6000</v>
      </c>
      <c r="F235" s="15" t="s">
        <v>20</v>
      </c>
      <c r="G235" s="15"/>
      <c r="H235" s="15">
        <v>62</v>
      </c>
      <c r="I235" s="15" t="s">
        <v>21</v>
      </c>
      <c r="J235" s="15" t="s">
        <v>22</v>
      </c>
      <c r="K235" s="15">
        <v>1307854800</v>
      </c>
      <c r="L235" s="15">
        <v>1309237200</v>
      </c>
      <c r="M235" s="15" t="b">
        <v>0</v>
      </c>
      <c r="N235" s="15" t="b">
        <v>0</v>
      </c>
      <c r="O235" s="15" t="s">
        <v>71</v>
      </c>
    </row>
    <row r="236" spans="1:15" ht="47.25" x14ac:dyDescent="0.25">
      <c r="A236" s="15">
        <v>234</v>
      </c>
      <c r="B236" s="15" t="s">
        <v>520</v>
      </c>
      <c r="C236" s="3" t="s">
        <v>521</v>
      </c>
      <c r="D236" s="15">
        <v>7500</v>
      </c>
      <c r="E236" s="15">
        <v>8181</v>
      </c>
      <c r="F236" s="15" t="s">
        <v>20</v>
      </c>
      <c r="G236" s="15"/>
      <c r="H236" s="15">
        <v>149</v>
      </c>
      <c r="I236" s="15" t="s">
        <v>107</v>
      </c>
      <c r="J236" s="15" t="s">
        <v>108</v>
      </c>
      <c r="K236" s="15">
        <v>1503378000</v>
      </c>
      <c r="L236" s="15">
        <v>1503982800</v>
      </c>
      <c r="M236" s="15" t="b">
        <v>0</v>
      </c>
      <c r="N236" s="15" t="b">
        <v>1</v>
      </c>
      <c r="O236" s="15" t="s">
        <v>89</v>
      </c>
    </row>
    <row r="237" spans="1:15" ht="47.25" x14ac:dyDescent="0.25">
      <c r="A237" s="15">
        <v>235</v>
      </c>
      <c r="B237" s="15" t="s">
        <v>522</v>
      </c>
      <c r="C237" s="3" t="s">
        <v>523</v>
      </c>
      <c r="D237" s="15">
        <v>8600</v>
      </c>
      <c r="E237" s="15">
        <v>3589</v>
      </c>
      <c r="F237" s="15" t="s">
        <v>14</v>
      </c>
      <c r="G237" s="15"/>
      <c r="H237" s="15">
        <v>92</v>
      </c>
      <c r="I237" s="15" t="s">
        <v>21</v>
      </c>
      <c r="J237" s="15" t="s">
        <v>22</v>
      </c>
      <c r="K237" s="15">
        <v>1486965600</v>
      </c>
      <c r="L237" s="15">
        <v>1487397600</v>
      </c>
      <c r="M237" s="15" t="b">
        <v>0</v>
      </c>
      <c r="N237" s="15" t="b">
        <v>0</v>
      </c>
      <c r="O237" s="15" t="s">
        <v>71</v>
      </c>
    </row>
    <row r="238" spans="1:15" ht="31.5" x14ac:dyDescent="0.25">
      <c r="A238" s="15">
        <v>236</v>
      </c>
      <c r="B238" s="15" t="s">
        <v>524</v>
      </c>
      <c r="C238" s="3" t="s">
        <v>525</v>
      </c>
      <c r="D238" s="15">
        <v>39500</v>
      </c>
      <c r="E238" s="15">
        <v>4323</v>
      </c>
      <c r="F238" s="15" t="s">
        <v>14</v>
      </c>
      <c r="G238" s="15"/>
      <c r="H238" s="15">
        <v>57</v>
      </c>
      <c r="I238" s="15" t="s">
        <v>26</v>
      </c>
      <c r="J238" s="15" t="s">
        <v>27</v>
      </c>
      <c r="K238" s="15">
        <v>1561438800</v>
      </c>
      <c r="L238" s="15">
        <v>1562043600</v>
      </c>
      <c r="M238" s="15" t="b">
        <v>0</v>
      </c>
      <c r="N238" s="15" t="b">
        <v>1</v>
      </c>
      <c r="O238" s="15" t="s">
        <v>23</v>
      </c>
    </row>
    <row r="239" spans="1:15" ht="47.25" x14ac:dyDescent="0.25">
      <c r="A239" s="15">
        <v>237</v>
      </c>
      <c r="B239" s="15" t="s">
        <v>526</v>
      </c>
      <c r="C239" s="3" t="s">
        <v>527</v>
      </c>
      <c r="D239" s="15">
        <v>9300</v>
      </c>
      <c r="E239" s="15">
        <v>14822</v>
      </c>
      <c r="F239" s="15" t="s">
        <v>20</v>
      </c>
      <c r="G239" s="15"/>
      <c r="H239" s="15">
        <v>329</v>
      </c>
      <c r="I239" s="15" t="s">
        <v>21</v>
      </c>
      <c r="J239" s="15" t="s">
        <v>22</v>
      </c>
      <c r="K239" s="15">
        <v>1398402000</v>
      </c>
      <c r="L239" s="15">
        <v>1398574800</v>
      </c>
      <c r="M239" s="15" t="b">
        <v>0</v>
      </c>
      <c r="N239" s="15" t="b">
        <v>0</v>
      </c>
      <c r="O239" s="15" t="s">
        <v>71</v>
      </c>
    </row>
    <row r="240" spans="1:15" ht="31.5" x14ac:dyDescent="0.25">
      <c r="A240" s="15">
        <v>238</v>
      </c>
      <c r="B240" s="15" t="s">
        <v>528</v>
      </c>
      <c r="C240" s="3" t="s">
        <v>529</v>
      </c>
      <c r="D240" s="15">
        <v>2400</v>
      </c>
      <c r="E240" s="15">
        <v>10138</v>
      </c>
      <c r="F240" s="15" t="s">
        <v>20</v>
      </c>
      <c r="G240" s="15"/>
      <c r="H240" s="15">
        <v>97</v>
      </c>
      <c r="I240" s="15" t="s">
        <v>36</v>
      </c>
      <c r="J240" s="15" t="s">
        <v>37</v>
      </c>
      <c r="K240" s="15">
        <v>1513231200</v>
      </c>
      <c r="L240" s="15">
        <v>1515391200</v>
      </c>
      <c r="M240" s="15" t="b">
        <v>0</v>
      </c>
      <c r="N240" s="15" t="b">
        <v>1</v>
      </c>
      <c r="O240" s="15" t="s">
        <v>33</v>
      </c>
    </row>
    <row r="241" spans="1:15" ht="47.25" x14ac:dyDescent="0.25">
      <c r="A241" s="15">
        <v>239</v>
      </c>
      <c r="B241" s="15" t="s">
        <v>530</v>
      </c>
      <c r="C241" s="3" t="s">
        <v>531</v>
      </c>
      <c r="D241" s="15">
        <v>3200</v>
      </c>
      <c r="E241" s="15">
        <v>3127</v>
      </c>
      <c r="F241" s="15" t="s">
        <v>14</v>
      </c>
      <c r="G241" s="15"/>
      <c r="H241" s="15">
        <v>41</v>
      </c>
      <c r="I241" s="15" t="s">
        <v>21</v>
      </c>
      <c r="J241" s="15" t="s">
        <v>22</v>
      </c>
      <c r="K241" s="15">
        <v>1440824400</v>
      </c>
      <c r="L241" s="15">
        <v>1441170000</v>
      </c>
      <c r="M241" s="15" t="b">
        <v>0</v>
      </c>
      <c r="N241" s="15" t="b">
        <v>0</v>
      </c>
      <c r="O241" s="15" t="s">
        <v>65</v>
      </c>
    </row>
    <row r="242" spans="1:15" ht="31.5" x14ac:dyDescent="0.25">
      <c r="A242" s="15">
        <v>240</v>
      </c>
      <c r="B242" s="15" t="s">
        <v>532</v>
      </c>
      <c r="C242" s="3" t="s">
        <v>533</v>
      </c>
      <c r="D242" s="15">
        <v>29400</v>
      </c>
      <c r="E242" s="15">
        <v>123124</v>
      </c>
      <c r="F242" s="15" t="s">
        <v>20</v>
      </c>
      <c r="G242" s="15"/>
      <c r="H242" s="15">
        <v>1784</v>
      </c>
      <c r="I242" s="15" t="s">
        <v>21</v>
      </c>
      <c r="J242" s="15" t="s">
        <v>22</v>
      </c>
      <c r="K242" s="15">
        <v>1281070800</v>
      </c>
      <c r="L242" s="15">
        <v>1281157200</v>
      </c>
      <c r="M242" s="15" t="b">
        <v>0</v>
      </c>
      <c r="N242" s="15" t="b">
        <v>0</v>
      </c>
      <c r="O242" s="15" t="s">
        <v>33</v>
      </c>
    </row>
    <row r="243" spans="1:15" ht="47.25" x14ac:dyDescent="0.25">
      <c r="A243" s="15">
        <v>241</v>
      </c>
      <c r="B243" s="15" t="s">
        <v>534</v>
      </c>
      <c r="C243" s="3" t="s">
        <v>535</v>
      </c>
      <c r="D243" s="15">
        <v>168500</v>
      </c>
      <c r="E243" s="15">
        <v>171729</v>
      </c>
      <c r="F243" s="15" t="s">
        <v>20</v>
      </c>
      <c r="G243" s="15"/>
      <c r="H243" s="15">
        <v>1684</v>
      </c>
      <c r="I243" s="15" t="s">
        <v>26</v>
      </c>
      <c r="J243" s="15" t="s">
        <v>27</v>
      </c>
      <c r="K243" s="15">
        <v>1397365200</v>
      </c>
      <c r="L243" s="15">
        <v>1398229200</v>
      </c>
      <c r="M243" s="15" t="b">
        <v>0</v>
      </c>
      <c r="N243" s="15" t="b">
        <v>1</v>
      </c>
      <c r="O243" s="15" t="s">
        <v>68</v>
      </c>
    </row>
    <row r="244" spans="1:15" ht="31.5" x14ac:dyDescent="0.25">
      <c r="A244" s="15">
        <v>242</v>
      </c>
      <c r="B244" s="15" t="s">
        <v>536</v>
      </c>
      <c r="C244" s="3" t="s">
        <v>537</v>
      </c>
      <c r="D244" s="15">
        <v>8400</v>
      </c>
      <c r="E244" s="15">
        <v>10729</v>
      </c>
      <c r="F244" s="15" t="s">
        <v>20</v>
      </c>
      <c r="G244" s="15"/>
      <c r="H244" s="15">
        <v>250</v>
      </c>
      <c r="I244" s="15" t="s">
        <v>21</v>
      </c>
      <c r="J244" s="15" t="s">
        <v>22</v>
      </c>
      <c r="K244" s="15">
        <v>1494392400</v>
      </c>
      <c r="L244" s="15">
        <v>1495256400</v>
      </c>
      <c r="M244" s="15" t="b">
        <v>0</v>
      </c>
      <c r="N244" s="15" t="b">
        <v>1</v>
      </c>
      <c r="O244" s="15" t="s">
        <v>23</v>
      </c>
    </row>
    <row r="245" spans="1:15" ht="31.5" x14ac:dyDescent="0.25">
      <c r="A245" s="15">
        <v>243</v>
      </c>
      <c r="B245" s="15" t="s">
        <v>538</v>
      </c>
      <c r="C245" s="3" t="s">
        <v>539</v>
      </c>
      <c r="D245" s="15">
        <v>2300</v>
      </c>
      <c r="E245" s="15">
        <v>10240</v>
      </c>
      <c r="F245" s="15" t="s">
        <v>20</v>
      </c>
      <c r="G245" s="15"/>
      <c r="H245" s="15">
        <v>238</v>
      </c>
      <c r="I245" s="15" t="s">
        <v>21</v>
      </c>
      <c r="J245" s="15" t="s">
        <v>22</v>
      </c>
      <c r="K245" s="15">
        <v>1520143200</v>
      </c>
      <c r="L245" s="15">
        <v>1520402400</v>
      </c>
      <c r="M245" s="15" t="b">
        <v>0</v>
      </c>
      <c r="N245" s="15" t="b">
        <v>0</v>
      </c>
      <c r="O245" s="15" t="s">
        <v>33</v>
      </c>
    </row>
    <row r="246" spans="1:15" ht="31.5" x14ac:dyDescent="0.25">
      <c r="A246" s="15">
        <v>244</v>
      </c>
      <c r="B246" s="15" t="s">
        <v>540</v>
      </c>
      <c r="C246" s="3" t="s">
        <v>541</v>
      </c>
      <c r="D246" s="15">
        <v>700</v>
      </c>
      <c r="E246" s="15">
        <v>3988</v>
      </c>
      <c r="F246" s="15" t="s">
        <v>20</v>
      </c>
      <c r="G246" s="15"/>
      <c r="H246" s="15">
        <v>53</v>
      </c>
      <c r="I246" s="15" t="s">
        <v>21</v>
      </c>
      <c r="J246" s="15" t="s">
        <v>22</v>
      </c>
      <c r="K246" s="15">
        <v>1405314000</v>
      </c>
      <c r="L246" s="15">
        <v>1409806800</v>
      </c>
      <c r="M246" s="15" t="b">
        <v>0</v>
      </c>
      <c r="N246" s="15" t="b">
        <v>0</v>
      </c>
      <c r="O246" s="15" t="s">
        <v>33</v>
      </c>
    </row>
    <row r="247" spans="1:15" ht="31.5" x14ac:dyDescent="0.25">
      <c r="A247" s="15">
        <v>245</v>
      </c>
      <c r="B247" s="15" t="s">
        <v>542</v>
      </c>
      <c r="C247" s="3" t="s">
        <v>543</v>
      </c>
      <c r="D247" s="15">
        <v>2900</v>
      </c>
      <c r="E247" s="15">
        <v>14771</v>
      </c>
      <c r="F247" s="15" t="s">
        <v>20</v>
      </c>
      <c r="G247" s="15"/>
      <c r="H247" s="15">
        <v>214</v>
      </c>
      <c r="I247" s="15" t="s">
        <v>21</v>
      </c>
      <c r="J247" s="15" t="s">
        <v>22</v>
      </c>
      <c r="K247" s="15">
        <v>1396846800</v>
      </c>
      <c r="L247" s="15">
        <v>1396933200</v>
      </c>
      <c r="M247" s="15" t="b">
        <v>0</v>
      </c>
      <c r="N247" s="15" t="b">
        <v>0</v>
      </c>
      <c r="O247" s="15" t="s">
        <v>33</v>
      </c>
    </row>
    <row r="248" spans="1:15" ht="31.5" x14ac:dyDescent="0.25">
      <c r="A248" s="15">
        <v>246</v>
      </c>
      <c r="B248" s="15" t="s">
        <v>544</v>
      </c>
      <c r="C248" s="3" t="s">
        <v>545</v>
      </c>
      <c r="D248" s="15">
        <v>4500</v>
      </c>
      <c r="E248" s="15">
        <v>14649</v>
      </c>
      <c r="F248" s="15" t="s">
        <v>20</v>
      </c>
      <c r="G248" s="15"/>
      <c r="H248" s="15">
        <v>222</v>
      </c>
      <c r="I248" s="15" t="s">
        <v>21</v>
      </c>
      <c r="J248" s="15" t="s">
        <v>22</v>
      </c>
      <c r="K248" s="15">
        <v>1375678800</v>
      </c>
      <c r="L248" s="15">
        <v>1376024400</v>
      </c>
      <c r="M248" s="15" t="b">
        <v>0</v>
      </c>
      <c r="N248" s="15" t="b">
        <v>0</v>
      </c>
      <c r="O248" s="15" t="s">
        <v>28</v>
      </c>
    </row>
    <row r="249" spans="1:15" ht="31.5" x14ac:dyDescent="0.25">
      <c r="A249" s="15">
        <v>247</v>
      </c>
      <c r="B249" s="15" t="s">
        <v>546</v>
      </c>
      <c r="C249" s="3" t="s">
        <v>547</v>
      </c>
      <c r="D249" s="15">
        <v>19800</v>
      </c>
      <c r="E249" s="15">
        <v>184658</v>
      </c>
      <c r="F249" s="15" t="s">
        <v>20</v>
      </c>
      <c r="G249" s="15"/>
      <c r="H249" s="15">
        <v>1884</v>
      </c>
      <c r="I249" s="15" t="s">
        <v>21</v>
      </c>
      <c r="J249" s="15" t="s">
        <v>22</v>
      </c>
      <c r="K249" s="15">
        <v>1482386400</v>
      </c>
      <c r="L249" s="15">
        <v>1483682400</v>
      </c>
      <c r="M249" s="15" t="b">
        <v>0</v>
      </c>
      <c r="N249" s="15" t="b">
        <v>1</v>
      </c>
      <c r="O249" s="15" t="s">
        <v>119</v>
      </c>
    </row>
    <row r="250" spans="1:15" ht="47.25" x14ac:dyDescent="0.25">
      <c r="A250" s="15">
        <v>248</v>
      </c>
      <c r="B250" s="15" t="s">
        <v>548</v>
      </c>
      <c r="C250" s="3" t="s">
        <v>549</v>
      </c>
      <c r="D250" s="15">
        <v>6200</v>
      </c>
      <c r="E250" s="15">
        <v>13103</v>
      </c>
      <c r="F250" s="15" t="s">
        <v>20</v>
      </c>
      <c r="G250" s="15"/>
      <c r="H250" s="15">
        <v>218</v>
      </c>
      <c r="I250" s="15" t="s">
        <v>26</v>
      </c>
      <c r="J250" s="15" t="s">
        <v>27</v>
      </c>
      <c r="K250" s="15">
        <v>1420005600</v>
      </c>
      <c r="L250" s="15">
        <v>1420437600</v>
      </c>
      <c r="M250" s="15" t="b">
        <v>0</v>
      </c>
      <c r="N250" s="15" t="b">
        <v>0</v>
      </c>
      <c r="O250" s="15" t="s">
        <v>292</v>
      </c>
    </row>
    <row r="251" spans="1:15" ht="47.25" x14ac:dyDescent="0.25">
      <c r="A251" s="15">
        <v>249</v>
      </c>
      <c r="B251" s="15" t="s">
        <v>550</v>
      </c>
      <c r="C251" s="3" t="s">
        <v>551</v>
      </c>
      <c r="D251" s="15">
        <v>61500</v>
      </c>
      <c r="E251" s="15">
        <v>168095</v>
      </c>
      <c r="F251" s="15" t="s">
        <v>20</v>
      </c>
      <c r="G251" s="15"/>
      <c r="H251" s="15">
        <v>6465</v>
      </c>
      <c r="I251" s="15" t="s">
        <v>21</v>
      </c>
      <c r="J251" s="15" t="s">
        <v>22</v>
      </c>
      <c r="K251" s="15">
        <v>1420178400</v>
      </c>
      <c r="L251" s="15">
        <v>1420783200</v>
      </c>
      <c r="M251" s="15" t="b">
        <v>0</v>
      </c>
      <c r="N251" s="15" t="b">
        <v>0</v>
      </c>
      <c r="O251" s="15" t="s">
        <v>206</v>
      </c>
    </row>
    <row r="252" spans="1:15" ht="31.5" x14ac:dyDescent="0.25">
      <c r="A252" s="15">
        <v>250</v>
      </c>
      <c r="B252" s="15" t="s">
        <v>552</v>
      </c>
      <c r="C252" s="3" t="s">
        <v>553</v>
      </c>
      <c r="D252" s="15">
        <v>100</v>
      </c>
      <c r="E252" s="15">
        <v>3</v>
      </c>
      <c r="F252" s="15" t="s">
        <v>14</v>
      </c>
      <c r="G252" s="15"/>
      <c r="H252" s="15">
        <v>1</v>
      </c>
      <c r="I252" s="15" t="s">
        <v>21</v>
      </c>
      <c r="J252" s="15" t="s">
        <v>22</v>
      </c>
      <c r="K252" s="15">
        <v>1264399200</v>
      </c>
      <c r="L252" s="15">
        <v>1267423200</v>
      </c>
      <c r="M252" s="15" t="b">
        <v>0</v>
      </c>
      <c r="N252" s="15" t="b">
        <v>0</v>
      </c>
      <c r="O252" s="15" t="s">
        <v>23</v>
      </c>
    </row>
    <row r="253" spans="1:15" ht="31.5" x14ac:dyDescent="0.25">
      <c r="A253" s="15">
        <v>251</v>
      </c>
      <c r="B253" s="15" t="s">
        <v>554</v>
      </c>
      <c r="C253" s="3" t="s">
        <v>555</v>
      </c>
      <c r="D253" s="15">
        <v>7100</v>
      </c>
      <c r="E253" s="15">
        <v>3840</v>
      </c>
      <c r="F253" s="15" t="s">
        <v>14</v>
      </c>
      <c r="G253" s="15"/>
      <c r="H253" s="15">
        <v>101</v>
      </c>
      <c r="I253" s="15" t="s">
        <v>21</v>
      </c>
      <c r="J253" s="15" t="s">
        <v>22</v>
      </c>
      <c r="K253" s="15">
        <v>1355032800</v>
      </c>
      <c r="L253" s="15">
        <v>1355205600</v>
      </c>
      <c r="M253" s="15" t="b">
        <v>0</v>
      </c>
      <c r="N253" s="15" t="b">
        <v>0</v>
      </c>
      <c r="O253" s="15" t="s">
        <v>33</v>
      </c>
    </row>
    <row r="254" spans="1:15" ht="31.5" x14ac:dyDescent="0.25">
      <c r="A254" s="15">
        <v>252</v>
      </c>
      <c r="B254" s="15" t="s">
        <v>556</v>
      </c>
      <c r="C254" s="3" t="s">
        <v>557</v>
      </c>
      <c r="D254" s="15">
        <v>1000</v>
      </c>
      <c r="E254" s="15">
        <v>6263</v>
      </c>
      <c r="F254" s="15" t="s">
        <v>20</v>
      </c>
      <c r="G254" s="15"/>
      <c r="H254" s="15">
        <v>59</v>
      </c>
      <c r="I254" s="15" t="s">
        <v>21</v>
      </c>
      <c r="J254" s="15" t="s">
        <v>22</v>
      </c>
      <c r="K254" s="15">
        <v>1382677200</v>
      </c>
      <c r="L254" s="15">
        <v>1383109200</v>
      </c>
      <c r="M254" s="15" t="b">
        <v>0</v>
      </c>
      <c r="N254" s="15" t="b">
        <v>0</v>
      </c>
      <c r="O254" s="15" t="s">
        <v>33</v>
      </c>
    </row>
    <row r="255" spans="1:15" ht="47.25" x14ac:dyDescent="0.25">
      <c r="A255" s="15">
        <v>253</v>
      </c>
      <c r="B255" s="15" t="s">
        <v>558</v>
      </c>
      <c r="C255" s="3" t="s">
        <v>559</v>
      </c>
      <c r="D255" s="15">
        <v>121500</v>
      </c>
      <c r="E255" s="15">
        <v>108161</v>
      </c>
      <c r="F255" s="15" t="s">
        <v>14</v>
      </c>
      <c r="G255" s="15"/>
      <c r="H255" s="15">
        <v>1335</v>
      </c>
      <c r="I255" s="15" t="s">
        <v>15</v>
      </c>
      <c r="J255" s="15" t="s">
        <v>16</v>
      </c>
      <c r="K255" s="15">
        <v>1302238800</v>
      </c>
      <c r="L255" s="15">
        <v>1303275600</v>
      </c>
      <c r="M255" s="15" t="b">
        <v>0</v>
      </c>
      <c r="N255" s="15" t="b">
        <v>0</v>
      </c>
      <c r="O255" s="15" t="s">
        <v>53</v>
      </c>
    </row>
    <row r="256" spans="1:15" ht="47.25" x14ac:dyDescent="0.25">
      <c r="A256" s="15">
        <v>254</v>
      </c>
      <c r="B256" s="15" t="s">
        <v>560</v>
      </c>
      <c r="C256" s="3" t="s">
        <v>561</v>
      </c>
      <c r="D256" s="15">
        <v>4600</v>
      </c>
      <c r="E256" s="15">
        <v>8505</v>
      </c>
      <c r="F256" s="15" t="s">
        <v>20</v>
      </c>
      <c r="G256" s="15"/>
      <c r="H256" s="15">
        <v>88</v>
      </c>
      <c r="I256" s="15" t="s">
        <v>21</v>
      </c>
      <c r="J256" s="15" t="s">
        <v>22</v>
      </c>
      <c r="K256" s="15">
        <v>1487656800</v>
      </c>
      <c r="L256" s="15">
        <v>1487829600</v>
      </c>
      <c r="M256" s="15" t="b">
        <v>0</v>
      </c>
      <c r="N256" s="15" t="b">
        <v>0</v>
      </c>
      <c r="O256" s="15" t="s">
        <v>68</v>
      </c>
    </row>
    <row r="257" spans="1:15" ht="31.5" x14ac:dyDescent="0.25">
      <c r="A257" s="15">
        <v>255</v>
      </c>
      <c r="B257" s="15" t="s">
        <v>562</v>
      </c>
      <c r="C257" s="3" t="s">
        <v>563</v>
      </c>
      <c r="D257" s="15">
        <v>80500</v>
      </c>
      <c r="E257" s="15">
        <v>96735</v>
      </c>
      <c r="F257" s="15" t="s">
        <v>20</v>
      </c>
      <c r="G257" s="15"/>
      <c r="H257" s="15">
        <v>1697</v>
      </c>
      <c r="I257" s="15" t="s">
        <v>21</v>
      </c>
      <c r="J257" s="15" t="s">
        <v>22</v>
      </c>
      <c r="K257" s="15">
        <v>1297836000</v>
      </c>
      <c r="L257" s="15">
        <v>1298268000</v>
      </c>
      <c r="M257" s="15" t="b">
        <v>0</v>
      </c>
      <c r="N257" s="15" t="b">
        <v>1</v>
      </c>
      <c r="O257" s="15" t="s">
        <v>23</v>
      </c>
    </row>
    <row r="258" spans="1:15" ht="31.5" x14ac:dyDescent="0.25">
      <c r="A258" s="15">
        <v>256</v>
      </c>
      <c r="B258" s="15" t="s">
        <v>564</v>
      </c>
      <c r="C258" s="3" t="s">
        <v>565</v>
      </c>
      <c r="D258" s="15">
        <v>4100</v>
      </c>
      <c r="E258" s="15">
        <v>959</v>
      </c>
      <c r="F258" s="15" t="s">
        <v>14</v>
      </c>
      <c r="G258" s="15"/>
      <c r="H258" s="15">
        <v>15</v>
      </c>
      <c r="I258" s="15" t="s">
        <v>40</v>
      </c>
      <c r="J258" s="15" t="s">
        <v>41</v>
      </c>
      <c r="K258" s="15">
        <v>1453615200</v>
      </c>
      <c r="L258" s="15">
        <v>1456812000</v>
      </c>
      <c r="M258" s="15" t="b">
        <v>0</v>
      </c>
      <c r="N258" s="15" t="b">
        <v>0</v>
      </c>
      <c r="O258" s="15" t="s">
        <v>23</v>
      </c>
    </row>
    <row r="259" spans="1:15" ht="31.5" x14ac:dyDescent="0.25">
      <c r="A259" s="15">
        <v>257</v>
      </c>
      <c r="B259" s="15" t="s">
        <v>566</v>
      </c>
      <c r="C259" s="3" t="s">
        <v>567</v>
      </c>
      <c r="D259" s="15">
        <v>5700</v>
      </c>
      <c r="E259" s="15">
        <v>8322</v>
      </c>
      <c r="F259" s="15" t="s">
        <v>20</v>
      </c>
      <c r="G259" s="15"/>
      <c r="H259" s="15">
        <v>92</v>
      </c>
      <c r="I259" s="15" t="s">
        <v>21</v>
      </c>
      <c r="J259" s="15" t="s">
        <v>22</v>
      </c>
      <c r="K259" s="15">
        <v>1362463200</v>
      </c>
      <c r="L259" s="15">
        <v>1363669200</v>
      </c>
      <c r="M259" s="15" t="b">
        <v>0</v>
      </c>
      <c r="N259" s="15" t="b">
        <v>0</v>
      </c>
      <c r="O259" s="15" t="s">
        <v>33</v>
      </c>
    </row>
    <row r="260" spans="1:15" ht="31.5" x14ac:dyDescent="0.25">
      <c r="A260" s="15">
        <v>258</v>
      </c>
      <c r="B260" s="15" t="s">
        <v>568</v>
      </c>
      <c r="C260" s="3" t="s">
        <v>569</v>
      </c>
      <c r="D260" s="15">
        <v>5000</v>
      </c>
      <c r="E260" s="15">
        <v>13424</v>
      </c>
      <c r="F260" s="15" t="s">
        <v>20</v>
      </c>
      <c r="G260" s="15"/>
      <c r="H260" s="15">
        <v>186</v>
      </c>
      <c r="I260" s="15" t="s">
        <v>21</v>
      </c>
      <c r="J260" s="15" t="s">
        <v>22</v>
      </c>
      <c r="K260" s="15">
        <v>1481176800</v>
      </c>
      <c r="L260" s="15">
        <v>1482904800</v>
      </c>
      <c r="M260" s="15" t="b">
        <v>0</v>
      </c>
      <c r="N260" s="15" t="b">
        <v>1</v>
      </c>
      <c r="O260" s="15" t="s">
        <v>33</v>
      </c>
    </row>
    <row r="261" spans="1:15" ht="63" x14ac:dyDescent="0.25">
      <c r="A261" s="15">
        <v>259</v>
      </c>
      <c r="B261" s="15" t="s">
        <v>570</v>
      </c>
      <c r="C261" s="3" t="s">
        <v>571</v>
      </c>
      <c r="D261" s="15">
        <v>1800</v>
      </c>
      <c r="E261" s="15">
        <v>10755</v>
      </c>
      <c r="F261" s="15" t="s">
        <v>20</v>
      </c>
      <c r="G261" s="15"/>
      <c r="H261" s="15">
        <v>138</v>
      </c>
      <c r="I261" s="15" t="s">
        <v>21</v>
      </c>
      <c r="J261" s="15" t="s">
        <v>22</v>
      </c>
      <c r="K261" s="15">
        <v>1354946400</v>
      </c>
      <c r="L261" s="15">
        <v>1356588000</v>
      </c>
      <c r="M261" s="15" t="b">
        <v>1</v>
      </c>
      <c r="N261" s="15" t="b">
        <v>0</v>
      </c>
      <c r="O261" s="15" t="s">
        <v>122</v>
      </c>
    </row>
    <row r="262" spans="1:15" ht="31.5" x14ac:dyDescent="0.25">
      <c r="A262" s="15">
        <v>260</v>
      </c>
      <c r="B262" s="15" t="s">
        <v>572</v>
      </c>
      <c r="C262" s="3" t="s">
        <v>573</v>
      </c>
      <c r="D262" s="15">
        <v>6300</v>
      </c>
      <c r="E262" s="15">
        <v>9935</v>
      </c>
      <c r="F262" s="15" t="s">
        <v>20</v>
      </c>
      <c r="G262" s="15"/>
      <c r="H262" s="15">
        <v>261</v>
      </c>
      <c r="I262" s="15" t="s">
        <v>21</v>
      </c>
      <c r="J262" s="15" t="s">
        <v>22</v>
      </c>
      <c r="K262" s="15">
        <v>1348808400</v>
      </c>
      <c r="L262" s="15">
        <v>1349845200</v>
      </c>
      <c r="M262" s="15" t="b">
        <v>0</v>
      </c>
      <c r="N262" s="15" t="b">
        <v>0</v>
      </c>
      <c r="O262" s="15" t="s">
        <v>23</v>
      </c>
    </row>
    <row r="263" spans="1:15" ht="31.5" x14ac:dyDescent="0.25">
      <c r="A263" s="15">
        <v>261</v>
      </c>
      <c r="B263" s="15" t="s">
        <v>574</v>
      </c>
      <c r="C263" s="3" t="s">
        <v>575</v>
      </c>
      <c r="D263" s="15">
        <v>84300</v>
      </c>
      <c r="E263" s="15">
        <v>26303</v>
      </c>
      <c r="F263" s="15" t="s">
        <v>14</v>
      </c>
      <c r="G263" s="15"/>
      <c r="H263" s="15">
        <v>454</v>
      </c>
      <c r="I263" s="15" t="s">
        <v>21</v>
      </c>
      <c r="J263" s="15" t="s">
        <v>22</v>
      </c>
      <c r="K263" s="15">
        <v>1282712400</v>
      </c>
      <c r="L263" s="15">
        <v>1283058000</v>
      </c>
      <c r="M263" s="15" t="b">
        <v>0</v>
      </c>
      <c r="N263" s="15" t="b">
        <v>1</v>
      </c>
      <c r="O263" s="15" t="s">
        <v>23</v>
      </c>
    </row>
    <row r="264" spans="1:15" ht="31.5" x14ac:dyDescent="0.25">
      <c r="A264" s="15">
        <v>262</v>
      </c>
      <c r="B264" s="15" t="s">
        <v>576</v>
      </c>
      <c r="C264" s="3" t="s">
        <v>577</v>
      </c>
      <c r="D264" s="15">
        <v>1700</v>
      </c>
      <c r="E264" s="15">
        <v>5328</v>
      </c>
      <c r="F264" s="15" t="s">
        <v>20</v>
      </c>
      <c r="G264" s="15"/>
      <c r="H264" s="15">
        <v>107</v>
      </c>
      <c r="I264" s="15" t="s">
        <v>21</v>
      </c>
      <c r="J264" s="15" t="s">
        <v>22</v>
      </c>
      <c r="K264" s="15">
        <v>1301979600</v>
      </c>
      <c r="L264" s="15">
        <v>1304226000</v>
      </c>
      <c r="M264" s="15" t="b">
        <v>0</v>
      </c>
      <c r="N264" s="15" t="b">
        <v>1</v>
      </c>
      <c r="O264" s="15" t="s">
        <v>60</v>
      </c>
    </row>
    <row r="265" spans="1:15" ht="63" x14ac:dyDescent="0.25">
      <c r="A265" s="15">
        <v>263</v>
      </c>
      <c r="B265" s="15" t="s">
        <v>578</v>
      </c>
      <c r="C265" s="3" t="s">
        <v>579</v>
      </c>
      <c r="D265" s="15">
        <v>2900</v>
      </c>
      <c r="E265" s="15">
        <v>10756</v>
      </c>
      <c r="F265" s="15" t="s">
        <v>20</v>
      </c>
      <c r="G265" s="15"/>
      <c r="H265" s="15">
        <v>199</v>
      </c>
      <c r="I265" s="15" t="s">
        <v>21</v>
      </c>
      <c r="J265" s="15" t="s">
        <v>22</v>
      </c>
      <c r="K265" s="15">
        <v>1263016800</v>
      </c>
      <c r="L265" s="15">
        <v>1263016800</v>
      </c>
      <c r="M265" s="15" t="b">
        <v>0</v>
      </c>
      <c r="N265" s="15" t="b">
        <v>0</v>
      </c>
      <c r="O265" s="15" t="s">
        <v>122</v>
      </c>
    </row>
    <row r="266" spans="1:15" ht="31.5" x14ac:dyDescent="0.25">
      <c r="A266" s="15">
        <v>264</v>
      </c>
      <c r="B266" s="15" t="s">
        <v>580</v>
      </c>
      <c r="C266" s="3" t="s">
        <v>581</v>
      </c>
      <c r="D266" s="15">
        <v>45600</v>
      </c>
      <c r="E266" s="15">
        <v>165375</v>
      </c>
      <c r="F266" s="15" t="s">
        <v>20</v>
      </c>
      <c r="G266" s="15"/>
      <c r="H266" s="15">
        <v>5512</v>
      </c>
      <c r="I266" s="15" t="s">
        <v>21</v>
      </c>
      <c r="J266" s="15" t="s">
        <v>22</v>
      </c>
      <c r="K266" s="15">
        <v>1360648800</v>
      </c>
      <c r="L266" s="15">
        <v>1362031200</v>
      </c>
      <c r="M266" s="15" t="b">
        <v>0</v>
      </c>
      <c r="N266" s="15" t="b">
        <v>0</v>
      </c>
      <c r="O266" s="15" t="s">
        <v>33</v>
      </c>
    </row>
    <row r="267" spans="1:15" ht="31.5" x14ac:dyDescent="0.25">
      <c r="A267" s="15">
        <v>265</v>
      </c>
      <c r="B267" s="15" t="s">
        <v>582</v>
      </c>
      <c r="C267" s="3" t="s">
        <v>583</v>
      </c>
      <c r="D267" s="15">
        <v>4900</v>
      </c>
      <c r="E267" s="15">
        <v>6031</v>
      </c>
      <c r="F267" s="15" t="s">
        <v>20</v>
      </c>
      <c r="G267" s="15"/>
      <c r="H267" s="15">
        <v>86</v>
      </c>
      <c r="I267" s="15" t="s">
        <v>21</v>
      </c>
      <c r="J267" s="15" t="s">
        <v>22</v>
      </c>
      <c r="K267" s="15">
        <v>1451800800</v>
      </c>
      <c r="L267" s="15">
        <v>1455602400</v>
      </c>
      <c r="M267" s="15" t="b">
        <v>0</v>
      </c>
      <c r="N267" s="15" t="b">
        <v>0</v>
      </c>
      <c r="O267" s="15" t="s">
        <v>33</v>
      </c>
    </row>
    <row r="268" spans="1:15" ht="31.5" x14ac:dyDescent="0.25">
      <c r="A268" s="15">
        <v>266</v>
      </c>
      <c r="B268" s="15" t="s">
        <v>584</v>
      </c>
      <c r="C268" s="3" t="s">
        <v>585</v>
      </c>
      <c r="D268" s="15">
        <v>111900</v>
      </c>
      <c r="E268" s="15">
        <v>85902</v>
      </c>
      <c r="F268" s="15" t="s">
        <v>14</v>
      </c>
      <c r="G268" s="15"/>
      <c r="H268" s="15">
        <v>3182</v>
      </c>
      <c r="I268" s="15" t="s">
        <v>107</v>
      </c>
      <c r="J268" s="15" t="s">
        <v>108</v>
      </c>
      <c r="K268" s="15">
        <v>1415340000</v>
      </c>
      <c r="L268" s="15">
        <v>1418191200</v>
      </c>
      <c r="M268" s="15" t="b">
        <v>0</v>
      </c>
      <c r="N268" s="15" t="b">
        <v>1</v>
      </c>
      <c r="O268" s="15" t="s">
        <v>159</v>
      </c>
    </row>
    <row r="269" spans="1:15" ht="31.5" x14ac:dyDescent="0.25">
      <c r="A269" s="15">
        <v>267</v>
      </c>
      <c r="B269" s="15" t="s">
        <v>586</v>
      </c>
      <c r="C269" s="3" t="s">
        <v>587</v>
      </c>
      <c r="D269" s="15">
        <v>61600</v>
      </c>
      <c r="E269" s="15">
        <v>143910</v>
      </c>
      <c r="F269" s="15" t="s">
        <v>20</v>
      </c>
      <c r="G269" s="15"/>
      <c r="H269" s="15">
        <v>2768</v>
      </c>
      <c r="I269" s="15" t="s">
        <v>26</v>
      </c>
      <c r="J269" s="15" t="s">
        <v>27</v>
      </c>
      <c r="K269" s="15">
        <v>1351054800</v>
      </c>
      <c r="L269" s="15">
        <v>1352440800</v>
      </c>
      <c r="M269" s="15" t="b">
        <v>0</v>
      </c>
      <c r="N269" s="15" t="b">
        <v>0</v>
      </c>
      <c r="O269" s="15" t="s">
        <v>33</v>
      </c>
    </row>
    <row r="270" spans="1:15" ht="47.25" x14ac:dyDescent="0.25">
      <c r="A270" s="15">
        <v>268</v>
      </c>
      <c r="B270" s="15" t="s">
        <v>588</v>
      </c>
      <c r="C270" s="3" t="s">
        <v>589</v>
      </c>
      <c r="D270" s="15">
        <v>1500</v>
      </c>
      <c r="E270" s="15">
        <v>2708</v>
      </c>
      <c r="F270" s="15" t="s">
        <v>20</v>
      </c>
      <c r="G270" s="15"/>
      <c r="H270" s="15">
        <v>48</v>
      </c>
      <c r="I270" s="15" t="s">
        <v>21</v>
      </c>
      <c r="J270" s="15" t="s">
        <v>22</v>
      </c>
      <c r="K270" s="15">
        <v>1349326800</v>
      </c>
      <c r="L270" s="15">
        <v>1353304800</v>
      </c>
      <c r="M270" s="15" t="b">
        <v>0</v>
      </c>
      <c r="N270" s="15" t="b">
        <v>0</v>
      </c>
      <c r="O270" s="15" t="s">
        <v>42</v>
      </c>
    </row>
    <row r="271" spans="1:15" ht="47.25" x14ac:dyDescent="0.25">
      <c r="A271" s="15">
        <v>269</v>
      </c>
      <c r="B271" s="15" t="s">
        <v>590</v>
      </c>
      <c r="C271" s="3" t="s">
        <v>591</v>
      </c>
      <c r="D271" s="15">
        <v>3500</v>
      </c>
      <c r="E271" s="15">
        <v>8842</v>
      </c>
      <c r="F271" s="15" t="s">
        <v>20</v>
      </c>
      <c r="G271" s="15"/>
      <c r="H271" s="15">
        <v>87</v>
      </c>
      <c r="I271" s="15" t="s">
        <v>21</v>
      </c>
      <c r="J271" s="15" t="s">
        <v>22</v>
      </c>
      <c r="K271" s="15">
        <v>1548914400</v>
      </c>
      <c r="L271" s="15">
        <v>1550728800</v>
      </c>
      <c r="M271" s="15" t="b">
        <v>0</v>
      </c>
      <c r="N271" s="15" t="b">
        <v>0</v>
      </c>
      <c r="O271" s="15" t="s">
        <v>269</v>
      </c>
    </row>
    <row r="272" spans="1:15" ht="47.25" x14ac:dyDescent="0.25">
      <c r="A272" s="15">
        <v>270</v>
      </c>
      <c r="B272" s="15" t="s">
        <v>592</v>
      </c>
      <c r="C272" s="3" t="s">
        <v>593</v>
      </c>
      <c r="D272" s="15">
        <v>173900</v>
      </c>
      <c r="E272" s="15">
        <v>47260</v>
      </c>
      <c r="F272" s="15" t="s">
        <v>74</v>
      </c>
      <c r="G272" s="15"/>
      <c r="H272" s="15">
        <v>1890</v>
      </c>
      <c r="I272" s="15" t="s">
        <v>21</v>
      </c>
      <c r="J272" s="15" t="s">
        <v>22</v>
      </c>
      <c r="K272" s="15">
        <v>1291269600</v>
      </c>
      <c r="L272" s="15">
        <v>1291442400</v>
      </c>
      <c r="M272" s="15" t="b">
        <v>0</v>
      </c>
      <c r="N272" s="15" t="b">
        <v>0</v>
      </c>
      <c r="O272" s="15" t="s">
        <v>89</v>
      </c>
    </row>
    <row r="273" spans="1:15" ht="63" x14ac:dyDescent="0.25">
      <c r="A273" s="15">
        <v>271</v>
      </c>
      <c r="B273" s="15" t="s">
        <v>594</v>
      </c>
      <c r="C273" s="3" t="s">
        <v>595</v>
      </c>
      <c r="D273" s="15">
        <v>153700</v>
      </c>
      <c r="E273" s="15">
        <v>1953</v>
      </c>
      <c r="F273" s="15" t="s">
        <v>47</v>
      </c>
      <c r="G273" s="15"/>
      <c r="H273" s="15">
        <v>61</v>
      </c>
      <c r="I273" s="15" t="s">
        <v>21</v>
      </c>
      <c r="J273" s="15" t="s">
        <v>22</v>
      </c>
      <c r="K273" s="15">
        <v>1449468000</v>
      </c>
      <c r="L273" s="15">
        <v>1452146400</v>
      </c>
      <c r="M273" s="15" t="b">
        <v>0</v>
      </c>
      <c r="N273" s="15" t="b">
        <v>0</v>
      </c>
      <c r="O273" s="15" t="s">
        <v>122</v>
      </c>
    </row>
    <row r="274" spans="1:15" ht="31.5" x14ac:dyDescent="0.25">
      <c r="A274" s="15">
        <v>272</v>
      </c>
      <c r="B274" s="15" t="s">
        <v>596</v>
      </c>
      <c r="C274" s="3" t="s">
        <v>597</v>
      </c>
      <c r="D274" s="15">
        <v>51100</v>
      </c>
      <c r="E274" s="15">
        <v>155349</v>
      </c>
      <c r="F274" s="15" t="s">
        <v>20</v>
      </c>
      <c r="G274" s="15"/>
      <c r="H274" s="15">
        <v>1894</v>
      </c>
      <c r="I274" s="15" t="s">
        <v>21</v>
      </c>
      <c r="J274" s="15" t="s">
        <v>22</v>
      </c>
      <c r="K274" s="15">
        <v>1562734800</v>
      </c>
      <c r="L274" s="15">
        <v>1564894800</v>
      </c>
      <c r="M274" s="15" t="b">
        <v>0</v>
      </c>
      <c r="N274" s="15" t="b">
        <v>1</v>
      </c>
      <c r="O274" s="15" t="s">
        <v>33</v>
      </c>
    </row>
    <row r="275" spans="1:15" ht="31.5" x14ac:dyDescent="0.25">
      <c r="A275" s="15">
        <v>273</v>
      </c>
      <c r="B275" s="15" t="s">
        <v>598</v>
      </c>
      <c r="C275" s="3" t="s">
        <v>599</v>
      </c>
      <c r="D275" s="15">
        <v>7800</v>
      </c>
      <c r="E275" s="15">
        <v>10704</v>
      </c>
      <c r="F275" s="15" t="s">
        <v>20</v>
      </c>
      <c r="G275" s="15"/>
      <c r="H275" s="15">
        <v>282</v>
      </c>
      <c r="I275" s="15" t="s">
        <v>15</v>
      </c>
      <c r="J275" s="15" t="s">
        <v>16</v>
      </c>
      <c r="K275" s="15">
        <v>1505624400</v>
      </c>
      <c r="L275" s="15">
        <v>1505883600</v>
      </c>
      <c r="M275" s="15" t="b">
        <v>0</v>
      </c>
      <c r="N275" s="15" t="b">
        <v>0</v>
      </c>
      <c r="O275" s="15" t="s">
        <v>33</v>
      </c>
    </row>
    <row r="276" spans="1:15" ht="31.5" x14ac:dyDescent="0.25">
      <c r="A276" s="15">
        <v>274</v>
      </c>
      <c r="B276" s="15" t="s">
        <v>600</v>
      </c>
      <c r="C276" s="3" t="s">
        <v>601</v>
      </c>
      <c r="D276" s="15">
        <v>2400</v>
      </c>
      <c r="E276" s="15">
        <v>773</v>
      </c>
      <c r="F276" s="15" t="s">
        <v>14</v>
      </c>
      <c r="G276" s="15"/>
      <c r="H276" s="15">
        <v>15</v>
      </c>
      <c r="I276" s="15" t="s">
        <v>21</v>
      </c>
      <c r="J276" s="15" t="s">
        <v>22</v>
      </c>
      <c r="K276" s="15">
        <v>1509948000</v>
      </c>
      <c r="L276" s="15">
        <v>1510380000</v>
      </c>
      <c r="M276" s="15" t="b">
        <v>0</v>
      </c>
      <c r="N276" s="15" t="b">
        <v>0</v>
      </c>
      <c r="O276" s="15" t="s">
        <v>33</v>
      </c>
    </row>
    <row r="277" spans="1:15" ht="47.25" x14ac:dyDescent="0.25">
      <c r="A277" s="15">
        <v>275</v>
      </c>
      <c r="B277" s="15" t="s">
        <v>602</v>
      </c>
      <c r="C277" s="3" t="s">
        <v>603</v>
      </c>
      <c r="D277" s="15">
        <v>3900</v>
      </c>
      <c r="E277" s="15">
        <v>9419</v>
      </c>
      <c r="F277" s="15" t="s">
        <v>20</v>
      </c>
      <c r="G277" s="15"/>
      <c r="H277" s="15">
        <v>116</v>
      </c>
      <c r="I277" s="15" t="s">
        <v>21</v>
      </c>
      <c r="J277" s="15" t="s">
        <v>22</v>
      </c>
      <c r="K277" s="15">
        <v>1554526800</v>
      </c>
      <c r="L277" s="15">
        <v>1555218000</v>
      </c>
      <c r="M277" s="15" t="b">
        <v>0</v>
      </c>
      <c r="N277" s="15" t="b">
        <v>0</v>
      </c>
      <c r="O277" s="15" t="s">
        <v>206</v>
      </c>
    </row>
    <row r="278" spans="1:15" ht="47.25" x14ac:dyDescent="0.25">
      <c r="A278" s="15">
        <v>276</v>
      </c>
      <c r="B278" s="15" t="s">
        <v>604</v>
      </c>
      <c r="C278" s="3" t="s">
        <v>605</v>
      </c>
      <c r="D278" s="15">
        <v>5500</v>
      </c>
      <c r="E278" s="15">
        <v>5324</v>
      </c>
      <c r="F278" s="15" t="s">
        <v>14</v>
      </c>
      <c r="G278" s="15"/>
      <c r="H278" s="15">
        <v>133</v>
      </c>
      <c r="I278" s="15" t="s">
        <v>21</v>
      </c>
      <c r="J278" s="15" t="s">
        <v>22</v>
      </c>
      <c r="K278" s="15">
        <v>1334811600</v>
      </c>
      <c r="L278" s="15">
        <v>1335243600</v>
      </c>
      <c r="M278" s="15" t="b">
        <v>0</v>
      </c>
      <c r="N278" s="15" t="b">
        <v>1</v>
      </c>
      <c r="O278" s="15" t="s">
        <v>89</v>
      </c>
    </row>
    <row r="279" spans="1:15" ht="31.5" x14ac:dyDescent="0.25">
      <c r="A279" s="15">
        <v>277</v>
      </c>
      <c r="B279" s="15" t="s">
        <v>606</v>
      </c>
      <c r="C279" s="3" t="s">
        <v>607</v>
      </c>
      <c r="D279" s="15">
        <v>700</v>
      </c>
      <c r="E279" s="15">
        <v>7465</v>
      </c>
      <c r="F279" s="15" t="s">
        <v>20</v>
      </c>
      <c r="G279" s="15"/>
      <c r="H279" s="15">
        <v>83</v>
      </c>
      <c r="I279" s="15" t="s">
        <v>21</v>
      </c>
      <c r="J279" s="15" t="s">
        <v>22</v>
      </c>
      <c r="K279" s="15">
        <v>1279515600</v>
      </c>
      <c r="L279" s="15">
        <v>1279688400</v>
      </c>
      <c r="M279" s="15" t="b">
        <v>0</v>
      </c>
      <c r="N279" s="15" t="b">
        <v>0</v>
      </c>
      <c r="O279" s="15" t="s">
        <v>33</v>
      </c>
    </row>
    <row r="280" spans="1:15" ht="31.5" x14ac:dyDescent="0.25">
      <c r="A280" s="15">
        <v>278</v>
      </c>
      <c r="B280" s="15" t="s">
        <v>608</v>
      </c>
      <c r="C280" s="3" t="s">
        <v>609</v>
      </c>
      <c r="D280" s="15">
        <v>2700</v>
      </c>
      <c r="E280" s="15">
        <v>8799</v>
      </c>
      <c r="F280" s="15" t="s">
        <v>20</v>
      </c>
      <c r="G280" s="15"/>
      <c r="H280" s="15">
        <v>91</v>
      </c>
      <c r="I280" s="15" t="s">
        <v>21</v>
      </c>
      <c r="J280" s="15" t="s">
        <v>22</v>
      </c>
      <c r="K280" s="15">
        <v>1353909600</v>
      </c>
      <c r="L280" s="15">
        <v>1356069600</v>
      </c>
      <c r="M280" s="15" t="b">
        <v>0</v>
      </c>
      <c r="N280" s="15" t="b">
        <v>0</v>
      </c>
      <c r="O280" s="15" t="s">
        <v>28</v>
      </c>
    </row>
    <row r="281" spans="1:15" ht="31.5" x14ac:dyDescent="0.25">
      <c r="A281" s="15">
        <v>279</v>
      </c>
      <c r="B281" s="15" t="s">
        <v>610</v>
      </c>
      <c r="C281" s="3" t="s">
        <v>611</v>
      </c>
      <c r="D281" s="15">
        <v>8000</v>
      </c>
      <c r="E281" s="15">
        <v>13656</v>
      </c>
      <c r="F281" s="15" t="s">
        <v>20</v>
      </c>
      <c r="G281" s="15"/>
      <c r="H281" s="15">
        <v>546</v>
      </c>
      <c r="I281" s="15" t="s">
        <v>21</v>
      </c>
      <c r="J281" s="15" t="s">
        <v>22</v>
      </c>
      <c r="K281" s="15">
        <v>1535950800</v>
      </c>
      <c r="L281" s="15">
        <v>1536210000</v>
      </c>
      <c r="M281" s="15" t="b">
        <v>0</v>
      </c>
      <c r="N281" s="15" t="b">
        <v>0</v>
      </c>
      <c r="O281" s="15" t="s">
        <v>33</v>
      </c>
    </row>
    <row r="282" spans="1:15" ht="47.25" x14ac:dyDescent="0.25">
      <c r="A282" s="15">
        <v>280</v>
      </c>
      <c r="B282" s="15" t="s">
        <v>612</v>
      </c>
      <c r="C282" s="3" t="s">
        <v>613</v>
      </c>
      <c r="D282" s="15">
        <v>2500</v>
      </c>
      <c r="E282" s="15">
        <v>14536</v>
      </c>
      <c r="F282" s="15" t="s">
        <v>20</v>
      </c>
      <c r="G282" s="15"/>
      <c r="H282" s="15">
        <v>393</v>
      </c>
      <c r="I282" s="15" t="s">
        <v>21</v>
      </c>
      <c r="J282" s="15" t="s">
        <v>22</v>
      </c>
      <c r="K282" s="15">
        <v>1511244000</v>
      </c>
      <c r="L282" s="15">
        <v>1511762400</v>
      </c>
      <c r="M282" s="15" t="b">
        <v>0</v>
      </c>
      <c r="N282" s="15" t="b">
        <v>0</v>
      </c>
      <c r="O282" s="15" t="s">
        <v>71</v>
      </c>
    </row>
    <row r="283" spans="1:15" ht="31.5" x14ac:dyDescent="0.25">
      <c r="A283" s="15">
        <v>281</v>
      </c>
      <c r="B283" s="15" t="s">
        <v>614</v>
      </c>
      <c r="C283" s="3" t="s">
        <v>615</v>
      </c>
      <c r="D283" s="15">
        <v>164500</v>
      </c>
      <c r="E283" s="15">
        <v>150552</v>
      </c>
      <c r="F283" s="15" t="s">
        <v>14</v>
      </c>
      <c r="G283" s="15"/>
      <c r="H283" s="15">
        <v>2062</v>
      </c>
      <c r="I283" s="15" t="s">
        <v>21</v>
      </c>
      <c r="J283" s="15" t="s">
        <v>22</v>
      </c>
      <c r="K283" s="15">
        <v>1331445600</v>
      </c>
      <c r="L283" s="15">
        <v>1333256400</v>
      </c>
      <c r="M283" s="15" t="b">
        <v>0</v>
      </c>
      <c r="N283" s="15" t="b">
        <v>1</v>
      </c>
      <c r="O283" s="15" t="s">
        <v>33</v>
      </c>
    </row>
    <row r="284" spans="1:15" ht="47.25" x14ac:dyDescent="0.25">
      <c r="A284" s="15">
        <v>282</v>
      </c>
      <c r="B284" s="15" t="s">
        <v>616</v>
      </c>
      <c r="C284" s="3" t="s">
        <v>617</v>
      </c>
      <c r="D284" s="15">
        <v>8400</v>
      </c>
      <c r="E284" s="15">
        <v>9076</v>
      </c>
      <c r="F284" s="15" t="s">
        <v>20</v>
      </c>
      <c r="G284" s="15"/>
      <c r="H284" s="15">
        <v>133</v>
      </c>
      <c r="I284" s="15" t="s">
        <v>21</v>
      </c>
      <c r="J284" s="15" t="s">
        <v>22</v>
      </c>
      <c r="K284" s="15">
        <v>1480226400</v>
      </c>
      <c r="L284" s="15">
        <v>1480744800</v>
      </c>
      <c r="M284" s="15" t="b">
        <v>0</v>
      </c>
      <c r="N284" s="15" t="b">
        <v>1</v>
      </c>
      <c r="O284" s="15" t="s">
        <v>269</v>
      </c>
    </row>
    <row r="285" spans="1:15" ht="31.5" x14ac:dyDescent="0.25">
      <c r="A285" s="15">
        <v>283</v>
      </c>
      <c r="B285" s="15" t="s">
        <v>618</v>
      </c>
      <c r="C285" s="3" t="s">
        <v>619</v>
      </c>
      <c r="D285" s="15">
        <v>8100</v>
      </c>
      <c r="E285" s="15">
        <v>1517</v>
      </c>
      <c r="F285" s="15" t="s">
        <v>14</v>
      </c>
      <c r="G285" s="15"/>
      <c r="H285" s="15">
        <v>29</v>
      </c>
      <c r="I285" s="15" t="s">
        <v>36</v>
      </c>
      <c r="J285" s="15" t="s">
        <v>37</v>
      </c>
      <c r="K285" s="15">
        <v>1464584400</v>
      </c>
      <c r="L285" s="15">
        <v>1465016400</v>
      </c>
      <c r="M285" s="15" t="b">
        <v>0</v>
      </c>
      <c r="N285" s="15" t="b">
        <v>0</v>
      </c>
      <c r="O285" s="15" t="s">
        <v>23</v>
      </c>
    </row>
    <row r="286" spans="1:15" ht="31.5" x14ac:dyDescent="0.25">
      <c r="A286" s="15">
        <v>284</v>
      </c>
      <c r="B286" s="15" t="s">
        <v>620</v>
      </c>
      <c r="C286" s="3" t="s">
        <v>621</v>
      </c>
      <c r="D286" s="15">
        <v>9800</v>
      </c>
      <c r="E286" s="15">
        <v>8153</v>
      </c>
      <c r="F286" s="15" t="s">
        <v>14</v>
      </c>
      <c r="G286" s="15"/>
      <c r="H286" s="15">
        <v>132</v>
      </c>
      <c r="I286" s="15" t="s">
        <v>21</v>
      </c>
      <c r="J286" s="15" t="s">
        <v>22</v>
      </c>
      <c r="K286" s="15">
        <v>1335848400</v>
      </c>
      <c r="L286" s="15">
        <v>1336280400</v>
      </c>
      <c r="M286" s="15" t="b">
        <v>0</v>
      </c>
      <c r="N286" s="15" t="b">
        <v>0</v>
      </c>
      <c r="O286" s="15" t="s">
        <v>28</v>
      </c>
    </row>
    <row r="287" spans="1:15" ht="31.5" x14ac:dyDescent="0.25">
      <c r="A287" s="15">
        <v>285</v>
      </c>
      <c r="B287" s="15" t="s">
        <v>622</v>
      </c>
      <c r="C287" s="3" t="s">
        <v>623</v>
      </c>
      <c r="D287" s="15">
        <v>900</v>
      </c>
      <c r="E287" s="15">
        <v>6357</v>
      </c>
      <c r="F287" s="15" t="s">
        <v>20</v>
      </c>
      <c r="G287" s="15"/>
      <c r="H287" s="15">
        <v>254</v>
      </c>
      <c r="I287" s="15" t="s">
        <v>21</v>
      </c>
      <c r="J287" s="15" t="s">
        <v>22</v>
      </c>
      <c r="K287" s="15">
        <v>1473483600</v>
      </c>
      <c r="L287" s="15">
        <v>1476766800</v>
      </c>
      <c r="M287" s="15" t="b">
        <v>0</v>
      </c>
      <c r="N287" s="15" t="b">
        <v>0</v>
      </c>
      <c r="O287" s="15" t="s">
        <v>33</v>
      </c>
    </row>
    <row r="288" spans="1:15" ht="31.5" x14ac:dyDescent="0.25">
      <c r="A288" s="15">
        <v>286</v>
      </c>
      <c r="B288" s="15" t="s">
        <v>624</v>
      </c>
      <c r="C288" s="3" t="s">
        <v>625</v>
      </c>
      <c r="D288" s="15">
        <v>112100</v>
      </c>
      <c r="E288" s="15">
        <v>19557</v>
      </c>
      <c r="F288" s="15" t="s">
        <v>74</v>
      </c>
      <c r="G288" s="15"/>
      <c r="H288" s="15">
        <v>184</v>
      </c>
      <c r="I288" s="15" t="s">
        <v>21</v>
      </c>
      <c r="J288" s="15" t="s">
        <v>22</v>
      </c>
      <c r="K288" s="15">
        <v>1479880800</v>
      </c>
      <c r="L288" s="15">
        <v>1480485600</v>
      </c>
      <c r="M288" s="15" t="b">
        <v>0</v>
      </c>
      <c r="N288" s="15" t="b">
        <v>0</v>
      </c>
      <c r="O288" s="15" t="s">
        <v>33</v>
      </c>
    </row>
    <row r="289" spans="1:15" ht="47.25" x14ac:dyDescent="0.25">
      <c r="A289" s="15">
        <v>287</v>
      </c>
      <c r="B289" s="15" t="s">
        <v>626</v>
      </c>
      <c r="C289" s="3" t="s">
        <v>627</v>
      </c>
      <c r="D289" s="15">
        <v>6300</v>
      </c>
      <c r="E289" s="15">
        <v>13213</v>
      </c>
      <c r="F289" s="15" t="s">
        <v>20</v>
      </c>
      <c r="G289" s="15"/>
      <c r="H289" s="15">
        <v>176</v>
      </c>
      <c r="I289" s="15" t="s">
        <v>21</v>
      </c>
      <c r="J289" s="15" t="s">
        <v>22</v>
      </c>
      <c r="K289" s="15">
        <v>1430197200</v>
      </c>
      <c r="L289" s="15">
        <v>1430197200</v>
      </c>
      <c r="M289" s="15" t="b">
        <v>0</v>
      </c>
      <c r="N289" s="15" t="b">
        <v>0</v>
      </c>
      <c r="O289" s="15" t="s">
        <v>50</v>
      </c>
    </row>
    <row r="290" spans="1:15" ht="31.5" x14ac:dyDescent="0.25">
      <c r="A290" s="15">
        <v>288</v>
      </c>
      <c r="B290" s="15" t="s">
        <v>628</v>
      </c>
      <c r="C290" s="3" t="s">
        <v>629</v>
      </c>
      <c r="D290" s="15">
        <v>5600</v>
      </c>
      <c r="E290" s="15">
        <v>5476</v>
      </c>
      <c r="F290" s="15" t="s">
        <v>14</v>
      </c>
      <c r="G290" s="15"/>
      <c r="H290" s="15">
        <v>137</v>
      </c>
      <c r="I290" s="15" t="s">
        <v>36</v>
      </c>
      <c r="J290" s="15" t="s">
        <v>37</v>
      </c>
      <c r="K290" s="15">
        <v>1331701200</v>
      </c>
      <c r="L290" s="15">
        <v>1331787600</v>
      </c>
      <c r="M290" s="15" t="b">
        <v>0</v>
      </c>
      <c r="N290" s="15" t="b">
        <v>1</v>
      </c>
      <c r="O290" s="15" t="s">
        <v>148</v>
      </c>
    </row>
    <row r="291" spans="1:15" ht="31.5" x14ac:dyDescent="0.25">
      <c r="A291" s="15">
        <v>289</v>
      </c>
      <c r="B291" s="15" t="s">
        <v>630</v>
      </c>
      <c r="C291" s="3" t="s">
        <v>631</v>
      </c>
      <c r="D291" s="15">
        <v>800</v>
      </c>
      <c r="E291" s="15">
        <v>13474</v>
      </c>
      <c r="F291" s="15" t="s">
        <v>20</v>
      </c>
      <c r="G291" s="15"/>
      <c r="H291" s="15">
        <v>337</v>
      </c>
      <c r="I291" s="15" t="s">
        <v>15</v>
      </c>
      <c r="J291" s="15" t="s">
        <v>16</v>
      </c>
      <c r="K291" s="15">
        <v>1438578000</v>
      </c>
      <c r="L291" s="15">
        <v>1438837200</v>
      </c>
      <c r="M291" s="15" t="b">
        <v>0</v>
      </c>
      <c r="N291" s="15" t="b">
        <v>0</v>
      </c>
      <c r="O291" s="15" t="s">
        <v>33</v>
      </c>
    </row>
    <row r="292" spans="1:15" ht="47.25" x14ac:dyDescent="0.25">
      <c r="A292" s="15">
        <v>290</v>
      </c>
      <c r="B292" s="15" t="s">
        <v>632</v>
      </c>
      <c r="C292" s="3" t="s">
        <v>633</v>
      </c>
      <c r="D292" s="15">
        <v>168600</v>
      </c>
      <c r="E292" s="15">
        <v>91722</v>
      </c>
      <c r="F292" s="15" t="s">
        <v>14</v>
      </c>
      <c r="G292" s="15"/>
      <c r="H292" s="15">
        <v>908</v>
      </c>
      <c r="I292" s="15" t="s">
        <v>21</v>
      </c>
      <c r="J292" s="15" t="s">
        <v>22</v>
      </c>
      <c r="K292" s="15">
        <v>1368162000</v>
      </c>
      <c r="L292" s="15">
        <v>1370926800</v>
      </c>
      <c r="M292" s="15" t="b">
        <v>0</v>
      </c>
      <c r="N292" s="15" t="b">
        <v>1</v>
      </c>
      <c r="O292" s="15" t="s">
        <v>42</v>
      </c>
    </row>
    <row r="293" spans="1:15" ht="31.5" x14ac:dyDescent="0.25">
      <c r="A293" s="15">
        <v>291</v>
      </c>
      <c r="B293" s="15" t="s">
        <v>634</v>
      </c>
      <c r="C293" s="3" t="s">
        <v>635</v>
      </c>
      <c r="D293" s="15">
        <v>1800</v>
      </c>
      <c r="E293" s="15">
        <v>8219</v>
      </c>
      <c r="F293" s="15" t="s">
        <v>20</v>
      </c>
      <c r="G293" s="15"/>
      <c r="H293" s="15">
        <v>107</v>
      </c>
      <c r="I293" s="15" t="s">
        <v>21</v>
      </c>
      <c r="J293" s="15" t="s">
        <v>22</v>
      </c>
      <c r="K293" s="15">
        <v>1318654800</v>
      </c>
      <c r="L293" s="15">
        <v>1319000400</v>
      </c>
      <c r="M293" s="15" t="b">
        <v>1</v>
      </c>
      <c r="N293" s="15" t="b">
        <v>0</v>
      </c>
      <c r="O293" s="15" t="s">
        <v>28</v>
      </c>
    </row>
    <row r="294" spans="1:15" ht="31.5" x14ac:dyDescent="0.25">
      <c r="A294" s="15">
        <v>292</v>
      </c>
      <c r="B294" s="15" t="s">
        <v>636</v>
      </c>
      <c r="C294" s="3" t="s">
        <v>637</v>
      </c>
      <c r="D294" s="15">
        <v>7300</v>
      </c>
      <c r="E294" s="15">
        <v>717</v>
      </c>
      <c r="F294" s="15" t="s">
        <v>14</v>
      </c>
      <c r="G294" s="15"/>
      <c r="H294" s="15">
        <v>10</v>
      </c>
      <c r="I294" s="15" t="s">
        <v>21</v>
      </c>
      <c r="J294" s="15" t="s">
        <v>22</v>
      </c>
      <c r="K294" s="15">
        <v>1331874000</v>
      </c>
      <c r="L294" s="15">
        <v>1333429200</v>
      </c>
      <c r="M294" s="15" t="b">
        <v>0</v>
      </c>
      <c r="N294" s="15" t="b">
        <v>0</v>
      </c>
      <c r="O294" s="15" t="s">
        <v>17</v>
      </c>
    </row>
    <row r="295" spans="1:15" ht="31.5" x14ac:dyDescent="0.25">
      <c r="A295" s="15">
        <v>293</v>
      </c>
      <c r="B295" s="15" t="s">
        <v>638</v>
      </c>
      <c r="C295" s="3" t="s">
        <v>639</v>
      </c>
      <c r="D295" s="15">
        <v>6500</v>
      </c>
      <c r="E295" s="15">
        <v>1065</v>
      </c>
      <c r="F295" s="15" t="s">
        <v>74</v>
      </c>
      <c r="G295" s="15"/>
      <c r="H295" s="15">
        <v>32</v>
      </c>
      <c r="I295" s="15" t="s">
        <v>107</v>
      </c>
      <c r="J295" s="15" t="s">
        <v>108</v>
      </c>
      <c r="K295" s="15">
        <v>1286254800</v>
      </c>
      <c r="L295" s="15">
        <v>1287032400</v>
      </c>
      <c r="M295" s="15" t="b">
        <v>0</v>
      </c>
      <c r="N295" s="15" t="b">
        <v>0</v>
      </c>
      <c r="O295" s="15" t="s">
        <v>33</v>
      </c>
    </row>
    <row r="296" spans="1:15" ht="31.5" x14ac:dyDescent="0.25">
      <c r="A296" s="15">
        <v>294</v>
      </c>
      <c r="B296" s="15" t="s">
        <v>640</v>
      </c>
      <c r="C296" s="3" t="s">
        <v>641</v>
      </c>
      <c r="D296" s="15">
        <v>600</v>
      </c>
      <c r="E296" s="15">
        <v>8038</v>
      </c>
      <c r="F296" s="15" t="s">
        <v>20</v>
      </c>
      <c r="G296" s="15"/>
      <c r="H296" s="15">
        <v>183</v>
      </c>
      <c r="I296" s="15" t="s">
        <v>21</v>
      </c>
      <c r="J296" s="15" t="s">
        <v>22</v>
      </c>
      <c r="K296" s="15">
        <v>1540530000</v>
      </c>
      <c r="L296" s="15">
        <v>1541570400</v>
      </c>
      <c r="M296" s="15" t="b">
        <v>0</v>
      </c>
      <c r="N296" s="15" t="b">
        <v>0</v>
      </c>
      <c r="O296" s="15" t="s">
        <v>33</v>
      </c>
    </row>
    <row r="297" spans="1:15" ht="31.5" x14ac:dyDescent="0.25">
      <c r="A297" s="15">
        <v>295</v>
      </c>
      <c r="B297" s="15" t="s">
        <v>642</v>
      </c>
      <c r="C297" s="3" t="s">
        <v>643</v>
      </c>
      <c r="D297" s="15">
        <v>192900</v>
      </c>
      <c r="E297" s="15">
        <v>68769</v>
      </c>
      <c r="F297" s="15" t="s">
        <v>14</v>
      </c>
      <c r="G297" s="15"/>
      <c r="H297" s="15">
        <v>1910</v>
      </c>
      <c r="I297" s="15" t="s">
        <v>98</v>
      </c>
      <c r="J297" s="15" t="s">
        <v>99</v>
      </c>
      <c r="K297" s="15">
        <v>1381813200</v>
      </c>
      <c r="L297" s="15">
        <v>1383976800</v>
      </c>
      <c r="M297" s="15" t="b">
        <v>0</v>
      </c>
      <c r="N297" s="15" t="b">
        <v>0</v>
      </c>
      <c r="O297" s="15" t="s">
        <v>33</v>
      </c>
    </row>
    <row r="298" spans="1:15" ht="31.5" x14ac:dyDescent="0.25">
      <c r="A298" s="15">
        <v>296</v>
      </c>
      <c r="B298" s="15" t="s">
        <v>644</v>
      </c>
      <c r="C298" s="3" t="s">
        <v>645</v>
      </c>
      <c r="D298" s="15">
        <v>6100</v>
      </c>
      <c r="E298" s="15">
        <v>3352</v>
      </c>
      <c r="F298" s="15" t="s">
        <v>14</v>
      </c>
      <c r="G298" s="15"/>
      <c r="H298" s="15">
        <v>38</v>
      </c>
      <c r="I298" s="15" t="s">
        <v>26</v>
      </c>
      <c r="J298" s="15" t="s">
        <v>27</v>
      </c>
      <c r="K298" s="15">
        <v>1548655200</v>
      </c>
      <c r="L298" s="15">
        <v>1550556000</v>
      </c>
      <c r="M298" s="15" t="b">
        <v>0</v>
      </c>
      <c r="N298" s="15" t="b">
        <v>0</v>
      </c>
      <c r="O298" s="15" t="s">
        <v>33</v>
      </c>
    </row>
    <row r="299" spans="1:15" ht="31.5" x14ac:dyDescent="0.25">
      <c r="A299" s="15">
        <v>297</v>
      </c>
      <c r="B299" s="15" t="s">
        <v>646</v>
      </c>
      <c r="C299" s="3" t="s">
        <v>647</v>
      </c>
      <c r="D299" s="15">
        <v>7200</v>
      </c>
      <c r="E299" s="15">
        <v>6785</v>
      </c>
      <c r="F299" s="15" t="s">
        <v>14</v>
      </c>
      <c r="G299" s="15"/>
      <c r="H299" s="15">
        <v>104</v>
      </c>
      <c r="I299" s="15" t="s">
        <v>26</v>
      </c>
      <c r="J299" s="15" t="s">
        <v>27</v>
      </c>
      <c r="K299" s="15">
        <v>1389679200</v>
      </c>
      <c r="L299" s="15">
        <v>1390456800</v>
      </c>
      <c r="M299" s="15" t="b">
        <v>0</v>
      </c>
      <c r="N299" s="15" t="b">
        <v>1</v>
      </c>
      <c r="O299" s="15" t="s">
        <v>33</v>
      </c>
    </row>
    <row r="300" spans="1:15" ht="31.5" x14ac:dyDescent="0.25">
      <c r="A300" s="15">
        <v>298</v>
      </c>
      <c r="B300" s="15" t="s">
        <v>648</v>
      </c>
      <c r="C300" s="3" t="s">
        <v>649</v>
      </c>
      <c r="D300" s="15">
        <v>3500</v>
      </c>
      <c r="E300" s="15">
        <v>5037</v>
      </c>
      <c r="F300" s="15" t="s">
        <v>20</v>
      </c>
      <c r="G300" s="15"/>
      <c r="H300" s="15">
        <v>72</v>
      </c>
      <c r="I300" s="15" t="s">
        <v>21</v>
      </c>
      <c r="J300" s="15" t="s">
        <v>22</v>
      </c>
      <c r="K300" s="15">
        <v>1456466400</v>
      </c>
      <c r="L300" s="15">
        <v>1458018000</v>
      </c>
      <c r="M300" s="15" t="b">
        <v>0</v>
      </c>
      <c r="N300" s="15" t="b">
        <v>1</v>
      </c>
      <c r="O300" s="15" t="s">
        <v>23</v>
      </c>
    </row>
    <row r="301" spans="1:15" ht="31.5" x14ac:dyDescent="0.25">
      <c r="A301" s="15">
        <v>299</v>
      </c>
      <c r="B301" s="15" t="s">
        <v>650</v>
      </c>
      <c r="C301" s="3" t="s">
        <v>651</v>
      </c>
      <c r="D301" s="15">
        <v>3800</v>
      </c>
      <c r="E301" s="15">
        <v>1954</v>
      </c>
      <c r="F301" s="15" t="s">
        <v>14</v>
      </c>
      <c r="G301" s="15"/>
      <c r="H301" s="15">
        <v>49</v>
      </c>
      <c r="I301" s="15" t="s">
        <v>21</v>
      </c>
      <c r="J301" s="15" t="s">
        <v>22</v>
      </c>
      <c r="K301" s="15">
        <v>1456984800</v>
      </c>
      <c r="L301" s="15">
        <v>1461819600</v>
      </c>
      <c r="M301" s="15" t="b">
        <v>0</v>
      </c>
      <c r="N301" s="15" t="b">
        <v>0</v>
      </c>
      <c r="O301" s="15" t="s">
        <v>17</v>
      </c>
    </row>
    <row r="302" spans="1:15" ht="47.25" x14ac:dyDescent="0.25">
      <c r="A302" s="15">
        <v>300</v>
      </c>
      <c r="B302" s="15" t="s">
        <v>652</v>
      </c>
      <c r="C302" s="3" t="s">
        <v>653</v>
      </c>
      <c r="D302" s="15">
        <v>100</v>
      </c>
      <c r="E302" s="15">
        <v>5</v>
      </c>
      <c r="F302" s="15" t="s">
        <v>14</v>
      </c>
      <c r="G302" s="15"/>
      <c r="H302" s="15">
        <v>1</v>
      </c>
      <c r="I302" s="15" t="s">
        <v>36</v>
      </c>
      <c r="J302" s="15" t="s">
        <v>37</v>
      </c>
      <c r="K302" s="15">
        <v>1504069200</v>
      </c>
      <c r="L302" s="15">
        <v>1504155600</v>
      </c>
      <c r="M302" s="15" t="b">
        <v>0</v>
      </c>
      <c r="N302" s="15" t="b">
        <v>1</v>
      </c>
      <c r="O302" s="15" t="s">
        <v>68</v>
      </c>
    </row>
    <row r="303" spans="1:15" ht="47.25" x14ac:dyDescent="0.25">
      <c r="A303" s="15">
        <v>301</v>
      </c>
      <c r="B303" s="15" t="s">
        <v>654</v>
      </c>
      <c r="C303" s="3" t="s">
        <v>655</v>
      </c>
      <c r="D303" s="15">
        <v>900</v>
      </c>
      <c r="E303" s="15">
        <v>12102</v>
      </c>
      <c r="F303" s="15" t="s">
        <v>20</v>
      </c>
      <c r="G303" s="15"/>
      <c r="H303" s="15">
        <v>295</v>
      </c>
      <c r="I303" s="15" t="s">
        <v>21</v>
      </c>
      <c r="J303" s="15" t="s">
        <v>22</v>
      </c>
      <c r="K303" s="15">
        <v>1424930400</v>
      </c>
      <c r="L303" s="15">
        <v>1426395600</v>
      </c>
      <c r="M303" s="15" t="b">
        <v>0</v>
      </c>
      <c r="N303" s="15" t="b">
        <v>0</v>
      </c>
      <c r="O303" s="15" t="s">
        <v>42</v>
      </c>
    </row>
    <row r="304" spans="1:15" ht="31.5" x14ac:dyDescent="0.25">
      <c r="A304" s="15">
        <v>302</v>
      </c>
      <c r="B304" s="15" t="s">
        <v>656</v>
      </c>
      <c r="C304" s="3" t="s">
        <v>657</v>
      </c>
      <c r="D304" s="15">
        <v>76100</v>
      </c>
      <c r="E304" s="15">
        <v>24234</v>
      </c>
      <c r="F304" s="15" t="s">
        <v>14</v>
      </c>
      <c r="G304" s="15"/>
      <c r="H304" s="15">
        <v>245</v>
      </c>
      <c r="I304" s="15" t="s">
        <v>21</v>
      </c>
      <c r="J304" s="15" t="s">
        <v>22</v>
      </c>
      <c r="K304" s="15">
        <v>1535864400</v>
      </c>
      <c r="L304" s="15">
        <v>1537074000</v>
      </c>
      <c r="M304" s="15" t="b">
        <v>0</v>
      </c>
      <c r="N304" s="15" t="b">
        <v>0</v>
      </c>
      <c r="O304" s="15" t="s">
        <v>33</v>
      </c>
    </row>
    <row r="305" spans="1:15" ht="31.5" x14ac:dyDescent="0.25">
      <c r="A305" s="15">
        <v>303</v>
      </c>
      <c r="B305" s="15" t="s">
        <v>658</v>
      </c>
      <c r="C305" s="3" t="s">
        <v>659</v>
      </c>
      <c r="D305" s="15">
        <v>3400</v>
      </c>
      <c r="E305" s="15">
        <v>2809</v>
      </c>
      <c r="F305" s="15" t="s">
        <v>14</v>
      </c>
      <c r="G305" s="15"/>
      <c r="H305" s="15">
        <v>32</v>
      </c>
      <c r="I305" s="15" t="s">
        <v>21</v>
      </c>
      <c r="J305" s="15" t="s">
        <v>22</v>
      </c>
      <c r="K305" s="15">
        <v>1452146400</v>
      </c>
      <c r="L305" s="15">
        <v>1452578400</v>
      </c>
      <c r="M305" s="15" t="b">
        <v>0</v>
      </c>
      <c r="N305" s="15" t="b">
        <v>0</v>
      </c>
      <c r="O305" s="15" t="s">
        <v>60</v>
      </c>
    </row>
    <row r="306" spans="1:15" ht="47.25" x14ac:dyDescent="0.25">
      <c r="A306" s="15">
        <v>304</v>
      </c>
      <c r="B306" s="15" t="s">
        <v>660</v>
      </c>
      <c r="C306" s="3" t="s">
        <v>661</v>
      </c>
      <c r="D306" s="15">
        <v>2100</v>
      </c>
      <c r="E306" s="15">
        <v>11469</v>
      </c>
      <c r="F306" s="15" t="s">
        <v>20</v>
      </c>
      <c r="G306" s="15"/>
      <c r="H306" s="15">
        <v>142</v>
      </c>
      <c r="I306" s="15" t="s">
        <v>21</v>
      </c>
      <c r="J306" s="15" t="s">
        <v>22</v>
      </c>
      <c r="K306" s="15">
        <v>1470546000</v>
      </c>
      <c r="L306" s="15">
        <v>1474088400</v>
      </c>
      <c r="M306" s="15" t="b">
        <v>0</v>
      </c>
      <c r="N306" s="15" t="b">
        <v>0</v>
      </c>
      <c r="O306" s="15" t="s">
        <v>42</v>
      </c>
    </row>
    <row r="307" spans="1:15" ht="31.5" x14ac:dyDescent="0.25">
      <c r="A307" s="15">
        <v>305</v>
      </c>
      <c r="B307" s="15" t="s">
        <v>662</v>
      </c>
      <c r="C307" s="3" t="s">
        <v>663</v>
      </c>
      <c r="D307" s="15">
        <v>2800</v>
      </c>
      <c r="E307" s="15">
        <v>8014</v>
      </c>
      <c r="F307" s="15" t="s">
        <v>20</v>
      </c>
      <c r="G307" s="15"/>
      <c r="H307" s="15">
        <v>85</v>
      </c>
      <c r="I307" s="15" t="s">
        <v>21</v>
      </c>
      <c r="J307" s="15" t="s">
        <v>22</v>
      </c>
      <c r="K307" s="15">
        <v>1458363600</v>
      </c>
      <c r="L307" s="15">
        <v>1461906000</v>
      </c>
      <c r="M307" s="15" t="b">
        <v>0</v>
      </c>
      <c r="N307" s="15" t="b">
        <v>0</v>
      </c>
      <c r="O307" s="15" t="s">
        <v>33</v>
      </c>
    </row>
    <row r="308" spans="1:15" ht="31.5" x14ac:dyDescent="0.25">
      <c r="A308" s="15">
        <v>306</v>
      </c>
      <c r="B308" s="15" t="s">
        <v>664</v>
      </c>
      <c r="C308" s="3" t="s">
        <v>665</v>
      </c>
      <c r="D308" s="15">
        <v>6500</v>
      </c>
      <c r="E308" s="15">
        <v>514</v>
      </c>
      <c r="F308" s="15" t="s">
        <v>14</v>
      </c>
      <c r="G308" s="15"/>
      <c r="H308" s="15">
        <v>7</v>
      </c>
      <c r="I308" s="15" t="s">
        <v>21</v>
      </c>
      <c r="J308" s="15" t="s">
        <v>22</v>
      </c>
      <c r="K308" s="15">
        <v>1500008400</v>
      </c>
      <c r="L308" s="15">
        <v>1500267600</v>
      </c>
      <c r="M308" s="15" t="b">
        <v>0</v>
      </c>
      <c r="N308" s="15" t="b">
        <v>1</v>
      </c>
      <c r="O308" s="15" t="s">
        <v>33</v>
      </c>
    </row>
    <row r="309" spans="1:15" ht="31.5" x14ac:dyDescent="0.25">
      <c r="A309" s="15">
        <v>307</v>
      </c>
      <c r="B309" s="15" t="s">
        <v>666</v>
      </c>
      <c r="C309" s="3" t="s">
        <v>667</v>
      </c>
      <c r="D309" s="15">
        <v>32900</v>
      </c>
      <c r="E309" s="15">
        <v>43473</v>
      </c>
      <c r="F309" s="15" t="s">
        <v>20</v>
      </c>
      <c r="G309" s="15"/>
      <c r="H309" s="15">
        <v>659</v>
      </c>
      <c r="I309" s="15" t="s">
        <v>36</v>
      </c>
      <c r="J309" s="15" t="s">
        <v>37</v>
      </c>
      <c r="K309" s="15">
        <v>1338958800</v>
      </c>
      <c r="L309" s="15">
        <v>1340686800</v>
      </c>
      <c r="M309" s="15" t="b">
        <v>0</v>
      </c>
      <c r="N309" s="15" t="b">
        <v>1</v>
      </c>
      <c r="O309" s="15" t="s">
        <v>119</v>
      </c>
    </row>
    <row r="310" spans="1:15" ht="31.5" x14ac:dyDescent="0.25">
      <c r="A310" s="15">
        <v>308</v>
      </c>
      <c r="B310" s="15" t="s">
        <v>668</v>
      </c>
      <c r="C310" s="3" t="s">
        <v>669</v>
      </c>
      <c r="D310" s="15">
        <v>118200</v>
      </c>
      <c r="E310" s="15">
        <v>87560</v>
      </c>
      <c r="F310" s="15" t="s">
        <v>14</v>
      </c>
      <c r="G310" s="15"/>
      <c r="H310" s="15">
        <v>803</v>
      </c>
      <c r="I310" s="15" t="s">
        <v>21</v>
      </c>
      <c r="J310" s="15" t="s">
        <v>22</v>
      </c>
      <c r="K310" s="15">
        <v>1303102800</v>
      </c>
      <c r="L310" s="15">
        <v>1303189200</v>
      </c>
      <c r="M310" s="15" t="b">
        <v>0</v>
      </c>
      <c r="N310" s="15" t="b">
        <v>0</v>
      </c>
      <c r="O310" s="15" t="s">
        <v>33</v>
      </c>
    </row>
    <row r="311" spans="1:15" ht="31.5" x14ac:dyDescent="0.25">
      <c r="A311" s="15">
        <v>309</v>
      </c>
      <c r="B311" s="15" t="s">
        <v>670</v>
      </c>
      <c r="C311" s="3" t="s">
        <v>671</v>
      </c>
      <c r="D311" s="15">
        <v>4100</v>
      </c>
      <c r="E311" s="15">
        <v>3087</v>
      </c>
      <c r="F311" s="15" t="s">
        <v>74</v>
      </c>
      <c r="G311" s="15"/>
      <c r="H311" s="15">
        <v>75</v>
      </c>
      <c r="I311" s="15" t="s">
        <v>21</v>
      </c>
      <c r="J311" s="15" t="s">
        <v>22</v>
      </c>
      <c r="K311" s="15">
        <v>1316581200</v>
      </c>
      <c r="L311" s="15">
        <v>1318309200</v>
      </c>
      <c r="M311" s="15" t="b">
        <v>0</v>
      </c>
      <c r="N311" s="15" t="b">
        <v>1</v>
      </c>
      <c r="O311" s="15" t="s">
        <v>60</v>
      </c>
    </row>
    <row r="312" spans="1:15" ht="47.25" x14ac:dyDescent="0.25">
      <c r="A312" s="15">
        <v>310</v>
      </c>
      <c r="B312" s="15" t="s">
        <v>672</v>
      </c>
      <c r="C312" s="3" t="s">
        <v>673</v>
      </c>
      <c r="D312" s="15">
        <v>7800</v>
      </c>
      <c r="E312" s="15">
        <v>1586</v>
      </c>
      <c r="F312" s="15" t="s">
        <v>14</v>
      </c>
      <c r="G312" s="15"/>
      <c r="H312" s="15">
        <v>16</v>
      </c>
      <c r="I312" s="15" t="s">
        <v>21</v>
      </c>
      <c r="J312" s="15" t="s">
        <v>22</v>
      </c>
      <c r="K312" s="15">
        <v>1270789200</v>
      </c>
      <c r="L312" s="15">
        <v>1272171600</v>
      </c>
      <c r="M312" s="15" t="b">
        <v>0</v>
      </c>
      <c r="N312" s="15" t="b">
        <v>0</v>
      </c>
      <c r="O312" s="15" t="s">
        <v>89</v>
      </c>
    </row>
    <row r="313" spans="1:15" ht="31.5" x14ac:dyDescent="0.25">
      <c r="A313" s="15">
        <v>311</v>
      </c>
      <c r="B313" s="15" t="s">
        <v>674</v>
      </c>
      <c r="C313" s="3" t="s">
        <v>675</v>
      </c>
      <c r="D313" s="15">
        <v>6300</v>
      </c>
      <c r="E313" s="15">
        <v>12812</v>
      </c>
      <c r="F313" s="15" t="s">
        <v>20</v>
      </c>
      <c r="G313" s="15"/>
      <c r="H313" s="15">
        <v>121</v>
      </c>
      <c r="I313" s="15" t="s">
        <v>21</v>
      </c>
      <c r="J313" s="15" t="s">
        <v>22</v>
      </c>
      <c r="K313" s="15">
        <v>1297836000</v>
      </c>
      <c r="L313" s="15">
        <v>1298872800</v>
      </c>
      <c r="M313" s="15" t="b">
        <v>0</v>
      </c>
      <c r="N313" s="15" t="b">
        <v>0</v>
      </c>
      <c r="O313" s="15" t="s">
        <v>33</v>
      </c>
    </row>
    <row r="314" spans="1:15" ht="31.5" x14ac:dyDescent="0.25">
      <c r="A314" s="15">
        <v>312</v>
      </c>
      <c r="B314" s="15" t="s">
        <v>676</v>
      </c>
      <c r="C314" s="3" t="s">
        <v>677</v>
      </c>
      <c r="D314" s="15">
        <v>59100</v>
      </c>
      <c r="E314" s="15">
        <v>183345</v>
      </c>
      <c r="F314" s="15" t="s">
        <v>20</v>
      </c>
      <c r="G314" s="15"/>
      <c r="H314" s="15">
        <v>3742</v>
      </c>
      <c r="I314" s="15" t="s">
        <v>21</v>
      </c>
      <c r="J314" s="15" t="s">
        <v>22</v>
      </c>
      <c r="K314" s="15">
        <v>1382677200</v>
      </c>
      <c r="L314" s="15">
        <v>1383282000</v>
      </c>
      <c r="M314" s="15" t="b">
        <v>0</v>
      </c>
      <c r="N314" s="15" t="b">
        <v>0</v>
      </c>
      <c r="O314" s="15" t="s">
        <v>33</v>
      </c>
    </row>
    <row r="315" spans="1:15" ht="31.5" x14ac:dyDescent="0.25">
      <c r="A315" s="15">
        <v>313</v>
      </c>
      <c r="B315" s="15" t="s">
        <v>678</v>
      </c>
      <c r="C315" s="3" t="s">
        <v>679</v>
      </c>
      <c r="D315" s="15">
        <v>2200</v>
      </c>
      <c r="E315" s="15">
        <v>8697</v>
      </c>
      <c r="F315" s="15" t="s">
        <v>20</v>
      </c>
      <c r="G315" s="15"/>
      <c r="H315" s="15">
        <v>223</v>
      </c>
      <c r="I315" s="15" t="s">
        <v>21</v>
      </c>
      <c r="J315" s="15" t="s">
        <v>22</v>
      </c>
      <c r="K315" s="15">
        <v>1330322400</v>
      </c>
      <c r="L315" s="15">
        <v>1330495200</v>
      </c>
      <c r="M315" s="15" t="b">
        <v>0</v>
      </c>
      <c r="N315" s="15" t="b">
        <v>0</v>
      </c>
      <c r="O315" s="15" t="s">
        <v>23</v>
      </c>
    </row>
    <row r="316" spans="1:15" ht="47.25" x14ac:dyDescent="0.25">
      <c r="A316" s="15">
        <v>314</v>
      </c>
      <c r="B316" s="15" t="s">
        <v>680</v>
      </c>
      <c r="C316" s="3" t="s">
        <v>681</v>
      </c>
      <c r="D316" s="15">
        <v>1400</v>
      </c>
      <c r="E316" s="15">
        <v>4126</v>
      </c>
      <c r="F316" s="15" t="s">
        <v>20</v>
      </c>
      <c r="G316" s="15"/>
      <c r="H316" s="15">
        <v>133</v>
      </c>
      <c r="I316" s="15" t="s">
        <v>21</v>
      </c>
      <c r="J316" s="15" t="s">
        <v>22</v>
      </c>
      <c r="K316" s="15">
        <v>1552366800</v>
      </c>
      <c r="L316" s="15">
        <v>1552798800</v>
      </c>
      <c r="M316" s="15" t="b">
        <v>0</v>
      </c>
      <c r="N316" s="15" t="b">
        <v>1</v>
      </c>
      <c r="O316" s="15" t="s">
        <v>42</v>
      </c>
    </row>
    <row r="317" spans="1:15" ht="31.5" x14ac:dyDescent="0.25">
      <c r="A317" s="15">
        <v>315</v>
      </c>
      <c r="B317" s="15" t="s">
        <v>682</v>
      </c>
      <c r="C317" s="3" t="s">
        <v>683</v>
      </c>
      <c r="D317" s="15">
        <v>9500</v>
      </c>
      <c r="E317" s="15">
        <v>3220</v>
      </c>
      <c r="F317" s="15" t="s">
        <v>14</v>
      </c>
      <c r="G317" s="15"/>
      <c r="H317" s="15">
        <v>31</v>
      </c>
      <c r="I317" s="15" t="s">
        <v>21</v>
      </c>
      <c r="J317" s="15" t="s">
        <v>22</v>
      </c>
      <c r="K317" s="15">
        <v>1400907600</v>
      </c>
      <c r="L317" s="15">
        <v>1403413200</v>
      </c>
      <c r="M317" s="15" t="b">
        <v>0</v>
      </c>
      <c r="N317" s="15" t="b">
        <v>0</v>
      </c>
      <c r="O317" s="15" t="s">
        <v>33</v>
      </c>
    </row>
    <row r="318" spans="1:15" ht="31.5" x14ac:dyDescent="0.25">
      <c r="A318" s="15">
        <v>316</v>
      </c>
      <c r="B318" s="15" t="s">
        <v>684</v>
      </c>
      <c r="C318" s="3" t="s">
        <v>685</v>
      </c>
      <c r="D318" s="15">
        <v>9600</v>
      </c>
      <c r="E318" s="15">
        <v>6401</v>
      </c>
      <c r="F318" s="15" t="s">
        <v>14</v>
      </c>
      <c r="G318" s="15"/>
      <c r="H318" s="15">
        <v>108</v>
      </c>
      <c r="I318" s="15" t="s">
        <v>107</v>
      </c>
      <c r="J318" s="15" t="s">
        <v>108</v>
      </c>
      <c r="K318" s="15">
        <v>1574143200</v>
      </c>
      <c r="L318" s="15">
        <v>1574229600</v>
      </c>
      <c r="M318" s="15" t="b">
        <v>0</v>
      </c>
      <c r="N318" s="15" t="b">
        <v>1</v>
      </c>
      <c r="O318" s="15" t="s">
        <v>17</v>
      </c>
    </row>
    <row r="319" spans="1:15" ht="31.5" x14ac:dyDescent="0.25">
      <c r="A319" s="15">
        <v>317</v>
      </c>
      <c r="B319" s="15" t="s">
        <v>686</v>
      </c>
      <c r="C319" s="3" t="s">
        <v>687</v>
      </c>
      <c r="D319" s="15">
        <v>6600</v>
      </c>
      <c r="E319" s="15">
        <v>1269</v>
      </c>
      <c r="F319" s="15" t="s">
        <v>14</v>
      </c>
      <c r="G319" s="15"/>
      <c r="H319" s="15">
        <v>30</v>
      </c>
      <c r="I319" s="15" t="s">
        <v>21</v>
      </c>
      <c r="J319" s="15" t="s">
        <v>22</v>
      </c>
      <c r="K319" s="15">
        <v>1494738000</v>
      </c>
      <c r="L319" s="15">
        <v>1495861200</v>
      </c>
      <c r="M319" s="15" t="b">
        <v>0</v>
      </c>
      <c r="N319" s="15" t="b">
        <v>0</v>
      </c>
      <c r="O319" s="15" t="s">
        <v>33</v>
      </c>
    </row>
    <row r="320" spans="1:15" ht="31.5" x14ac:dyDescent="0.25">
      <c r="A320" s="15">
        <v>318</v>
      </c>
      <c r="B320" s="15" t="s">
        <v>688</v>
      </c>
      <c r="C320" s="3" t="s">
        <v>689</v>
      </c>
      <c r="D320" s="15">
        <v>5700</v>
      </c>
      <c r="E320" s="15">
        <v>903</v>
      </c>
      <c r="F320" s="15" t="s">
        <v>14</v>
      </c>
      <c r="G320" s="15"/>
      <c r="H320" s="15">
        <v>17</v>
      </c>
      <c r="I320" s="15" t="s">
        <v>21</v>
      </c>
      <c r="J320" s="15" t="s">
        <v>22</v>
      </c>
      <c r="K320" s="15">
        <v>1392357600</v>
      </c>
      <c r="L320" s="15">
        <v>1392530400</v>
      </c>
      <c r="M320" s="15" t="b">
        <v>0</v>
      </c>
      <c r="N320" s="15" t="b">
        <v>0</v>
      </c>
      <c r="O320" s="15" t="s">
        <v>23</v>
      </c>
    </row>
    <row r="321" spans="1:15" ht="31.5" x14ac:dyDescent="0.25">
      <c r="A321" s="15">
        <v>319</v>
      </c>
      <c r="B321" s="15" t="s">
        <v>690</v>
      </c>
      <c r="C321" s="3" t="s">
        <v>691</v>
      </c>
      <c r="D321" s="15">
        <v>8400</v>
      </c>
      <c r="E321" s="15">
        <v>3251</v>
      </c>
      <c r="F321" s="15" t="s">
        <v>74</v>
      </c>
      <c r="G321" s="15"/>
      <c r="H321" s="15">
        <v>64</v>
      </c>
      <c r="I321" s="15" t="s">
        <v>21</v>
      </c>
      <c r="J321" s="15" t="s">
        <v>22</v>
      </c>
      <c r="K321" s="15">
        <v>1281589200</v>
      </c>
      <c r="L321" s="15">
        <v>1283662800</v>
      </c>
      <c r="M321" s="15" t="b">
        <v>0</v>
      </c>
      <c r="N321" s="15" t="b">
        <v>0</v>
      </c>
      <c r="O321" s="15" t="s">
        <v>28</v>
      </c>
    </row>
    <row r="322" spans="1:15" ht="31.5" x14ac:dyDescent="0.25">
      <c r="A322" s="15">
        <v>320</v>
      </c>
      <c r="B322" s="15" t="s">
        <v>692</v>
      </c>
      <c r="C322" s="3" t="s">
        <v>693</v>
      </c>
      <c r="D322" s="15">
        <v>84400</v>
      </c>
      <c r="E322" s="15">
        <v>8092</v>
      </c>
      <c r="F322" s="15" t="s">
        <v>14</v>
      </c>
      <c r="G322" s="15"/>
      <c r="H322" s="15">
        <v>80</v>
      </c>
      <c r="I322" s="15" t="s">
        <v>21</v>
      </c>
      <c r="J322" s="15" t="s">
        <v>22</v>
      </c>
      <c r="K322" s="15">
        <v>1305003600</v>
      </c>
      <c r="L322" s="15">
        <v>1305781200</v>
      </c>
      <c r="M322" s="15" t="b">
        <v>0</v>
      </c>
      <c r="N322" s="15" t="b">
        <v>0</v>
      </c>
      <c r="O322" s="15" t="s">
        <v>119</v>
      </c>
    </row>
    <row r="323" spans="1:15" ht="47.25" x14ac:dyDescent="0.25">
      <c r="A323" s="15">
        <v>321</v>
      </c>
      <c r="B323" s="15" t="s">
        <v>694</v>
      </c>
      <c r="C323" s="3" t="s">
        <v>695</v>
      </c>
      <c r="D323" s="15">
        <v>170400</v>
      </c>
      <c r="E323" s="15">
        <v>160422</v>
      </c>
      <c r="F323" s="15" t="s">
        <v>14</v>
      </c>
      <c r="G323" s="15"/>
      <c r="H323" s="15">
        <v>2468</v>
      </c>
      <c r="I323" s="15" t="s">
        <v>21</v>
      </c>
      <c r="J323" s="15" t="s">
        <v>22</v>
      </c>
      <c r="K323" s="15">
        <v>1301634000</v>
      </c>
      <c r="L323" s="15">
        <v>1302325200</v>
      </c>
      <c r="M323" s="15" t="b">
        <v>0</v>
      </c>
      <c r="N323" s="15" t="b">
        <v>0</v>
      </c>
      <c r="O323" s="15" t="s">
        <v>100</v>
      </c>
    </row>
    <row r="324" spans="1:15" ht="31.5" x14ac:dyDescent="0.25">
      <c r="A324" s="15">
        <v>322</v>
      </c>
      <c r="B324" s="15" t="s">
        <v>696</v>
      </c>
      <c r="C324" s="3" t="s">
        <v>697</v>
      </c>
      <c r="D324" s="15">
        <v>117900</v>
      </c>
      <c r="E324" s="15">
        <v>196377</v>
      </c>
      <c r="F324" s="15" t="s">
        <v>20</v>
      </c>
      <c r="G324" s="15"/>
      <c r="H324" s="15">
        <v>5168</v>
      </c>
      <c r="I324" s="15" t="s">
        <v>21</v>
      </c>
      <c r="J324" s="15" t="s">
        <v>22</v>
      </c>
      <c r="K324" s="15">
        <v>1290664800</v>
      </c>
      <c r="L324" s="15">
        <v>1291788000</v>
      </c>
      <c r="M324" s="15" t="b">
        <v>0</v>
      </c>
      <c r="N324" s="15" t="b">
        <v>0</v>
      </c>
      <c r="O324" s="15" t="s">
        <v>33</v>
      </c>
    </row>
    <row r="325" spans="1:15" ht="47.25" x14ac:dyDescent="0.25">
      <c r="A325" s="15">
        <v>323</v>
      </c>
      <c r="B325" s="15" t="s">
        <v>698</v>
      </c>
      <c r="C325" s="3" t="s">
        <v>699</v>
      </c>
      <c r="D325" s="15">
        <v>8900</v>
      </c>
      <c r="E325" s="15">
        <v>2148</v>
      </c>
      <c r="F325" s="15" t="s">
        <v>14</v>
      </c>
      <c r="G325" s="15"/>
      <c r="H325" s="15">
        <v>26</v>
      </c>
      <c r="I325" s="15" t="s">
        <v>40</v>
      </c>
      <c r="J325" s="15" t="s">
        <v>41</v>
      </c>
      <c r="K325" s="15">
        <v>1395896400</v>
      </c>
      <c r="L325" s="15">
        <v>1396069200</v>
      </c>
      <c r="M325" s="15" t="b">
        <v>0</v>
      </c>
      <c r="N325" s="15" t="b">
        <v>0</v>
      </c>
      <c r="O325" s="15" t="s">
        <v>42</v>
      </c>
    </row>
    <row r="326" spans="1:15" ht="31.5" x14ac:dyDescent="0.25">
      <c r="A326" s="15">
        <v>324</v>
      </c>
      <c r="B326" s="15" t="s">
        <v>700</v>
      </c>
      <c r="C326" s="3" t="s">
        <v>701</v>
      </c>
      <c r="D326" s="15">
        <v>7100</v>
      </c>
      <c r="E326" s="15">
        <v>11648</v>
      </c>
      <c r="F326" s="15" t="s">
        <v>20</v>
      </c>
      <c r="G326" s="15"/>
      <c r="H326" s="15">
        <v>307</v>
      </c>
      <c r="I326" s="15" t="s">
        <v>21</v>
      </c>
      <c r="J326" s="15" t="s">
        <v>22</v>
      </c>
      <c r="K326" s="15">
        <v>1434862800</v>
      </c>
      <c r="L326" s="15">
        <v>1435899600</v>
      </c>
      <c r="M326" s="15" t="b">
        <v>0</v>
      </c>
      <c r="N326" s="15" t="b">
        <v>1</v>
      </c>
      <c r="O326" s="15" t="s">
        <v>33</v>
      </c>
    </row>
    <row r="327" spans="1:15" ht="31.5" x14ac:dyDescent="0.25">
      <c r="A327" s="15">
        <v>325</v>
      </c>
      <c r="B327" s="15" t="s">
        <v>702</v>
      </c>
      <c r="C327" s="3" t="s">
        <v>703</v>
      </c>
      <c r="D327" s="15">
        <v>6500</v>
      </c>
      <c r="E327" s="15">
        <v>5897</v>
      </c>
      <c r="F327" s="15" t="s">
        <v>14</v>
      </c>
      <c r="G327" s="15"/>
      <c r="H327" s="15">
        <v>73</v>
      </c>
      <c r="I327" s="15" t="s">
        <v>21</v>
      </c>
      <c r="J327" s="15" t="s">
        <v>22</v>
      </c>
      <c r="K327" s="15">
        <v>1529125200</v>
      </c>
      <c r="L327" s="15">
        <v>1531112400</v>
      </c>
      <c r="M327" s="15" t="b">
        <v>0</v>
      </c>
      <c r="N327" s="15" t="b">
        <v>1</v>
      </c>
      <c r="O327" s="15" t="s">
        <v>33</v>
      </c>
    </row>
    <row r="328" spans="1:15" ht="47.25" x14ac:dyDescent="0.25">
      <c r="A328" s="15">
        <v>326</v>
      </c>
      <c r="B328" s="15" t="s">
        <v>704</v>
      </c>
      <c r="C328" s="3" t="s">
        <v>705</v>
      </c>
      <c r="D328" s="15">
        <v>7200</v>
      </c>
      <c r="E328" s="15">
        <v>3326</v>
      </c>
      <c r="F328" s="15" t="s">
        <v>14</v>
      </c>
      <c r="G328" s="15"/>
      <c r="H328" s="15">
        <v>128</v>
      </c>
      <c r="I328" s="15" t="s">
        <v>21</v>
      </c>
      <c r="J328" s="15" t="s">
        <v>22</v>
      </c>
      <c r="K328" s="15">
        <v>1451109600</v>
      </c>
      <c r="L328" s="15">
        <v>1451628000</v>
      </c>
      <c r="M328" s="15" t="b">
        <v>0</v>
      </c>
      <c r="N328" s="15" t="b">
        <v>0</v>
      </c>
      <c r="O328" s="15" t="s">
        <v>71</v>
      </c>
    </row>
    <row r="329" spans="1:15" ht="31.5" x14ac:dyDescent="0.25">
      <c r="A329" s="15">
        <v>327</v>
      </c>
      <c r="B329" s="15" t="s">
        <v>706</v>
      </c>
      <c r="C329" s="3" t="s">
        <v>707</v>
      </c>
      <c r="D329" s="15">
        <v>2600</v>
      </c>
      <c r="E329" s="15">
        <v>1002</v>
      </c>
      <c r="F329" s="15" t="s">
        <v>14</v>
      </c>
      <c r="G329" s="15"/>
      <c r="H329" s="15">
        <v>33</v>
      </c>
      <c r="I329" s="15" t="s">
        <v>21</v>
      </c>
      <c r="J329" s="15" t="s">
        <v>22</v>
      </c>
      <c r="K329" s="15">
        <v>1566968400</v>
      </c>
      <c r="L329" s="15">
        <v>1567314000</v>
      </c>
      <c r="M329" s="15" t="b">
        <v>0</v>
      </c>
      <c r="N329" s="15" t="b">
        <v>1</v>
      </c>
      <c r="O329" s="15" t="s">
        <v>33</v>
      </c>
    </row>
    <row r="330" spans="1:15" ht="31.5" x14ac:dyDescent="0.25">
      <c r="A330" s="15">
        <v>328</v>
      </c>
      <c r="B330" s="15" t="s">
        <v>708</v>
      </c>
      <c r="C330" s="3" t="s">
        <v>709</v>
      </c>
      <c r="D330" s="15">
        <v>98700</v>
      </c>
      <c r="E330" s="15">
        <v>131826</v>
      </c>
      <c r="F330" s="15" t="s">
        <v>20</v>
      </c>
      <c r="G330" s="15"/>
      <c r="H330" s="15">
        <v>2441</v>
      </c>
      <c r="I330" s="15" t="s">
        <v>21</v>
      </c>
      <c r="J330" s="15" t="s">
        <v>22</v>
      </c>
      <c r="K330" s="15">
        <v>1543557600</v>
      </c>
      <c r="L330" s="15">
        <v>1544508000</v>
      </c>
      <c r="M330" s="15" t="b">
        <v>0</v>
      </c>
      <c r="N330" s="15" t="b">
        <v>0</v>
      </c>
      <c r="O330" s="15" t="s">
        <v>23</v>
      </c>
    </row>
    <row r="331" spans="1:15" ht="47.25" x14ac:dyDescent="0.25">
      <c r="A331" s="15">
        <v>329</v>
      </c>
      <c r="B331" s="15" t="s">
        <v>710</v>
      </c>
      <c r="C331" s="3" t="s">
        <v>711</v>
      </c>
      <c r="D331" s="15">
        <v>93800</v>
      </c>
      <c r="E331" s="15">
        <v>21477</v>
      </c>
      <c r="F331" s="15" t="s">
        <v>47</v>
      </c>
      <c r="G331" s="15"/>
      <c r="H331" s="15">
        <v>211</v>
      </c>
      <c r="I331" s="15" t="s">
        <v>21</v>
      </c>
      <c r="J331" s="15" t="s">
        <v>22</v>
      </c>
      <c r="K331" s="15">
        <v>1481522400</v>
      </c>
      <c r="L331" s="15">
        <v>1482472800</v>
      </c>
      <c r="M331" s="15" t="b">
        <v>0</v>
      </c>
      <c r="N331" s="15" t="b">
        <v>0</v>
      </c>
      <c r="O331" s="15" t="s">
        <v>89</v>
      </c>
    </row>
    <row r="332" spans="1:15" ht="47.25" x14ac:dyDescent="0.25">
      <c r="A332" s="15">
        <v>330</v>
      </c>
      <c r="B332" s="15" t="s">
        <v>712</v>
      </c>
      <c r="C332" s="3" t="s">
        <v>713</v>
      </c>
      <c r="D332" s="15">
        <v>33700</v>
      </c>
      <c r="E332" s="15">
        <v>62330</v>
      </c>
      <c r="F332" s="15" t="s">
        <v>20</v>
      </c>
      <c r="G332" s="15"/>
      <c r="H332" s="15">
        <v>1385</v>
      </c>
      <c r="I332" s="15" t="s">
        <v>40</v>
      </c>
      <c r="J332" s="15" t="s">
        <v>41</v>
      </c>
      <c r="K332" s="15">
        <v>1512712800</v>
      </c>
      <c r="L332" s="15">
        <v>1512799200</v>
      </c>
      <c r="M332" s="15" t="b">
        <v>0</v>
      </c>
      <c r="N332" s="15" t="b">
        <v>0</v>
      </c>
      <c r="O332" s="15" t="s">
        <v>42</v>
      </c>
    </row>
    <row r="333" spans="1:15" ht="31.5" x14ac:dyDescent="0.25">
      <c r="A333" s="15">
        <v>331</v>
      </c>
      <c r="B333" s="15" t="s">
        <v>714</v>
      </c>
      <c r="C333" s="3" t="s">
        <v>715</v>
      </c>
      <c r="D333" s="15">
        <v>3300</v>
      </c>
      <c r="E333" s="15">
        <v>14643</v>
      </c>
      <c r="F333" s="15" t="s">
        <v>20</v>
      </c>
      <c r="G333" s="15"/>
      <c r="H333" s="15">
        <v>190</v>
      </c>
      <c r="I333" s="15" t="s">
        <v>21</v>
      </c>
      <c r="J333" s="15" t="s">
        <v>22</v>
      </c>
      <c r="K333" s="15">
        <v>1324274400</v>
      </c>
      <c r="L333" s="15">
        <v>1324360800</v>
      </c>
      <c r="M333" s="15" t="b">
        <v>0</v>
      </c>
      <c r="N333" s="15" t="b">
        <v>0</v>
      </c>
      <c r="O333" s="15" t="s">
        <v>17</v>
      </c>
    </row>
    <row r="334" spans="1:15" ht="47.25" x14ac:dyDescent="0.25">
      <c r="A334" s="15">
        <v>332</v>
      </c>
      <c r="B334" s="15" t="s">
        <v>716</v>
      </c>
      <c r="C334" s="3" t="s">
        <v>717</v>
      </c>
      <c r="D334" s="15">
        <v>20700</v>
      </c>
      <c r="E334" s="15">
        <v>41396</v>
      </c>
      <c r="F334" s="15" t="s">
        <v>20</v>
      </c>
      <c r="G334" s="15"/>
      <c r="H334" s="15">
        <v>470</v>
      </c>
      <c r="I334" s="15" t="s">
        <v>21</v>
      </c>
      <c r="J334" s="15" t="s">
        <v>22</v>
      </c>
      <c r="K334" s="15">
        <v>1364446800</v>
      </c>
      <c r="L334" s="15">
        <v>1364533200</v>
      </c>
      <c r="M334" s="15" t="b">
        <v>0</v>
      </c>
      <c r="N334" s="15" t="b">
        <v>0</v>
      </c>
      <c r="O334" s="15" t="s">
        <v>65</v>
      </c>
    </row>
    <row r="335" spans="1:15" ht="31.5" x14ac:dyDescent="0.25">
      <c r="A335" s="15">
        <v>333</v>
      </c>
      <c r="B335" s="15" t="s">
        <v>718</v>
      </c>
      <c r="C335" s="3" t="s">
        <v>719</v>
      </c>
      <c r="D335" s="15">
        <v>9600</v>
      </c>
      <c r="E335" s="15">
        <v>11900</v>
      </c>
      <c r="F335" s="15" t="s">
        <v>20</v>
      </c>
      <c r="G335" s="15"/>
      <c r="H335" s="15">
        <v>253</v>
      </c>
      <c r="I335" s="15" t="s">
        <v>21</v>
      </c>
      <c r="J335" s="15" t="s">
        <v>22</v>
      </c>
      <c r="K335" s="15">
        <v>1542693600</v>
      </c>
      <c r="L335" s="15">
        <v>1545112800</v>
      </c>
      <c r="M335" s="15" t="b">
        <v>0</v>
      </c>
      <c r="N335" s="15" t="b">
        <v>0</v>
      </c>
      <c r="O335" s="15" t="s">
        <v>33</v>
      </c>
    </row>
    <row r="336" spans="1:15" ht="31.5" x14ac:dyDescent="0.25">
      <c r="A336" s="15">
        <v>334</v>
      </c>
      <c r="B336" s="15" t="s">
        <v>720</v>
      </c>
      <c r="C336" s="3" t="s">
        <v>721</v>
      </c>
      <c r="D336" s="15">
        <v>66200</v>
      </c>
      <c r="E336" s="15">
        <v>123538</v>
      </c>
      <c r="F336" s="15" t="s">
        <v>20</v>
      </c>
      <c r="G336" s="15"/>
      <c r="H336" s="15">
        <v>1113</v>
      </c>
      <c r="I336" s="15" t="s">
        <v>21</v>
      </c>
      <c r="J336" s="15" t="s">
        <v>22</v>
      </c>
      <c r="K336" s="15">
        <v>1515564000</v>
      </c>
      <c r="L336" s="15">
        <v>1516168800</v>
      </c>
      <c r="M336" s="15" t="b">
        <v>0</v>
      </c>
      <c r="N336" s="15" t="b">
        <v>0</v>
      </c>
      <c r="O336" s="15" t="s">
        <v>23</v>
      </c>
    </row>
    <row r="337" spans="1:15" ht="31.5" x14ac:dyDescent="0.25">
      <c r="A337" s="15">
        <v>335</v>
      </c>
      <c r="B337" s="15" t="s">
        <v>722</v>
      </c>
      <c r="C337" s="3" t="s">
        <v>723</v>
      </c>
      <c r="D337" s="15">
        <v>173800</v>
      </c>
      <c r="E337" s="15">
        <v>198628</v>
      </c>
      <c r="F337" s="15" t="s">
        <v>20</v>
      </c>
      <c r="G337" s="15"/>
      <c r="H337" s="15">
        <v>2283</v>
      </c>
      <c r="I337" s="15" t="s">
        <v>21</v>
      </c>
      <c r="J337" s="15" t="s">
        <v>22</v>
      </c>
      <c r="K337" s="15">
        <v>1573797600</v>
      </c>
      <c r="L337" s="15">
        <v>1574920800</v>
      </c>
      <c r="M337" s="15" t="b">
        <v>0</v>
      </c>
      <c r="N337" s="15" t="b">
        <v>0</v>
      </c>
      <c r="O337" s="15" t="s">
        <v>23</v>
      </c>
    </row>
    <row r="338" spans="1:15" ht="31.5" x14ac:dyDescent="0.25">
      <c r="A338" s="15">
        <v>336</v>
      </c>
      <c r="B338" s="15" t="s">
        <v>724</v>
      </c>
      <c r="C338" s="3" t="s">
        <v>725</v>
      </c>
      <c r="D338" s="15">
        <v>70700</v>
      </c>
      <c r="E338" s="15">
        <v>68602</v>
      </c>
      <c r="F338" s="15" t="s">
        <v>14</v>
      </c>
      <c r="G338" s="15"/>
      <c r="H338" s="15">
        <v>1072</v>
      </c>
      <c r="I338" s="15" t="s">
        <v>21</v>
      </c>
      <c r="J338" s="15" t="s">
        <v>22</v>
      </c>
      <c r="K338" s="15">
        <v>1292392800</v>
      </c>
      <c r="L338" s="15">
        <v>1292479200</v>
      </c>
      <c r="M338" s="15" t="b">
        <v>0</v>
      </c>
      <c r="N338" s="15" t="b">
        <v>1</v>
      </c>
      <c r="O338" s="15" t="s">
        <v>23</v>
      </c>
    </row>
    <row r="339" spans="1:15" ht="31.5" x14ac:dyDescent="0.25">
      <c r="A339" s="15">
        <v>337</v>
      </c>
      <c r="B339" s="15" t="s">
        <v>726</v>
      </c>
      <c r="C339" s="3" t="s">
        <v>727</v>
      </c>
      <c r="D339" s="15">
        <v>94500</v>
      </c>
      <c r="E339" s="15">
        <v>116064</v>
      </c>
      <c r="F339" s="15" t="s">
        <v>20</v>
      </c>
      <c r="G339" s="15"/>
      <c r="H339" s="15">
        <v>1095</v>
      </c>
      <c r="I339" s="15" t="s">
        <v>21</v>
      </c>
      <c r="J339" s="15" t="s">
        <v>22</v>
      </c>
      <c r="K339" s="15">
        <v>1573452000</v>
      </c>
      <c r="L339" s="15">
        <v>1573538400</v>
      </c>
      <c r="M339" s="15" t="b">
        <v>0</v>
      </c>
      <c r="N339" s="15" t="b">
        <v>0</v>
      </c>
      <c r="O339" s="15" t="s">
        <v>33</v>
      </c>
    </row>
    <row r="340" spans="1:15" ht="31.5" x14ac:dyDescent="0.25">
      <c r="A340" s="15">
        <v>338</v>
      </c>
      <c r="B340" s="15" t="s">
        <v>728</v>
      </c>
      <c r="C340" s="3" t="s">
        <v>729</v>
      </c>
      <c r="D340" s="15">
        <v>69800</v>
      </c>
      <c r="E340" s="15">
        <v>125042</v>
      </c>
      <c r="F340" s="15" t="s">
        <v>20</v>
      </c>
      <c r="G340" s="15"/>
      <c r="H340" s="15">
        <v>1690</v>
      </c>
      <c r="I340" s="15" t="s">
        <v>21</v>
      </c>
      <c r="J340" s="15" t="s">
        <v>22</v>
      </c>
      <c r="K340" s="15">
        <v>1317790800</v>
      </c>
      <c r="L340" s="15">
        <v>1320382800</v>
      </c>
      <c r="M340" s="15" t="b">
        <v>0</v>
      </c>
      <c r="N340" s="15" t="b">
        <v>0</v>
      </c>
      <c r="O340" s="15" t="s">
        <v>33</v>
      </c>
    </row>
    <row r="341" spans="1:15" ht="31.5" x14ac:dyDescent="0.25">
      <c r="A341" s="15">
        <v>339</v>
      </c>
      <c r="B341" s="15" t="s">
        <v>730</v>
      </c>
      <c r="C341" s="3" t="s">
        <v>731</v>
      </c>
      <c r="D341" s="15">
        <v>136300</v>
      </c>
      <c r="E341" s="15">
        <v>108974</v>
      </c>
      <c r="F341" s="15" t="s">
        <v>74</v>
      </c>
      <c r="G341" s="15"/>
      <c r="H341" s="15">
        <v>1297</v>
      </c>
      <c r="I341" s="15" t="s">
        <v>15</v>
      </c>
      <c r="J341" s="15" t="s">
        <v>16</v>
      </c>
      <c r="K341" s="15">
        <v>1501650000</v>
      </c>
      <c r="L341" s="15">
        <v>1502859600</v>
      </c>
      <c r="M341" s="15" t="b">
        <v>0</v>
      </c>
      <c r="N341" s="15" t="b">
        <v>0</v>
      </c>
      <c r="O341" s="15" t="s">
        <v>33</v>
      </c>
    </row>
    <row r="342" spans="1:15" ht="63" x14ac:dyDescent="0.25">
      <c r="A342" s="15">
        <v>340</v>
      </c>
      <c r="B342" s="15" t="s">
        <v>732</v>
      </c>
      <c r="C342" s="3" t="s">
        <v>733</v>
      </c>
      <c r="D342" s="15">
        <v>37100</v>
      </c>
      <c r="E342" s="15">
        <v>34964</v>
      </c>
      <c r="F342" s="15" t="s">
        <v>14</v>
      </c>
      <c r="G342" s="15"/>
      <c r="H342" s="15">
        <v>393</v>
      </c>
      <c r="I342" s="15" t="s">
        <v>21</v>
      </c>
      <c r="J342" s="15" t="s">
        <v>22</v>
      </c>
      <c r="K342" s="15">
        <v>1323669600</v>
      </c>
      <c r="L342" s="15">
        <v>1323756000</v>
      </c>
      <c r="M342" s="15" t="b">
        <v>0</v>
      </c>
      <c r="N342" s="15" t="b">
        <v>0</v>
      </c>
      <c r="O342" s="15" t="s">
        <v>122</v>
      </c>
    </row>
    <row r="343" spans="1:15" ht="31.5" x14ac:dyDescent="0.25">
      <c r="A343" s="15">
        <v>341</v>
      </c>
      <c r="B343" s="15" t="s">
        <v>734</v>
      </c>
      <c r="C343" s="3" t="s">
        <v>735</v>
      </c>
      <c r="D343" s="15">
        <v>114300</v>
      </c>
      <c r="E343" s="15">
        <v>96777</v>
      </c>
      <c r="F343" s="15" t="s">
        <v>14</v>
      </c>
      <c r="G343" s="15"/>
      <c r="H343" s="15">
        <v>1257</v>
      </c>
      <c r="I343" s="15" t="s">
        <v>21</v>
      </c>
      <c r="J343" s="15" t="s">
        <v>22</v>
      </c>
      <c r="K343" s="15">
        <v>1440738000</v>
      </c>
      <c r="L343" s="15">
        <v>1441342800</v>
      </c>
      <c r="M343" s="15" t="b">
        <v>0</v>
      </c>
      <c r="N343" s="15" t="b">
        <v>0</v>
      </c>
      <c r="O343" s="15" t="s">
        <v>60</v>
      </c>
    </row>
    <row r="344" spans="1:15" ht="31.5" x14ac:dyDescent="0.25">
      <c r="A344" s="15">
        <v>342</v>
      </c>
      <c r="B344" s="15" t="s">
        <v>736</v>
      </c>
      <c r="C344" s="3" t="s">
        <v>737</v>
      </c>
      <c r="D344" s="15">
        <v>47900</v>
      </c>
      <c r="E344" s="15">
        <v>31864</v>
      </c>
      <c r="F344" s="15" t="s">
        <v>14</v>
      </c>
      <c r="G344" s="15"/>
      <c r="H344" s="15">
        <v>328</v>
      </c>
      <c r="I344" s="15" t="s">
        <v>21</v>
      </c>
      <c r="J344" s="15" t="s">
        <v>22</v>
      </c>
      <c r="K344" s="15">
        <v>1374296400</v>
      </c>
      <c r="L344" s="15">
        <v>1375333200</v>
      </c>
      <c r="M344" s="15" t="b">
        <v>0</v>
      </c>
      <c r="N344" s="15" t="b">
        <v>0</v>
      </c>
      <c r="O344" s="15" t="s">
        <v>33</v>
      </c>
    </row>
    <row r="345" spans="1:15" ht="31.5" x14ac:dyDescent="0.25">
      <c r="A345" s="15">
        <v>343</v>
      </c>
      <c r="B345" s="15" t="s">
        <v>738</v>
      </c>
      <c r="C345" s="3" t="s">
        <v>739</v>
      </c>
      <c r="D345" s="15">
        <v>9000</v>
      </c>
      <c r="E345" s="15">
        <v>4853</v>
      </c>
      <c r="F345" s="15" t="s">
        <v>14</v>
      </c>
      <c r="G345" s="15"/>
      <c r="H345" s="15">
        <v>147</v>
      </c>
      <c r="I345" s="15" t="s">
        <v>21</v>
      </c>
      <c r="J345" s="15" t="s">
        <v>22</v>
      </c>
      <c r="K345" s="15">
        <v>1384840800</v>
      </c>
      <c r="L345" s="15">
        <v>1389420000</v>
      </c>
      <c r="M345" s="15" t="b">
        <v>0</v>
      </c>
      <c r="N345" s="15" t="b">
        <v>0</v>
      </c>
      <c r="O345" s="15" t="s">
        <v>33</v>
      </c>
    </row>
    <row r="346" spans="1:15" ht="47.25" x14ac:dyDescent="0.25">
      <c r="A346" s="15">
        <v>344</v>
      </c>
      <c r="B346" s="15" t="s">
        <v>740</v>
      </c>
      <c r="C346" s="3" t="s">
        <v>741</v>
      </c>
      <c r="D346" s="15">
        <v>197600</v>
      </c>
      <c r="E346" s="15">
        <v>82959</v>
      </c>
      <c r="F346" s="15" t="s">
        <v>14</v>
      </c>
      <c r="G346" s="15"/>
      <c r="H346" s="15">
        <v>830</v>
      </c>
      <c r="I346" s="15" t="s">
        <v>21</v>
      </c>
      <c r="J346" s="15" t="s">
        <v>22</v>
      </c>
      <c r="K346" s="15">
        <v>1516600800</v>
      </c>
      <c r="L346" s="15">
        <v>1520056800</v>
      </c>
      <c r="M346" s="15" t="b">
        <v>0</v>
      </c>
      <c r="N346" s="15" t="b">
        <v>0</v>
      </c>
      <c r="O346" s="15" t="s">
        <v>89</v>
      </c>
    </row>
    <row r="347" spans="1:15" ht="47.25" x14ac:dyDescent="0.25">
      <c r="A347" s="15">
        <v>345</v>
      </c>
      <c r="B347" s="15" t="s">
        <v>742</v>
      </c>
      <c r="C347" s="3" t="s">
        <v>743</v>
      </c>
      <c r="D347" s="15">
        <v>157600</v>
      </c>
      <c r="E347" s="15">
        <v>23159</v>
      </c>
      <c r="F347" s="15" t="s">
        <v>14</v>
      </c>
      <c r="G347" s="15"/>
      <c r="H347" s="15">
        <v>331</v>
      </c>
      <c r="I347" s="15" t="s">
        <v>40</v>
      </c>
      <c r="J347" s="15" t="s">
        <v>41</v>
      </c>
      <c r="K347" s="15">
        <v>1436418000</v>
      </c>
      <c r="L347" s="15">
        <v>1436504400</v>
      </c>
      <c r="M347" s="15" t="b">
        <v>0</v>
      </c>
      <c r="N347" s="15" t="b">
        <v>0</v>
      </c>
      <c r="O347" s="15" t="s">
        <v>53</v>
      </c>
    </row>
    <row r="348" spans="1:15" ht="31.5" x14ac:dyDescent="0.25">
      <c r="A348" s="15">
        <v>346</v>
      </c>
      <c r="B348" s="15" t="s">
        <v>744</v>
      </c>
      <c r="C348" s="3" t="s">
        <v>745</v>
      </c>
      <c r="D348" s="15">
        <v>8000</v>
      </c>
      <c r="E348" s="15">
        <v>2758</v>
      </c>
      <c r="F348" s="15" t="s">
        <v>14</v>
      </c>
      <c r="G348" s="15"/>
      <c r="H348" s="15">
        <v>25</v>
      </c>
      <c r="I348" s="15" t="s">
        <v>21</v>
      </c>
      <c r="J348" s="15" t="s">
        <v>22</v>
      </c>
      <c r="K348" s="15">
        <v>1503550800</v>
      </c>
      <c r="L348" s="15">
        <v>1508302800</v>
      </c>
      <c r="M348" s="15" t="b">
        <v>0</v>
      </c>
      <c r="N348" s="15" t="b">
        <v>1</v>
      </c>
      <c r="O348" s="15" t="s">
        <v>60</v>
      </c>
    </row>
    <row r="349" spans="1:15" ht="31.5" x14ac:dyDescent="0.25">
      <c r="A349" s="15">
        <v>347</v>
      </c>
      <c r="B349" s="15" t="s">
        <v>746</v>
      </c>
      <c r="C349" s="3" t="s">
        <v>747</v>
      </c>
      <c r="D349" s="15">
        <v>900</v>
      </c>
      <c r="E349" s="15">
        <v>12607</v>
      </c>
      <c r="F349" s="15" t="s">
        <v>20</v>
      </c>
      <c r="G349" s="15"/>
      <c r="H349" s="15">
        <v>191</v>
      </c>
      <c r="I349" s="15" t="s">
        <v>21</v>
      </c>
      <c r="J349" s="15" t="s">
        <v>22</v>
      </c>
      <c r="K349" s="15">
        <v>1423634400</v>
      </c>
      <c r="L349" s="15">
        <v>1425708000</v>
      </c>
      <c r="M349" s="15" t="b">
        <v>0</v>
      </c>
      <c r="N349" s="15" t="b">
        <v>0</v>
      </c>
      <c r="O349" s="15" t="s">
        <v>28</v>
      </c>
    </row>
    <row r="350" spans="1:15" ht="31.5" x14ac:dyDescent="0.25">
      <c r="A350" s="15">
        <v>348</v>
      </c>
      <c r="B350" s="15" t="s">
        <v>748</v>
      </c>
      <c r="C350" s="3" t="s">
        <v>749</v>
      </c>
      <c r="D350" s="15">
        <v>199000</v>
      </c>
      <c r="E350" s="15">
        <v>142823</v>
      </c>
      <c r="F350" s="15" t="s">
        <v>14</v>
      </c>
      <c r="G350" s="15"/>
      <c r="H350" s="15">
        <v>3483</v>
      </c>
      <c r="I350" s="15" t="s">
        <v>21</v>
      </c>
      <c r="J350" s="15" t="s">
        <v>22</v>
      </c>
      <c r="K350" s="15">
        <v>1487224800</v>
      </c>
      <c r="L350" s="15">
        <v>1488348000</v>
      </c>
      <c r="M350" s="15" t="b">
        <v>0</v>
      </c>
      <c r="N350" s="15" t="b">
        <v>0</v>
      </c>
      <c r="O350" s="15" t="s">
        <v>17</v>
      </c>
    </row>
    <row r="351" spans="1:15" ht="31.5" x14ac:dyDescent="0.25">
      <c r="A351" s="15">
        <v>349</v>
      </c>
      <c r="B351" s="15" t="s">
        <v>750</v>
      </c>
      <c r="C351" s="3" t="s">
        <v>751</v>
      </c>
      <c r="D351" s="15">
        <v>180800</v>
      </c>
      <c r="E351" s="15">
        <v>95958</v>
      </c>
      <c r="F351" s="15" t="s">
        <v>14</v>
      </c>
      <c r="G351" s="15"/>
      <c r="H351" s="15">
        <v>923</v>
      </c>
      <c r="I351" s="15" t="s">
        <v>21</v>
      </c>
      <c r="J351" s="15" t="s">
        <v>22</v>
      </c>
      <c r="K351" s="15">
        <v>1500008400</v>
      </c>
      <c r="L351" s="15">
        <v>1502600400</v>
      </c>
      <c r="M351" s="15" t="b">
        <v>0</v>
      </c>
      <c r="N351" s="15" t="b">
        <v>0</v>
      </c>
      <c r="O351" s="15" t="s">
        <v>33</v>
      </c>
    </row>
    <row r="352" spans="1:15" ht="31.5" x14ac:dyDescent="0.25">
      <c r="A352" s="15">
        <v>350</v>
      </c>
      <c r="B352" s="15" t="s">
        <v>752</v>
      </c>
      <c r="C352" s="3" t="s">
        <v>753</v>
      </c>
      <c r="D352" s="15">
        <v>100</v>
      </c>
      <c r="E352" s="15">
        <v>5</v>
      </c>
      <c r="F352" s="15" t="s">
        <v>14</v>
      </c>
      <c r="G352" s="15"/>
      <c r="H352" s="15">
        <v>1</v>
      </c>
      <c r="I352" s="15" t="s">
        <v>21</v>
      </c>
      <c r="J352" s="15" t="s">
        <v>22</v>
      </c>
      <c r="K352" s="15">
        <v>1432098000</v>
      </c>
      <c r="L352" s="15">
        <v>1433653200</v>
      </c>
      <c r="M352" s="15" t="b">
        <v>0</v>
      </c>
      <c r="N352" s="15" t="b">
        <v>1</v>
      </c>
      <c r="O352" s="15" t="s">
        <v>159</v>
      </c>
    </row>
    <row r="353" spans="1:15" ht="31.5" x14ac:dyDescent="0.25">
      <c r="A353" s="15">
        <v>351</v>
      </c>
      <c r="B353" s="15" t="s">
        <v>754</v>
      </c>
      <c r="C353" s="3" t="s">
        <v>755</v>
      </c>
      <c r="D353" s="15">
        <v>74100</v>
      </c>
      <c r="E353" s="15">
        <v>94631</v>
      </c>
      <c r="F353" s="15" t="s">
        <v>20</v>
      </c>
      <c r="G353" s="15"/>
      <c r="H353" s="15">
        <v>2013</v>
      </c>
      <c r="I353" s="15" t="s">
        <v>21</v>
      </c>
      <c r="J353" s="15" t="s">
        <v>22</v>
      </c>
      <c r="K353" s="15">
        <v>1440392400</v>
      </c>
      <c r="L353" s="15">
        <v>1441602000</v>
      </c>
      <c r="M353" s="15" t="b">
        <v>0</v>
      </c>
      <c r="N353" s="15" t="b">
        <v>0</v>
      </c>
      <c r="O353" s="15" t="s">
        <v>23</v>
      </c>
    </row>
    <row r="354" spans="1:15" ht="31.5" x14ac:dyDescent="0.25">
      <c r="A354" s="15">
        <v>352</v>
      </c>
      <c r="B354" s="15" t="s">
        <v>756</v>
      </c>
      <c r="C354" s="3" t="s">
        <v>757</v>
      </c>
      <c r="D354" s="15">
        <v>2800</v>
      </c>
      <c r="E354" s="15">
        <v>977</v>
      </c>
      <c r="F354" s="15" t="s">
        <v>14</v>
      </c>
      <c r="G354" s="15"/>
      <c r="H354" s="15">
        <v>33</v>
      </c>
      <c r="I354" s="15" t="s">
        <v>15</v>
      </c>
      <c r="J354" s="15" t="s">
        <v>16</v>
      </c>
      <c r="K354" s="15">
        <v>1446876000</v>
      </c>
      <c r="L354" s="15">
        <v>1447567200</v>
      </c>
      <c r="M354" s="15" t="b">
        <v>0</v>
      </c>
      <c r="N354" s="15" t="b">
        <v>0</v>
      </c>
      <c r="O354" s="15" t="s">
        <v>33</v>
      </c>
    </row>
    <row r="355" spans="1:15" ht="31.5" x14ac:dyDescent="0.25">
      <c r="A355" s="15">
        <v>353</v>
      </c>
      <c r="B355" s="15" t="s">
        <v>758</v>
      </c>
      <c r="C355" s="3" t="s">
        <v>759</v>
      </c>
      <c r="D355" s="15">
        <v>33600</v>
      </c>
      <c r="E355" s="15">
        <v>137961</v>
      </c>
      <c r="F355" s="15" t="s">
        <v>20</v>
      </c>
      <c r="G355" s="15"/>
      <c r="H355" s="15">
        <v>1703</v>
      </c>
      <c r="I355" s="15" t="s">
        <v>21</v>
      </c>
      <c r="J355" s="15" t="s">
        <v>22</v>
      </c>
      <c r="K355" s="15">
        <v>1562302800</v>
      </c>
      <c r="L355" s="15">
        <v>1562389200</v>
      </c>
      <c r="M355" s="15" t="b">
        <v>0</v>
      </c>
      <c r="N355" s="15" t="b">
        <v>0</v>
      </c>
      <c r="O355" s="15" t="s">
        <v>33</v>
      </c>
    </row>
    <row r="356" spans="1:15" ht="47.25" x14ac:dyDescent="0.25">
      <c r="A356" s="15">
        <v>354</v>
      </c>
      <c r="B356" s="15" t="s">
        <v>760</v>
      </c>
      <c r="C356" s="3" t="s">
        <v>761</v>
      </c>
      <c r="D356" s="15">
        <v>6100</v>
      </c>
      <c r="E356" s="15">
        <v>7548</v>
      </c>
      <c r="F356" s="15" t="s">
        <v>20</v>
      </c>
      <c r="G356" s="15"/>
      <c r="H356" s="15">
        <v>80</v>
      </c>
      <c r="I356" s="15" t="s">
        <v>36</v>
      </c>
      <c r="J356" s="15" t="s">
        <v>37</v>
      </c>
      <c r="K356" s="15">
        <v>1378184400</v>
      </c>
      <c r="L356" s="15">
        <v>1378789200</v>
      </c>
      <c r="M356" s="15" t="b">
        <v>0</v>
      </c>
      <c r="N356" s="15" t="b">
        <v>0</v>
      </c>
      <c r="O356" s="15" t="s">
        <v>42</v>
      </c>
    </row>
    <row r="357" spans="1:15" ht="47.25" x14ac:dyDescent="0.25">
      <c r="A357" s="15">
        <v>355</v>
      </c>
      <c r="B357" s="15" t="s">
        <v>762</v>
      </c>
      <c r="C357" s="3" t="s">
        <v>763</v>
      </c>
      <c r="D357" s="15">
        <v>3800</v>
      </c>
      <c r="E357" s="15">
        <v>2241</v>
      </c>
      <c r="F357" s="15" t="s">
        <v>47</v>
      </c>
      <c r="G357" s="15"/>
      <c r="H357" s="15">
        <v>86</v>
      </c>
      <c r="I357" s="15" t="s">
        <v>21</v>
      </c>
      <c r="J357" s="15" t="s">
        <v>22</v>
      </c>
      <c r="K357" s="15">
        <v>1485064800</v>
      </c>
      <c r="L357" s="15">
        <v>1488520800</v>
      </c>
      <c r="M357" s="15" t="b">
        <v>0</v>
      </c>
      <c r="N357" s="15" t="b">
        <v>0</v>
      </c>
      <c r="O357" s="15" t="s">
        <v>65</v>
      </c>
    </row>
    <row r="358" spans="1:15" ht="31.5" x14ac:dyDescent="0.25">
      <c r="A358" s="15">
        <v>356</v>
      </c>
      <c r="B358" s="15" t="s">
        <v>764</v>
      </c>
      <c r="C358" s="3" t="s">
        <v>765</v>
      </c>
      <c r="D358" s="15">
        <v>9300</v>
      </c>
      <c r="E358" s="15">
        <v>3431</v>
      </c>
      <c r="F358" s="15" t="s">
        <v>14</v>
      </c>
      <c r="G358" s="15"/>
      <c r="H358" s="15">
        <v>40</v>
      </c>
      <c r="I358" s="15" t="s">
        <v>107</v>
      </c>
      <c r="J358" s="15" t="s">
        <v>108</v>
      </c>
      <c r="K358" s="15">
        <v>1326520800</v>
      </c>
      <c r="L358" s="15">
        <v>1327298400</v>
      </c>
      <c r="M358" s="15" t="b">
        <v>0</v>
      </c>
      <c r="N358" s="15" t="b">
        <v>0</v>
      </c>
      <c r="O358" s="15" t="s">
        <v>33</v>
      </c>
    </row>
    <row r="359" spans="1:15" ht="47.25" x14ac:dyDescent="0.25">
      <c r="A359" s="15">
        <v>357</v>
      </c>
      <c r="B359" s="15" t="s">
        <v>766</v>
      </c>
      <c r="C359" s="3" t="s">
        <v>767</v>
      </c>
      <c r="D359" s="15">
        <v>2300</v>
      </c>
      <c r="E359" s="15">
        <v>4253</v>
      </c>
      <c r="F359" s="15" t="s">
        <v>20</v>
      </c>
      <c r="G359" s="15"/>
      <c r="H359" s="15">
        <v>41</v>
      </c>
      <c r="I359" s="15" t="s">
        <v>21</v>
      </c>
      <c r="J359" s="15" t="s">
        <v>22</v>
      </c>
      <c r="K359" s="15">
        <v>1441256400</v>
      </c>
      <c r="L359" s="15">
        <v>1443416400</v>
      </c>
      <c r="M359" s="15" t="b">
        <v>0</v>
      </c>
      <c r="N359" s="15" t="b">
        <v>0</v>
      </c>
      <c r="O359" s="15" t="s">
        <v>89</v>
      </c>
    </row>
    <row r="360" spans="1:15" ht="63" x14ac:dyDescent="0.25">
      <c r="A360" s="15">
        <v>358</v>
      </c>
      <c r="B360" s="15" t="s">
        <v>768</v>
      </c>
      <c r="C360" s="3" t="s">
        <v>769</v>
      </c>
      <c r="D360" s="15">
        <v>9700</v>
      </c>
      <c r="E360" s="15">
        <v>1146</v>
      </c>
      <c r="F360" s="15" t="s">
        <v>14</v>
      </c>
      <c r="G360" s="15"/>
      <c r="H360" s="15">
        <v>23</v>
      </c>
      <c r="I360" s="15" t="s">
        <v>15</v>
      </c>
      <c r="J360" s="15" t="s">
        <v>16</v>
      </c>
      <c r="K360" s="15">
        <v>1533877200</v>
      </c>
      <c r="L360" s="15">
        <v>1534136400</v>
      </c>
      <c r="M360" s="15" t="b">
        <v>1</v>
      </c>
      <c r="N360" s="15" t="b">
        <v>0</v>
      </c>
      <c r="O360" s="15" t="s">
        <v>122</v>
      </c>
    </row>
    <row r="361" spans="1:15" ht="47.25" x14ac:dyDescent="0.25">
      <c r="A361" s="15">
        <v>359</v>
      </c>
      <c r="B361" s="15" t="s">
        <v>770</v>
      </c>
      <c r="C361" s="3" t="s">
        <v>771</v>
      </c>
      <c r="D361" s="15">
        <v>4000</v>
      </c>
      <c r="E361" s="15">
        <v>11948</v>
      </c>
      <c r="F361" s="15" t="s">
        <v>20</v>
      </c>
      <c r="G361" s="15"/>
      <c r="H361" s="15">
        <v>187</v>
      </c>
      <c r="I361" s="15" t="s">
        <v>21</v>
      </c>
      <c r="J361" s="15" t="s">
        <v>22</v>
      </c>
      <c r="K361" s="15">
        <v>1314421200</v>
      </c>
      <c r="L361" s="15">
        <v>1315026000</v>
      </c>
      <c r="M361" s="15" t="b">
        <v>0</v>
      </c>
      <c r="N361" s="15" t="b">
        <v>0</v>
      </c>
      <c r="O361" s="15" t="s">
        <v>71</v>
      </c>
    </row>
    <row r="362" spans="1:15" ht="31.5" x14ac:dyDescent="0.25">
      <c r="A362" s="15">
        <v>360</v>
      </c>
      <c r="B362" s="15" t="s">
        <v>772</v>
      </c>
      <c r="C362" s="3" t="s">
        <v>773</v>
      </c>
      <c r="D362" s="15">
        <v>59700</v>
      </c>
      <c r="E362" s="15">
        <v>135132</v>
      </c>
      <c r="F362" s="15" t="s">
        <v>20</v>
      </c>
      <c r="G362" s="15"/>
      <c r="H362" s="15">
        <v>2875</v>
      </c>
      <c r="I362" s="15" t="s">
        <v>40</v>
      </c>
      <c r="J362" s="15" t="s">
        <v>41</v>
      </c>
      <c r="K362" s="15">
        <v>1293861600</v>
      </c>
      <c r="L362" s="15">
        <v>1295071200</v>
      </c>
      <c r="M362" s="15" t="b">
        <v>0</v>
      </c>
      <c r="N362" s="15" t="b">
        <v>1</v>
      </c>
      <c r="O362" s="15" t="s">
        <v>33</v>
      </c>
    </row>
    <row r="363" spans="1:15" ht="31.5" x14ac:dyDescent="0.25">
      <c r="A363" s="15">
        <v>361</v>
      </c>
      <c r="B363" s="15" t="s">
        <v>774</v>
      </c>
      <c r="C363" s="3" t="s">
        <v>775</v>
      </c>
      <c r="D363" s="15">
        <v>5500</v>
      </c>
      <c r="E363" s="15">
        <v>9546</v>
      </c>
      <c r="F363" s="15" t="s">
        <v>20</v>
      </c>
      <c r="G363" s="15"/>
      <c r="H363" s="15">
        <v>88</v>
      </c>
      <c r="I363" s="15" t="s">
        <v>21</v>
      </c>
      <c r="J363" s="15" t="s">
        <v>22</v>
      </c>
      <c r="K363" s="15">
        <v>1507352400</v>
      </c>
      <c r="L363" s="15">
        <v>1509426000</v>
      </c>
      <c r="M363" s="15" t="b">
        <v>0</v>
      </c>
      <c r="N363" s="15" t="b">
        <v>0</v>
      </c>
      <c r="O363" s="15" t="s">
        <v>33</v>
      </c>
    </row>
    <row r="364" spans="1:15" ht="31.5" x14ac:dyDescent="0.25">
      <c r="A364" s="15">
        <v>362</v>
      </c>
      <c r="B364" s="15" t="s">
        <v>776</v>
      </c>
      <c r="C364" s="3" t="s">
        <v>777</v>
      </c>
      <c r="D364" s="15">
        <v>3700</v>
      </c>
      <c r="E364" s="15">
        <v>13755</v>
      </c>
      <c r="F364" s="15" t="s">
        <v>20</v>
      </c>
      <c r="G364" s="15"/>
      <c r="H364" s="15">
        <v>191</v>
      </c>
      <c r="I364" s="15" t="s">
        <v>21</v>
      </c>
      <c r="J364" s="15" t="s">
        <v>22</v>
      </c>
      <c r="K364" s="15">
        <v>1296108000</v>
      </c>
      <c r="L364" s="15">
        <v>1299391200</v>
      </c>
      <c r="M364" s="15" t="b">
        <v>0</v>
      </c>
      <c r="N364" s="15" t="b">
        <v>0</v>
      </c>
      <c r="O364" s="15" t="s">
        <v>23</v>
      </c>
    </row>
    <row r="365" spans="1:15" ht="31.5" x14ac:dyDescent="0.25">
      <c r="A365" s="15">
        <v>363</v>
      </c>
      <c r="B365" s="15" t="s">
        <v>778</v>
      </c>
      <c r="C365" s="3" t="s">
        <v>779</v>
      </c>
      <c r="D365" s="15">
        <v>5200</v>
      </c>
      <c r="E365" s="15">
        <v>8330</v>
      </c>
      <c r="F365" s="15" t="s">
        <v>20</v>
      </c>
      <c r="G365" s="15"/>
      <c r="H365" s="15">
        <v>139</v>
      </c>
      <c r="I365" s="15" t="s">
        <v>21</v>
      </c>
      <c r="J365" s="15" t="s">
        <v>22</v>
      </c>
      <c r="K365" s="15">
        <v>1324965600</v>
      </c>
      <c r="L365" s="15">
        <v>1325052000</v>
      </c>
      <c r="M365" s="15" t="b">
        <v>0</v>
      </c>
      <c r="N365" s="15" t="b">
        <v>0</v>
      </c>
      <c r="O365" s="15" t="s">
        <v>23</v>
      </c>
    </row>
    <row r="366" spans="1:15" ht="31.5" x14ac:dyDescent="0.25">
      <c r="A366" s="15">
        <v>364</v>
      </c>
      <c r="B366" s="15" t="s">
        <v>780</v>
      </c>
      <c r="C366" s="3" t="s">
        <v>781</v>
      </c>
      <c r="D366" s="15">
        <v>900</v>
      </c>
      <c r="E366" s="15">
        <v>14547</v>
      </c>
      <c r="F366" s="15" t="s">
        <v>20</v>
      </c>
      <c r="G366" s="15"/>
      <c r="H366" s="15">
        <v>186</v>
      </c>
      <c r="I366" s="15" t="s">
        <v>21</v>
      </c>
      <c r="J366" s="15" t="s">
        <v>22</v>
      </c>
      <c r="K366" s="15">
        <v>1520229600</v>
      </c>
      <c r="L366" s="15">
        <v>1522818000</v>
      </c>
      <c r="M366" s="15" t="b">
        <v>0</v>
      </c>
      <c r="N366" s="15" t="b">
        <v>0</v>
      </c>
      <c r="O366" s="15" t="s">
        <v>60</v>
      </c>
    </row>
    <row r="367" spans="1:15" ht="31.5" x14ac:dyDescent="0.25">
      <c r="A367" s="15">
        <v>365</v>
      </c>
      <c r="B367" s="15" t="s">
        <v>782</v>
      </c>
      <c r="C367" s="3" t="s">
        <v>783</v>
      </c>
      <c r="D367" s="15">
        <v>1600</v>
      </c>
      <c r="E367" s="15">
        <v>11735</v>
      </c>
      <c r="F367" s="15" t="s">
        <v>20</v>
      </c>
      <c r="G367" s="15"/>
      <c r="H367" s="15">
        <v>112</v>
      </c>
      <c r="I367" s="15" t="s">
        <v>26</v>
      </c>
      <c r="J367" s="15" t="s">
        <v>27</v>
      </c>
      <c r="K367" s="15">
        <v>1482991200</v>
      </c>
      <c r="L367" s="15">
        <v>1485324000</v>
      </c>
      <c r="M367" s="15" t="b">
        <v>0</v>
      </c>
      <c r="N367" s="15" t="b">
        <v>0</v>
      </c>
      <c r="O367" s="15" t="s">
        <v>33</v>
      </c>
    </row>
    <row r="368" spans="1:15" ht="31.5" x14ac:dyDescent="0.25">
      <c r="A368" s="15">
        <v>366</v>
      </c>
      <c r="B368" s="15" t="s">
        <v>784</v>
      </c>
      <c r="C368" s="3" t="s">
        <v>785</v>
      </c>
      <c r="D368" s="15">
        <v>1800</v>
      </c>
      <c r="E368" s="15">
        <v>10658</v>
      </c>
      <c r="F368" s="15" t="s">
        <v>20</v>
      </c>
      <c r="G368" s="15"/>
      <c r="H368" s="15">
        <v>101</v>
      </c>
      <c r="I368" s="15" t="s">
        <v>21</v>
      </c>
      <c r="J368" s="15" t="s">
        <v>22</v>
      </c>
      <c r="K368" s="15">
        <v>1294034400</v>
      </c>
      <c r="L368" s="15">
        <v>1294120800</v>
      </c>
      <c r="M368" s="15" t="b">
        <v>0</v>
      </c>
      <c r="N368" s="15" t="b">
        <v>1</v>
      </c>
      <c r="O368" s="15" t="s">
        <v>33</v>
      </c>
    </row>
    <row r="369" spans="1:15" ht="31.5" x14ac:dyDescent="0.25">
      <c r="A369" s="15">
        <v>367</v>
      </c>
      <c r="B369" s="15" t="s">
        <v>786</v>
      </c>
      <c r="C369" s="3" t="s">
        <v>787</v>
      </c>
      <c r="D369" s="15">
        <v>9900</v>
      </c>
      <c r="E369" s="15">
        <v>1870</v>
      </c>
      <c r="F369" s="15" t="s">
        <v>14</v>
      </c>
      <c r="G369" s="15"/>
      <c r="H369" s="15">
        <v>75</v>
      </c>
      <c r="I369" s="15" t="s">
        <v>21</v>
      </c>
      <c r="J369" s="15" t="s">
        <v>22</v>
      </c>
      <c r="K369" s="15">
        <v>1413608400</v>
      </c>
      <c r="L369" s="15">
        <v>1415685600</v>
      </c>
      <c r="M369" s="15" t="b">
        <v>0</v>
      </c>
      <c r="N369" s="15" t="b">
        <v>1</v>
      </c>
      <c r="O369" s="15" t="s">
        <v>33</v>
      </c>
    </row>
    <row r="370" spans="1:15" ht="47.25" x14ac:dyDescent="0.25">
      <c r="A370" s="15">
        <v>368</v>
      </c>
      <c r="B370" s="15" t="s">
        <v>788</v>
      </c>
      <c r="C370" s="3" t="s">
        <v>789</v>
      </c>
      <c r="D370" s="15">
        <v>5200</v>
      </c>
      <c r="E370" s="15">
        <v>14394</v>
      </c>
      <c r="F370" s="15" t="s">
        <v>20</v>
      </c>
      <c r="G370" s="15"/>
      <c r="H370" s="15">
        <v>206</v>
      </c>
      <c r="I370" s="15" t="s">
        <v>40</v>
      </c>
      <c r="J370" s="15" t="s">
        <v>41</v>
      </c>
      <c r="K370" s="15">
        <v>1286946000</v>
      </c>
      <c r="L370" s="15">
        <v>1288933200</v>
      </c>
      <c r="M370" s="15" t="b">
        <v>0</v>
      </c>
      <c r="N370" s="15" t="b">
        <v>1</v>
      </c>
      <c r="O370" s="15" t="s">
        <v>42</v>
      </c>
    </row>
    <row r="371" spans="1:15" ht="47.25" x14ac:dyDescent="0.25">
      <c r="A371" s="15">
        <v>369</v>
      </c>
      <c r="B371" s="15" t="s">
        <v>790</v>
      </c>
      <c r="C371" s="3" t="s">
        <v>791</v>
      </c>
      <c r="D371" s="15">
        <v>5400</v>
      </c>
      <c r="E371" s="15">
        <v>14743</v>
      </c>
      <c r="F371" s="15" t="s">
        <v>20</v>
      </c>
      <c r="G371" s="15"/>
      <c r="H371" s="15">
        <v>154</v>
      </c>
      <c r="I371" s="15" t="s">
        <v>21</v>
      </c>
      <c r="J371" s="15" t="s">
        <v>22</v>
      </c>
      <c r="K371" s="15">
        <v>1359871200</v>
      </c>
      <c r="L371" s="15">
        <v>1363237200</v>
      </c>
      <c r="M371" s="15" t="b">
        <v>0</v>
      </c>
      <c r="N371" s="15" t="b">
        <v>1</v>
      </c>
      <c r="O371" s="15" t="s">
        <v>269</v>
      </c>
    </row>
    <row r="372" spans="1:15" ht="31.5" x14ac:dyDescent="0.25">
      <c r="A372" s="15">
        <v>370</v>
      </c>
      <c r="B372" s="15" t="s">
        <v>792</v>
      </c>
      <c r="C372" s="3" t="s">
        <v>793</v>
      </c>
      <c r="D372" s="15">
        <v>112300</v>
      </c>
      <c r="E372" s="15">
        <v>178965</v>
      </c>
      <c r="F372" s="15" t="s">
        <v>20</v>
      </c>
      <c r="G372" s="15"/>
      <c r="H372" s="15">
        <v>5966</v>
      </c>
      <c r="I372" s="15" t="s">
        <v>21</v>
      </c>
      <c r="J372" s="15" t="s">
        <v>22</v>
      </c>
      <c r="K372" s="15">
        <v>1555304400</v>
      </c>
      <c r="L372" s="15">
        <v>1555822800</v>
      </c>
      <c r="M372" s="15" t="b">
        <v>0</v>
      </c>
      <c r="N372" s="15" t="b">
        <v>0</v>
      </c>
      <c r="O372" s="15" t="s">
        <v>33</v>
      </c>
    </row>
    <row r="373" spans="1:15" ht="31.5" x14ac:dyDescent="0.25">
      <c r="A373" s="15">
        <v>371</v>
      </c>
      <c r="B373" s="15" t="s">
        <v>794</v>
      </c>
      <c r="C373" s="3" t="s">
        <v>795</v>
      </c>
      <c r="D373" s="15">
        <v>189200</v>
      </c>
      <c r="E373" s="15">
        <v>128410</v>
      </c>
      <c r="F373" s="15" t="s">
        <v>14</v>
      </c>
      <c r="G373" s="15"/>
      <c r="H373" s="15">
        <v>2176</v>
      </c>
      <c r="I373" s="15" t="s">
        <v>21</v>
      </c>
      <c r="J373" s="15" t="s">
        <v>22</v>
      </c>
      <c r="K373" s="15">
        <v>1423375200</v>
      </c>
      <c r="L373" s="15">
        <v>1427778000</v>
      </c>
      <c r="M373" s="15" t="b">
        <v>0</v>
      </c>
      <c r="N373" s="15" t="b">
        <v>0</v>
      </c>
      <c r="O373" s="15" t="s">
        <v>33</v>
      </c>
    </row>
    <row r="374" spans="1:15" ht="47.25" x14ac:dyDescent="0.25">
      <c r="A374" s="15">
        <v>372</v>
      </c>
      <c r="B374" s="15" t="s">
        <v>796</v>
      </c>
      <c r="C374" s="3" t="s">
        <v>797</v>
      </c>
      <c r="D374" s="15">
        <v>900</v>
      </c>
      <c r="E374" s="15">
        <v>14324</v>
      </c>
      <c r="F374" s="15" t="s">
        <v>20</v>
      </c>
      <c r="G374" s="15"/>
      <c r="H374" s="15">
        <v>169</v>
      </c>
      <c r="I374" s="15" t="s">
        <v>21</v>
      </c>
      <c r="J374" s="15" t="s">
        <v>22</v>
      </c>
      <c r="K374" s="15">
        <v>1420696800</v>
      </c>
      <c r="L374" s="15">
        <v>1422424800</v>
      </c>
      <c r="M374" s="15" t="b">
        <v>0</v>
      </c>
      <c r="N374" s="15" t="b">
        <v>1</v>
      </c>
      <c r="O374" s="15" t="s">
        <v>42</v>
      </c>
    </row>
    <row r="375" spans="1:15" ht="31.5" x14ac:dyDescent="0.25">
      <c r="A375" s="15">
        <v>373</v>
      </c>
      <c r="B375" s="15" t="s">
        <v>798</v>
      </c>
      <c r="C375" s="3" t="s">
        <v>799</v>
      </c>
      <c r="D375" s="15">
        <v>22500</v>
      </c>
      <c r="E375" s="15">
        <v>164291</v>
      </c>
      <c r="F375" s="15" t="s">
        <v>20</v>
      </c>
      <c r="G375" s="15"/>
      <c r="H375" s="15">
        <v>2106</v>
      </c>
      <c r="I375" s="15" t="s">
        <v>21</v>
      </c>
      <c r="J375" s="15" t="s">
        <v>22</v>
      </c>
      <c r="K375" s="15">
        <v>1502946000</v>
      </c>
      <c r="L375" s="15">
        <v>1503637200</v>
      </c>
      <c r="M375" s="15" t="b">
        <v>0</v>
      </c>
      <c r="N375" s="15" t="b">
        <v>0</v>
      </c>
      <c r="O375" s="15" t="s">
        <v>33</v>
      </c>
    </row>
    <row r="376" spans="1:15" ht="47.25" x14ac:dyDescent="0.25">
      <c r="A376" s="15">
        <v>374</v>
      </c>
      <c r="B376" s="15" t="s">
        <v>800</v>
      </c>
      <c r="C376" s="3" t="s">
        <v>801</v>
      </c>
      <c r="D376" s="15">
        <v>167400</v>
      </c>
      <c r="E376" s="15">
        <v>22073</v>
      </c>
      <c r="F376" s="15" t="s">
        <v>14</v>
      </c>
      <c r="G376" s="15"/>
      <c r="H376" s="15">
        <v>441</v>
      </c>
      <c r="I376" s="15" t="s">
        <v>21</v>
      </c>
      <c r="J376" s="15" t="s">
        <v>22</v>
      </c>
      <c r="K376" s="15">
        <v>1547186400</v>
      </c>
      <c r="L376" s="15">
        <v>1547618400</v>
      </c>
      <c r="M376" s="15" t="b">
        <v>0</v>
      </c>
      <c r="N376" s="15" t="b">
        <v>1</v>
      </c>
      <c r="O376" s="15" t="s">
        <v>42</v>
      </c>
    </row>
    <row r="377" spans="1:15" ht="31.5" x14ac:dyDescent="0.25">
      <c r="A377" s="15">
        <v>375</v>
      </c>
      <c r="B377" s="15" t="s">
        <v>802</v>
      </c>
      <c r="C377" s="3" t="s">
        <v>803</v>
      </c>
      <c r="D377" s="15">
        <v>2700</v>
      </c>
      <c r="E377" s="15">
        <v>1479</v>
      </c>
      <c r="F377" s="15" t="s">
        <v>14</v>
      </c>
      <c r="G377" s="15"/>
      <c r="H377" s="15">
        <v>25</v>
      </c>
      <c r="I377" s="15" t="s">
        <v>21</v>
      </c>
      <c r="J377" s="15" t="s">
        <v>22</v>
      </c>
      <c r="K377" s="15">
        <v>1444971600</v>
      </c>
      <c r="L377" s="15">
        <v>1449900000</v>
      </c>
      <c r="M377" s="15" t="b">
        <v>0</v>
      </c>
      <c r="N377" s="15" t="b">
        <v>0</v>
      </c>
      <c r="O377" s="15" t="s">
        <v>60</v>
      </c>
    </row>
    <row r="378" spans="1:15" ht="31.5" x14ac:dyDescent="0.25">
      <c r="A378" s="15">
        <v>376</v>
      </c>
      <c r="B378" s="15" t="s">
        <v>804</v>
      </c>
      <c r="C378" s="3" t="s">
        <v>805</v>
      </c>
      <c r="D378" s="15">
        <v>3400</v>
      </c>
      <c r="E378" s="15">
        <v>12275</v>
      </c>
      <c r="F378" s="15" t="s">
        <v>20</v>
      </c>
      <c r="G378" s="15"/>
      <c r="H378" s="15">
        <v>131</v>
      </c>
      <c r="I378" s="15" t="s">
        <v>21</v>
      </c>
      <c r="J378" s="15" t="s">
        <v>22</v>
      </c>
      <c r="K378" s="15">
        <v>1404622800</v>
      </c>
      <c r="L378" s="15">
        <v>1405141200</v>
      </c>
      <c r="M378" s="15" t="b">
        <v>0</v>
      </c>
      <c r="N378" s="15" t="b">
        <v>0</v>
      </c>
      <c r="O378" s="15" t="s">
        <v>23</v>
      </c>
    </row>
    <row r="379" spans="1:15" ht="31.5" x14ac:dyDescent="0.25">
      <c r="A379" s="15">
        <v>377</v>
      </c>
      <c r="B379" s="15" t="s">
        <v>806</v>
      </c>
      <c r="C379" s="3" t="s">
        <v>807</v>
      </c>
      <c r="D379" s="15">
        <v>49700</v>
      </c>
      <c r="E379" s="15">
        <v>5098</v>
      </c>
      <c r="F379" s="15" t="s">
        <v>14</v>
      </c>
      <c r="G379" s="15"/>
      <c r="H379" s="15">
        <v>127</v>
      </c>
      <c r="I379" s="15" t="s">
        <v>21</v>
      </c>
      <c r="J379" s="15" t="s">
        <v>22</v>
      </c>
      <c r="K379" s="15">
        <v>1571720400</v>
      </c>
      <c r="L379" s="15">
        <v>1572933600</v>
      </c>
      <c r="M379" s="15" t="b">
        <v>0</v>
      </c>
      <c r="N379" s="15" t="b">
        <v>0</v>
      </c>
      <c r="O379" s="15" t="s">
        <v>33</v>
      </c>
    </row>
    <row r="380" spans="1:15" ht="47.25" x14ac:dyDescent="0.25">
      <c r="A380" s="15">
        <v>378</v>
      </c>
      <c r="B380" s="15" t="s">
        <v>808</v>
      </c>
      <c r="C380" s="3" t="s">
        <v>809</v>
      </c>
      <c r="D380" s="15">
        <v>178200</v>
      </c>
      <c r="E380" s="15">
        <v>24882</v>
      </c>
      <c r="F380" s="15" t="s">
        <v>14</v>
      </c>
      <c r="G380" s="15"/>
      <c r="H380" s="15">
        <v>355</v>
      </c>
      <c r="I380" s="15" t="s">
        <v>21</v>
      </c>
      <c r="J380" s="15" t="s">
        <v>22</v>
      </c>
      <c r="K380" s="15">
        <v>1526878800</v>
      </c>
      <c r="L380" s="15">
        <v>1530162000</v>
      </c>
      <c r="M380" s="15" t="b">
        <v>0</v>
      </c>
      <c r="N380" s="15" t="b">
        <v>0</v>
      </c>
      <c r="O380" s="15" t="s">
        <v>42</v>
      </c>
    </row>
    <row r="381" spans="1:15" ht="31.5" x14ac:dyDescent="0.25">
      <c r="A381" s="15">
        <v>379</v>
      </c>
      <c r="B381" s="15" t="s">
        <v>810</v>
      </c>
      <c r="C381" s="3" t="s">
        <v>811</v>
      </c>
      <c r="D381" s="15">
        <v>7200</v>
      </c>
      <c r="E381" s="15">
        <v>2912</v>
      </c>
      <c r="F381" s="15" t="s">
        <v>14</v>
      </c>
      <c r="G381" s="15"/>
      <c r="H381" s="15">
        <v>44</v>
      </c>
      <c r="I381" s="15" t="s">
        <v>40</v>
      </c>
      <c r="J381" s="15" t="s">
        <v>41</v>
      </c>
      <c r="K381" s="15">
        <v>1319691600</v>
      </c>
      <c r="L381" s="15">
        <v>1320904800</v>
      </c>
      <c r="M381" s="15" t="b">
        <v>0</v>
      </c>
      <c r="N381" s="15" t="b">
        <v>0</v>
      </c>
      <c r="O381" s="15" t="s">
        <v>33</v>
      </c>
    </row>
    <row r="382" spans="1:15" ht="31.5" x14ac:dyDescent="0.25">
      <c r="A382" s="15">
        <v>380</v>
      </c>
      <c r="B382" s="15" t="s">
        <v>812</v>
      </c>
      <c r="C382" s="3" t="s">
        <v>813</v>
      </c>
      <c r="D382" s="15">
        <v>2500</v>
      </c>
      <c r="E382" s="15">
        <v>4008</v>
      </c>
      <c r="F382" s="15" t="s">
        <v>20</v>
      </c>
      <c r="G382" s="15"/>
      <c r="H382" s="15">
        <v>84</v>
      </c>
      <c r="I382" s="15" t="s">
        <v>21</v>
      </c>
      <c r="J382" s="15" t="s">
        <v>22</v>
      </c>
      <c r="K382" s="15">
        <v>1371963600</v>
      </c>
      <c r="L382" s="15">
        <v>1372395600</v>
      </c>
      <c r="M382" s="15" t="b">
        <v>0</v>
      </c>
      <c r="N382" s="15" t="b">
        <v>0</v>
      </c>
      <c r="O382" s="15" t="s">
        <v>33</v>
      </c>
    </row>
    <row r="383" spans="1:15" ht="31.5" x14ac:dyDescent="0.25">
      <c r="A383" s="15">
        <v>381</v>
      </c>
      <c r="B383" s="15" t="s">
        <v>814</v>
      </c>
      <c r="C383" s="3" t="s">
        <v>815</v>
      </c>
      <c r="D383" s="15">
        <v>5300</v>
      </c>
      <c r="E383" s="15">
        <v>9749</v>
      </c>
      <c r="F383" s="15" t="s">
        <v>20</v>
      </c>
      <c r="G383" s="15"/>
      <c r="H383" s="15">
        <v>155</v>
      </c>
      <c r="I383" s="15" t="s">
        <v>21</v>
      </c>
      <c r="J383" s="15" t="s">
        <v>22</v>
      </c>
      <c r="K383" s="15">
        <v>1433739600</v>
      </c>
      <c r="L383" s="15">
        <v>1437714000</v>
      </c>
      <c r="M383" s="15" t="b">
        <v>0</v>
      </c>
      <c r="N383" s="15" t="b">
        <v>0</v>
      </c>
      <c r="O383" s="15" t="s">
        <v>33</v>
      </c>
    </row>
    <row r="384" spans="1:15" ht="63" x14ac:dyDescent="0.25">
      <c r="A384" s="15">
        <v>382</v>
      </c>
      <c r="B384" s="15" t="s">
        <v>816</v>
      </c>
      <c r="C384" s="3" t="s">
        <v>817</v>
      </c>
      <c r="D384" s="15">
        <v>9100</v>
      </c>
      <c r="E384" s="15">
        <v>5803</v>
      </c>
      <c r="F384" s="15" t="s">
        <v>14</v>
      </c>
      <c r="G384" s="15"/>
      <c r="H384" s="15">
        <v>67</v>
      </c>
      <c r="I384" s="15" t="s">
        <v>21</v>
      </c>
      <c r="J384" s="15" t="s">
        <v>22</v>
      </c>
      <c r="K384" s="15">
        <v>1508130000</v>
      </c>
      <c r="L384" s="15">
        <v>1509771600</v>
      </c>
      <c r="M384" s="15" t="b">
        <v>0</v>
      </c>
      <c r="N384" s="15" t="b">
        <v>0</v>
      </c>
      <c r="O384" s="15" t="s">
        <v>122</v>
      </c>
    </row>
    <row r="385" spans="1:15" ht="31.5" x14ac:dyDescent="0.25">
      <c r="A385" s="15">
        <v>383</v>
      </c>
      <c r="B385" s="15" t="s">
        <v>818</v>
      </c>
      <c r="C385" s="3" t="s">
        <v>819</v>
      </c>
      <c r="D385" s="15">
        <v>6300</v>
      </c>
      <c r="E385" s="15">
        <v>14199</v>
      </c>
      <c r="F385" s="15" t="s">
        <v>20</v>
      </c>
      <c r="G385" s="15"/>
      <c r="H385" s="15">
        <v>189</v>
      </c>
      <c r="I385" s="15" t="s">
        <v>21</v>
      </c>
      <c r="J385" s="15" t="s">
        <v>22</v>
      </c>
      <c r="K385" s="15">
        <v>1550037600</v>
      </c>
      <c r="L385" s="15">
        <v>1550556000</v>
      </c>
      <c r="M385" s="15" t="b">
        <v>0</v>
      </c>
      <c r="N385" s="15" t="b">
        <v>1</v>
      </c>
      <c r="O385" s="15" t="s">
        <v>17</v>
      </c>
    </row>
    <row r="386" spans="1:15" ht="47.25" x14ac:dyDescent="0.25">
      <c r="A386" s="15">
        <v>384</v>
      </c>
      <c r="B386" s="15" t="s">
        <v>820</v>
      </c>
      <c r="C386" s="3" t="s">
        <v>821</v>
      </c>
      <c r="D386" s="15">
        <v>114400</v>
      </c>
      <c r="E386" s="15">
        <v>196779</v>
      </c>
      <c r="F386" s="15" t="s">
        <v>20</v>
      </c>
      <c r="G386" s="15"/>
      <c r="H386" s="15">
        <v>4799</v>
      </c>
      <c r="I386" s="15" t="s">
        <v>21</v>
      </c>
      <c r="J386" s="15" t="s">
        <v>22</v>
      </c>
      <c r="K386" s="15">
        <v>1486706400</v>
      </c>
      <c r="L386" s="15">
        <v>1489039200</v>
      </c>
      <c r="M386" s="15" t="b">
        <v>1</v>
      </c>
      <c r="N386" s="15" t="b">
        <v>1</v>
      </c>
      <c r="O386" s="15" t="s">
        <v>42</v>
      </c>
    </row>
    <row r="387" spans="1:15" ht="47.25" x14ac:dyDescent="0.25">
      <c r="A387" s="15">
        <v>385</v>
      </c>
      <c r="B387" s="15" t="s">
        <v>822</v>
      </c>
      <c r="C387" s="3" t="s">
        <v>823</v>
      </c>
      <c r="D387" s="15">
        <v>38900</v>
      </c>
      <c r="E387" s="15">
        <v>56859</v>
      </c>
      <c r="F387" s="15" t="s">
        <v>20</v>
      </c>
      <c r="G387" s="15"/>
      <c r="H387" s="15">
        <v>1137</v>
      </c>
      <c r="I387" s="15" t="s">
        <v>21</v>
      </c>
      <c r="J387" s="15" t="s">
        <v>22</v>
      </c>
      <c r="K387" s="15">
        <v>1553835600</v>
      </c>
      <c r="L387" s="15">
        <v>1556600400</v>
      </c>
      <c r="M387" s="15" t="b">
        <v>0</v>
      </c>
      <c r="N387" s="15" t="b">
        <v>0</v>
      </c>
      <c r="O387" s="15" t="s">
        <v>68</v>
      </c>
    </row>
    <row r="388" spans="1:15" ht="31.5" x14ac:dyDescent="0.25">
      <c r="A388" s="15">
        <v>386</v>
      </c>
      <c r="B388" s="15" t="s">
        <v>824</v>
      </c>
      <c r="C388" s="3" t="s">
        <v>825</v>
      </c>
      <c r="D388" s="15">
        <v>135500</v>
      </c>
      <c r="E388" s="15">
        <v>103554</v>
      </c>
      <c r="F388" s="15" t="s">
        <v>14</v>
      </c>
      <c r="G388" s="15"/>
      <c r="H388" s="15">
        <v>1068</v>
      </c>
      <c r="I388" s="15" t="s">
        <v>21</v>
      </c>
      <c r="J388" s="15" t="s">
        <v>22</v>
      </c>
      <c r="K388" s="15">
        <v>1277528400</v>
      </c>
      <c r="L388" s="15">
        <v>1278565200</v>
      </c>
      <c r="M388" s="15" t="b">
        <v>0</v>
      </c>
      <c r="N388" s="15" t="b">
        <v>0</v>
      </c>
      <c r="O388" s="15" t="s">
        <v>33</v>
      </c>
    </row>
    <row r="389" spans="1:15" ht="47.25" x14ac:dyDescent="0.25">
      <c r="A389" s="15">
        <v>387</v>
      </c>
      <c r="B389" s="15" t="s">
        <v>826</v>
      </c>
      <c r="C389" s="3" t="s">
        <v>827</v>
      </c>
      <c r="D389" s="15">
        <v>109000</v>
      </c>
      <c r="E389" s="15">
        <v>42795</v>
      </c>
      <c r="F389" s="15" t="s">
        <v>14</v>
      </c>
      <c r="G389" s="15"/>
      <c r="H389" s="15">
        <v>424</v>
      </c>
      <c r="I389" s="15" t="s">
        <v>21</v>
      </c>
      <c r="J389" s="15" t="s">
        <v>22</v>
      </c>
      <c r="K389" s="15">
        <v>1339477200</v>
      </c>
      <c r="L389" s="15">
        <v>1339909200</v>
      </c>
      <c r="M389" s="15" t="b">
        <v>0</v>
      </c>
      <c r="N389" s="15" t="b">
        <v>0</v>
      </c>
      <c r="O389" s="15" t="s">
        <v>65</v>
      </c>
    </row>
    <row r="390" spans="1:15" ht="31.5" x14ac:dyDescent="0.25">
      <c r="A390" s="15">
        <v>388</v>
      </c>
      <c r="B390" s="15" t="s">
        <v>828</v>
      </c>
      <c r="C390" s="3" t="s">
        <v>829</v>
      </c>
      <c r="D390" s="15">
        <v>114800</v>
      </c>
      <c r="E390" s="15">
        <v>12938</v>
      </c>
      <c r="F390" s="15" t="s">
        <v>74</v>
      </c>
      <c r="G390" s="15"/>
      <c r="H390" s="15">
        <v>145</v>
      </c>
      <c r="I390" s="15" t="s">
        <v>98</v>
      </c>
      <c r="J390" s="15" t="s">
        <v>99</v>
      </c>
      <c r="K390" s="15">
        <v>1325656800</v>
      </c>
      <c r="L390" s="15">
        <v>1325829600</v>
      </c>
      <c r="M390" s="15" t="b">
        <v>0</v>
      </c>
      <c r="N390" s="15" t="b">
        <v>0</v>
      </c>
      <c r="O390" s="15" t="s">
        <v>60</v>
      </c>
    </row>
    <row r="391" spans="1:15" ht="31.5" x14ac:dyDescent="0.25">
      <c r="A391" s="15">
        <v>389</v>
      </c>
      <c r="B391" s="15" t="s">
        <v>830</v>
      </c>
      <c r="C391" s="3" t="s">
        <v>831</v>
      </c>
      <c r="D391" s="15">
        <v>83000</v>
      </c>
      <c r="E391" s="15">
        <v>101352</v>
      </c>
      <c r="F391" s="15" t="s">
        <v>20</v>
      </c>
      <c r="G391" s="15"/>
      <c r="H391" s="15">
        <v>1152</v>
      </c>
      <c r="I391" s="15" t="s">
        <v>21</v>
      </c>
      <c r="J391" s="15" t="s">
        <v>22</v>
      </c>
      <c r="K391" s="15">
        <v>1288242000</v>
      </c>
      <c r="L391" s="15">
        <v>1290578400</v>
      </c>
      <c r="M391" s="15" t="b">
        <v>0</v>
      </c>
      <c r="N391" s="15" t="b">
        <v>0</v>
      </c>
      <c r="O391" s="15" t="s">
        <v>33</v>
      </c>
    </row>
    <row r="392" spans="1:15" ht="63" x14ac:dyDescent="0.25">
      <c r="A392" s="15">
        <v>390</v>
      </c>
      <c r="B392" s="15" t="s">
        <v>832</v>
      </c>
      <c r="C392" s="3" t="s">
        <v>833</v>
      </c>
      <c r="D392" s="15">
        <v>2400</v>
      </c>
      <c r="E392" s="15">
        <v>4477</v>
      </c>
      <c r="F392" s="15" t="s">
        <v>20</v>
      </c>
      <c r="G392" s="15"/>
      <c r="H392" s="15">
        <v>50</v>
      </c>
      <c r="I392" s="15" t="s">
        <v>21</v>
      </c>
      <c r="J392" s="15" t="s">
        <v>22</v>
      </c>
      <c r="K392" s="15">
        <v>1379048400</v>
      </c>
      <c r="L392" s="15">
        <v>1380344400</v>
      </c>
      <c r="M392" s="15" t="b">
        <v>0</v>
      </c>
      <c r="N392" s="15" t="b">
        <v>0</v>
      </c>
      <c r="O392" s="15" t="s">
        <v>122</v>
      </c>
    </row>
    <row r="393" spans="1:15" ht="47.25" x14ac:dyDescent="0.25">
      <c r="A393" s="15">
        <v>391</v>
      </c>
      <c r="B393" s="15" t="s">
        <v>834</v>
      </c>
      <c r="C393" s="3" t="s">
        <v>835</v>
      </c>
      <c r="D393" s="15">
        <v>60400</v>
      </c>
      <c r="E393" s="15">
        <v>4393</v>
      </c>
      <c r="F393" s="15" t="s">
        <v>14</v>
      </c>
      <c r="G393" s="15"/>
      <c r="H393" s="15">
        <v>151</v>
      </c>
      <c r="I393" s="15" t="s">
        <v>21</v>
      </c>
      <c r="J393" s="15" t="s">
        <v>22</v>
      </c>
      <c r="K393" s="15">
        <v>1389679200</v>
      </c>
      <c r="L393" s="15">
        <v>1389852000</v>
      </c>
      <c r="M393" s="15" t="b">
        <v>0</v>
      </c>
      <c r="N393" s="15" t="b">
        <v>0</v>
      </c>
      <c r="O393" s="15" t="s">
        <v>68</v>
      </c>
    </row>
    <row r="394" spans="1:15" ht="47.25" x14ac:dyDescent="0.25">
      <c r="A394" s="15">
        <v>392</v>
      </c>
      <c r="B394" s="15" t="s">
        <v>836</v>
      </c>
      <c r="C394" s="3" t="s">
        <v>837</v>
      </c>
      <c r="D394" s="15">
        <v>102900</v>
      </c>
      <c r="E394" s="15">
        <v>67546</v>
      </c>
      <c r="F394" s="15" t="s">
        <v>14</v>
      </c>
      <c r="G394" s="15"/>
      <c r="H394" s="15">
        <v>1608</v>
      </c>
      <c r="I394" s="15" t="s">
        <v>21</v>
      </c>
      <c r="J394" s="15" t="s">
        <v>22</v>
      </c>
      <c r="K394" s="15">
        <v>1294293600</v>
      </c>
      <c r="L394" s="15">
        <v>1294466400</v>
      </c>
      <c r="M394" s="15" t="b">
        <v>0</v>
      </c>
      <c r="N394" s="15" t="b">
        <v>0</v>
      </c>
      <c r="O394" s="15" t="s">
        <v>65</v>
      </c>
    </row>
    <row r="395" spans="1:15" ht="31.5" x14ac:dyDescent="0.25">
      <c r="A395" s="15">
        <v>393</v>
      </c>
      <c r="B395" s="15" t="s">
        <v>838</v>
      </c>
      <c r="C395" s="3" t="s">
        <v>839</v>
      </c>
      <c r="D395" s="15">
        <v>62800</v>
      </c>
      <c r="E395" s="15">
        <v>143788</v>
      </c>
      <c r="F395" s="15" t="s">
        <v>20</v>
      </c>
      <c r="G395" s="15"/>
      <c r="H395" s="15">
        <v>3059</v>
      </c>
      <c r="I395" s="15" t="s">
        <v>15</v>
      </c>
      <c r="J395" s="15" t="s">
        <v>16</v>
      </c>
      <c r="K395" s="15">
        <v>1500267600</v>
      </c>
      <c r="L395" s="15">
        <v>1500354000</v>
      </c>
      <c r="M395" s="15" t="b">
        <v>0</v>
      </c>
      <c r="N395" s="15" t="b">
        <v>0</v>
      </c>
      <c r="O395" s="15" t="s">
        <v>159</v>
      </c>
    </row>
    <row r="396" spans="1:15" ht="47.25" x14ac:dyDescent="0.25">
      <c r="A396" s="15">
        <v>394</v>
      </c>
      <c r="B396" s="15" t="s">
        <v>840</v>
      </c>
      <c r="C396" s="3" t="s">
        <v>841</v>
      </c>
      <c r="D396" s="15">
        <v>800</v>
      </c>
      <c r="E396" s="15">
        <v>3755</v>
      </c>
      <c r="F396" s="15" t="s">
        <v>20</v>
      </c>
      <c r="G396" s="15"/>
      <c r="H396" s="15">
        <v>34</v>
      </c>
      <c r="I396" s="15" t="s">
        <v>21</v>
      </c>
      <c r="J396" s="15" t="s">
        <v>22</v>
      </c>
      <c r="K396" s="15">
        <v>1375074000</v>
      </c>
      <c r="L396" s="15">
        <v>1375938000</v>
      </c>
      <c r="M396" s="15" t="b">
        <v>0</v>
      </c>
      <c r="N396" s="15" t="b">
        <v>1</v>
      </c>
      <c r="O396" s="15" t="s">
        <v>42</v>
      </c>
    </row>
    <row r="397" spans="1:15" ht="31.5" x14ac:dyDescent="0.25">
      <c r="A397" s="15">
        <v>395</v>
      </c>
      <c r="B397" s="15" t="s">
        <v>295</v>
      </c>
      <c r="C397" s="3" t="s">
        <v>842</v>
      </c>
      <c r="D397" s="15">
        <v>7100</v>
      </c>
      <c r="E397" s="15">
        <v>9238</v>
      </c>
      <c r="F397" s="15" t="s">
        <v>20</v>
      </c>
      <c r="G397" s="15"/>
      <c r="H397" s="15">
        <v>220</v>
      </c>
      <c r="I397" s="15" t="s">
        <v>21</v>
      </c>
      <c r="J397" s="15" t="s">
        <v>22</v>
      </c>
      <c r="K397" s="15">
        <v>1323324000</v>
      </c>
      <c r="L397" s="15">
        <v>1323410400</v>
      </c>
      <c r="M397" s="15" t="b">
        <v>1</v>
      </c>
      <c r="N397" s="15" t="b">
        <v>0</v>
      </c>
      <c r="O397" s="15" t="s">
        <v>33</v>
      </c>
    </row>
    <row r="398" spans="1:15" ht="47.25" x14ac:dyDescent="0.25">
      <c r="A398" s="15">
        <v>396</v>
      </c>
      <c r="B398" s="15" t="s">
        <v>843</v>
      </c>
      <c r="C398" s="3" t="s">
        <v>844</v>
      </c>
      <c r="D398" s="15">
        <v>46100</v>
      </c>
      <c r="E398" s="15">
        <v>77012</v>
      </c>
      <c r="F398" s="15" t="s">
        <v>20</v>
      </c>
      <c r="G398" s="15"/>
      <c r="H398" s="15">
        <v>1604</v>
      </c>
      <c r="I398" s="15" t="s">
        <v>26</v>
      </c>
      <c r="J398" s="15" t="s">
        <v>27</v>
      </c>
      <c r="K398" s="15">
        <v>1538715600</v>
      </c>
      <c r="L398" s="15">
        <v>1539406800</v>
      </c>
      <c r="M398" s="15" t="b">
        <v>0</v>
      </c>
      <c r="N398" s="15" t="b">
        <v>0</v>
      </c>
      <c r="O398" s="15" t="s">
        <v>53</v>
      </c>
    </row>
    <row r="399" spans="1:15" ht="31.5" x14ac:dyDescent="0.25">
      <c r="A399" s="15">
        <v>397</v>
      </c>
      <c r="B399" s="15" t="s">
        <v>845</v>
      </c>
      <c r="C399" s="3" t="s">
        <v>846</v>
      </c>
      <c r="D399" s="15">
        <v>8100</v>
      </c>
      <c r="E399" s="15">
        <v>14083</v>
      </c>
      <c r="F399" s="15" t="s">
        <v>20</v>
      </c>
      <c r="G399" s="15"/>
      <c r="H399" s="15">
        <v>454</v>
      </c>
      <c r="I399" s="15" t="s">
        <v>21</v>
      </c>
      <c r="J399" s="15" t="s">
        <v>22</v>
      </c>
      <c r="K399" s="15">
        <v>1369285200</v>
      </c>
      <c r="L399" s="15">
        <v>1369803600</v>
      </c>
      <c r="M399" s="15" t="b">
        <v>0</v>
      </c>
      <c r="N399" s="15" t="b">
        <v>0</v>
      </c>
      <c r="O399" s="15" t="s">
        <v>23</v>
      </c>
    </row>
    <row r="400" spans="1:15" ht="47.25" x14ac:dyDescent="0.25">
      <c r="A400" s="15">
        <v>398</v>
      </c>
      <c r="B400" s="15" t="s">
        <v>847</v>
      </c>
      <c r="C400" s="3" t="s">
        <v>848</v>
      </c>
      <c r="D400" s="15">
        <v>1700</v>
      </c>
      <c r="E400" s="15">
        <v>12202</v>
      </c>
      <c r="F400" s="15" t="s">
        <v>20</v>
      </c>
      <c r="G400" s="15"/>
      <c r="H400" s="15">
        <v>123</v>
      </c>
      <c r="I400" s="15" t="s">
        <v>107</v>
      </c>
      <c r="J400" s="15" t="s">
        <v>108</v>
      </c>
      <c r="K400" s="15">
        <v>1525755600</v>
      </c>
      <c r="L400" s="15">
        <v>1525928400</v>
      </c>
      <c r="M400" s="15" t="b">
        <v>0</v>
      </c>
      <c r="N400" s="15" t="b">
        <v>1</v>
      </c>
      <c r="O400" s="15" t="s">
        <v>71</v>
      </c>
    </row>
    <row r="401" spans="1:15" ht="31.5" x14ac:dyDescent="0.25">
      <c r="A401" s="15">
        <v>399</v>
      </c>
      <c r="B401" s="15" t="s">
        <v>849</v>
      </c>
      <c r="C401" s="3" t="s">
        <v>850</v>
      </c>
      <c r="D401" s="15">
        <v>97300</v>
      </c>
      <c r="E401" s="15">
        <v>62127</v>
      </c>
      <c r="F401" s="15" t="s">
        <v>14</v>
      </c>
      <c r="G401" s="15"/>
      <c r="H401" s="15">
        <v>941</v>
      </c>
      <c r="I401" s="15" t="s">
        <v>21</v>
      </c>
      <c r="J401" s="15" t="s">
        <v>22</v>
      </c>
      <c r="K401" s="15">
        <v>1296626400</v>
      </c>
      <c r="L401" s="15">
        <v>1297231200</v>
      </c>
      <c r="M401" s="15" t="b">
        <v>0</v>
      </c>
      <c r="N401" s="15" t="b">
        <v>0</v>
      </c>
      <c r="O401" s="15" t="s">
        <v>60</v>
      </c>
    </row>
    <row r="402" spans="1:15" ht="63" x14ac:dyDescent="0.25">
      <c r="A402" s="15">
        <v>400</v>
      </c>
      <c r="B402" s="15" t="s">
        <v>851</v>
      </c>
      <c r="C402" s="3" t="s">
        <v>852</v>
      </c>
      <c r="D402" s="15">
        <v>100</v>
      </c>
      <c r="E402" s="15">
        <v>2</v>
      </c>
      <c r="F402" s="15" t="s">
        <v>14</v>
      </c>
      <c r="G402" s="15"/>
      <c r="H402" s="15">
        <v>1</v>
      </c>
      <c r="I402" s="15" t="s">
        <v>21</v>
      </c>
      <c r="J402" s="15" t="s">
        <v>22</v>
      </c>
      <c r="K402" s="15">
        <v>1376629200</v>
      </c>
      <c r="L402" s="15">
        <v>1378530000</v>
      </c>
      <c r="M402" s="15" t="b">
        <v>0</v>
      </c>
      <c r="N402" s="15" t="b">
        <v>1</v>
      </c>
      <c r="O402" s="15" t="s">
        <v>122</v>
      </c>
    </row>
    <row r="403" spans="1:15" ht="31.5" x14ac:dyDescent="0.25">
      <c r="A403" s="15">
        <v>401</v>
      </c>
      <c r="B403" s="15" t="s">
        <v>853</v>
      </c>
      <c r="C403" s="3" t="s">
        <v>854</v>
      </c>
      <c r="D403" s="15">
        <v>900</v>
      </c>
      <c r="E403" s="15">
        <v>13772</v>
      </c>
      <c r="F403" s="15" t="s">
        <v>20</v>
      </c>
      <c r="G403" s="15"/>
      <c r="H403" s="15">
        <v>299</v>
      </c>
      <c r="I403" s="15" t="s">
        <v>21</v>
      </c>
      <c r="J403" s="15" t="s">
        <v>22</v>
      </c>
      <c r="K403" s="15">
        <v>1572152400</v>
      </c>
      <c r="L403" s="15">
        <v>1572152400</v>
      </c>
      <c r="M403" s="15" t="b">
        <v>0</v>
      </c>
      <c r="N403" s="15" t="b">
        <v>0</v>
      </c>
      <c r="O403" s="15" t="s">
        <v>33</v>
      </c>
    </row>
    <row r="404" spans="1:15" ht="47.25" x14ac:dyDescent="0.25">
      <c r="A404" s="15">
        <v>402</v>
      </c>
      <c r="B404" s="15" t="s">
        <v>855</v>
      </c>
      <c r="C404" s="3" t="s">
        <v>856</v>
      </c>
      <c r="D404" s="15">
        <v>7300</v>
      </c>
      <c r="E404" s="15">
        <v>2946</v>
      </c>
      <c r="F404" s="15" t="s">
        <v>14</v>
      </c>
      <c r="G404" s="15"/>
      <c r="H404" s="15">
        <v>40</v>
      </c>
      <c r="I404" s="15" t="s">
        <v>21</v>
      </c>
      <c r="J404" s="15" t="s">
        <v>22</v>
      </c>
      <c r="K404" s="15">
        <v>1325829600</v>
      </c>
      <c r="L404" s="15">
        <v>1329890400</v>
      </c>
      <c r="M404" s="15" t="b">
        <v>0</v>
      </c>
      <c r="N404" s="15" t="b">
        <v>1</v>
      </c>
      <c r="O404" s="15" t="s">
        <v>100</v>
      </c>
    </row>
    <row r="405" spans="1:15" ht="31.5" x14ac:dyDescent="0.25">
      <c r="A405" s="15">
        <v>403</v>
      </c>
      <c r="B405" s="15" t="s">
        <v>857</v>
      </c>
      <c r="C405" s="3" t="s">
        <v>858</v>
      </c>
      <c r="D405" s="15">
        <v>195800</v>
      </c>
      <c r="E405" s="15">
        <v>168820</v>
      </c>
      <c r="F405" s="15" t="s">
        <v>14</v>
      </c>
      <c r="G405" s="15"/>
      <c r="H405" s="15">
        <v>3015</v>
      </c>
      <c r="I405" s="15" t="s">
        <v>15</v>
      </c>
      <c r="J405" s="15" t="s">
        <v>16</v>
      </c>
      <c r="K405" s="15">
        <v>1273640400</v>
      </c>
      <c r="L405" s="15">
        <v>1276750800</v>
      </c>
      <c r="M405" s="15" t="b">
        <v>0</v>
      </c>
      <c r="N405" s="15" t="b">
        <v>1</v>
      </c>
      <c r="O405" s="15" t="s">
        <v>33</v>
      </c>
    </row>
    <row r="406" spans="1:15" ht="31.5" x14ac:dyDescent="0.25">
      <c r="A406" s="15">
        <v>404</v>
      </c>
      <c r="B406" s="15" t="s">
        <v>859</v>
      </c>
      <c r="C406" s="3" t="s">
        <v>860</v>
      </c>
      <c r="D406" s="15">
        <v>48900</v>
      </c>
      <c r="E406" s="15">
        <v>154321</v>
      </c>
      <c r="F406" s="15" t="s">
        <v>20</v>
      </c>
      <c r="G406" s="15"/>
      <c r="H406" s="15">
        <v>2237</v>
      </c>
      <c r="I406" s="15" t="s">
        <v>21</v>
      </c>
      <c r="J406" s="15" t="s">
        <v>22</v>
      </c>
      <c r="K406" s="15">
        <v>1510639200</v>
      </c>
      <c r="L406" s="15">
        <v>1510898400</v>
      </c>
      <c r="M406" s="15" t="b">
        <v>0</v>
      </c>
      <c r="N406" s="15" t="b">
        <v>0</v>
      </c>
      <c r="O406" s="15" t="s">
        <v>33</v>
      </c>
    </row>
    <row r="407" spans="1:15" ht="31.5" x14ac:dyDescent="0.25">
      <c r="A407" s="15">
        <v>405</v>
      </c>
      <c r="B407" s="15" t="s">
        <v>861</v>
      </c>
      <c r="C407" s="3" t="s">
        <v>862</v>
      </c>
      <c r="D407" s="15">
        <v>29600</v>
      </c>
      <c r="E407" s="15">
        <v>26527</v>
      </c>
      <c r="F407" s="15" t="s">
        <v>14</v>
      </c>
      <c r="G407" s="15"/>
      <c r="H407" s="15">
        <v>435</v>
      </c>
      <c r="I407" s="15" t="s">
        <v>21</v>
      </c>
      <c r="J407" s="15" t="s">
        <v>22</v>
      </c>
      <c r="K407" s="15">
        <v>1528088400</v>
      </c>
      <c r="L407" s="15">
        <v>1532408400</v>
      </c>
      <c r="M407" s="15" t="b">
        <v>0</v>
      </c>
      <c r="N407" s="15" t="b">
        <v>0</v>
      </c>
      <c r="O407" s="15" t="s">
        <v>33</v>
      </c>
    </row>
    <row r="408" spans="1:15" ht="47.25" x14ac:dyDescent="0.25">
      <c r="A408" s="15">
        <v>406</v>
      </c>
      <c r="B408" s="15" t="s">
        <v>863</v>
      </c>
      <c r="C408" s="3" t="s">
        <v>864</v>
      </c>
      <c r="D408" s="15">
        <v>39300</v>
      </c>
      <c r="E408" s="15">
        <v>71583</v>
      </c>
      <c r="F408" s="15" t="s">
        <v>20</v>
      </c>
      <c r="G408" s="15"/>
      <c r="H408" s="15">
        <v>645</v>
      </c>
      <c r="I408" s="15" t="s">
        <v>21</v>
      </c>
      <c r="J408" s="15" t="s">
        <v>22</v>
      </c>
      <c r="K408" s="15">
        <v>1359525600</v>
      </c>
      <c r="L408" s="15">
        <v>1360562400</v>
      </c>
      <c r="M408" s="15" t="b">
        <v>1</v>
      </c>
      <c r="N408" s="15" t="b">
        <v>0</v>
      </c>
      <c r="O408" s="15" t="s">
        <v>42</v>
      </c>
    </row>
    <row r="409" spans="1:15" ht="31.5" x14ac:dyDescent="0.25">
      <c r="A409" s="15">
        <v>407</v>
      </c>
      <c r="B409" s="15" t="s">
        <v>865</v>
      </c>
      <c r="C409" s="3" t="s">
        <v>866</v>
      </c>
      <c r="D409" s="15">
        <v>3400</v>
      </c>
      <c r="E409" s="15">
        <v>12100</v>
      </c>
      <c r="F409" s="15" t="s">
        <v>20</v>
      </c>
      <c r="G409" s="15"/>
      <c r="H409" s="15">
        <v>484</v>
      </c>
      <c r="I409" s="15" t="s">
        <v>36</v>
      </c>
      <c r="J409" s="15" t="s">
        <v>37</v>
      </c>
      <c r="K409" s="15">
        <v>1570942800</v>
      </c>
      <c r="L409" s="15">
        <v>1571547600</v>
      </c>
      <c r="M409" s="15" t="b">
        <v>0</v>
      </c>
      <c r="N409" s="15" t="b">
        <v>0</v>
      </c>
      <c r="O409" s="15" t="s">
        <v>33</v>
      </c>
    </row>
    <row r="410" spans="1:15" ht="47.25" x14ac:dyDescent="0.25">
      <c r="A410" s="15">
        <v>408</v>
      </c>
      <c r="B410" s="15" t="s">
        <v>867</v>
      </c>
      <c r="C410" s="3" t="s">
        <v>868</v>
      </c>
      <c r="D410" s="15">
        <v>9200</v>
      </c>
      <c r="E410" s="15">
        <v>12129</v>
      </c>
      <c r="F410" s="15" t="s">
        <v>20</v>
      </c>
      <c r="G410" s="15"/>
      <c r="H410" s="15">
        <v>154</v>
      </c>
      <c r="I410" s="15" t="s">
        <v>15</v>
      </c>
      <c r="J410" s="15" t="s">
        <v>16</v>
      </c>
      <c r="K410" s="15">
        <v>1466398800</v>
      </c>
      <c r="L410" s="15">
        <v>1468126800</v>
      </c>
      <c r="M410" s="15" t="b">
        <v>0</v>
      </c>
      <c r="N410" s="15" t="b">
        <v>0</v>
      </c>
      <c r="O410" s="15" t="s">
        <v>42</v>
      </c>
    </row>
    <row r="411" spans="1:15" ht="31.5" x14ac:dyDescent="0.25">
      <c r="A411" s="15">
        <v>409</v>
      </c>
      <c r="B411" s="15" t="s">
        <v>243</v>
      </c>
      <c r="C411" s="3" t="s">
        <v>869</v>
      </c>
      <c r="D411" s="15">
        <v>135600</v>
      </c>
      <c r="E411" s="15">
        <v>62804</v>
      </c>
      <c r="F411" s="15" t="s">
        <v>14</v>
      </c>
      <c r="G411" s="15"/>
      <c r="H411" s="15">
        <v>714</v>
      </c>
      <c r="I411" s="15" t="s">
        <v>21</v>
      </c>
      <c r="J411" s="15" t="s">
        <v>22</v>
      </c>
      <c r="K411" s="15">
        <v>1492491600</v>
      </c>
      <c r="L411" s="15">
        <v>1492837200</v>
      </c>
      <c r="M411" s="15" t="b">
        <v>0</v>
      </c>
      <c r="N411" s="15" t="b">
        <v>0</v>
      </c>
      <c r="O411" s="15" t="s">
        <v>23</v>
      </c>
    </row>
    <row r="412" spans="1:15" ht="47.25" x14ac:dyDescent="0.25">
      <c r="A412" s="15">
        <v>410</v>
      </c>
      <c r="B412" s="15" t="s">
        <v>870</v>
      </c>
      <c r="C412" s="3" t="s">
        <v>871</v>
      </c>
      <c r="D412" s="15">
        <v>153700</v>
      </c>
      <c r="E412" s="15">
        <v>55536</v>
      </c>
      <c r="F412" s="15" t="s">
        <v>47</v>
      </c>
      <c r="G412" s="15"/>
      <c r="H412" s="15">
        <v>1111</v>
      </c>
      <c r="I412" s="15" t="s">
        <v>21</v>
      </c>
      <c r="J412" s="15" t="s">
        <v>22</v>
      </c>
      <c r="K412" s="15">
        <v>1430197200</v>
      </c>
      <c r="L412" s="15">
        <v>1430197200</v>
      </c>
      <c r="M412" s="15" t="b">
        <v>0</v>
      </c>
      <c r="N412" s="15" t="b">
        <v>0</v>
      </c>
      <c r="O412" s="15" t="s">
        <v>292</v>
      </c>
    </row>
    <row r="413" spans="1:15" ht="31.5" x14ac:dyDescent="0.25">
      <c r="A413" s="15">
        <v>411</v>
      </c>
      <c r="B413" s="15" t="s">
        <v>872</v>
      </c>
      <c r="C413" s="3" t="s">
        <v>873</v>
      </c>
      <c r="D413" s="15">
        <v>7800</v>
      </c>
      <c r="E413" s="15">
        <v>8161</v>
      </c>
      <c r="F413" s="15" t="s">
        <v>20</v>
      </c>
      <c r="G413" s="15"/>
      <c r="H413" s="15">
        <v>82</v>
      </c>
      <c r="I413" s="15" t="s">
        <v>21</v>
      </c>
      <c r="J413" s="15" t="s">
        <v>22</v>
      </c>
      <c r="K413" s="15">
        <v>1496034000</v>
      </c>
      <c r="L413" s="15">
        <v>1496206800</v>
      </c>
      <c r="M413" s="15" t="b">
        <v>0</v>
      </c>
      <c r="N413" s="15" t="b">
        <v>0</v>
      </c>
      <c r="O413" s="15" t="s">
        <v>33</v>
      </c>
    </row>
    <row r="414" spans="1:15" ht="31.5" x14ac:dyDescent="0.25">
      <c r="A414" s="15">
        <v>412</v>
      </c>
      <c r="B414" s="15" t="s">
        <v>874</v>
      </c>
      <c r="C414" s="3" t="s">
        <v>875</v>
      </c>
      <c r="D414" s="15">
        <v>2100</v>
      </c>
      <c r="E414" s="15">
        <v>14046</v>
      </c>
      <c r="F414" s="15" t="s">
        <v>20</v>
      </c>
      <c r="G414" s="15"/>
      <c r="H414" s="15">
        <v>134</v>
      </c>
      <c r="I414" s="15" t="s">
        <v>21</v>
      </c>
      <c r="J414" s="15" t="s">
        <v>22</v>
      </c>
      <c r="K414" s="15">
        <v>1388728800</v>
      </c>
      <c r="L414" s="15">
        <v>1389592800</v>
      </c>
      <c r="M414" s="15" t="b">
        <v>0</v>
      </c>
      <c r="N414" s="15" t="b">
        <v>0</v>
      </c>
      <c r="O414" s="15" t="s">
        <v>119</v>
      </c>
    </row>
    <row r="415" spans="1:15" ht="47.25" x14ac:dyDescent="0.25">
      <c r="A415" s="15">
        <v>413</v>
      </c>
      <c r="B415" s="15" t="s">
        <v>876</v>
      </c>
      <c r="C415" s="3" t="s">
        <v>877</v>
      </c>
      <c r="D415" s="15">
        <v>189500</v>
      </c>
      <c r="E415" s="15">
        <v>117628</v>
      </c>
      <c r="F415" s="15" t="s">
        <v>47</v>
      </c>
      <c r="G415" s="15"/>
      <c r="H415" s="15">
        <v>1089</v>
      </c>
      <c r="I415" s="15" t="s">
        <v>21</v>
      </c>
      <c r="J415" s="15" t="s">
        <v>22</v>
      </c>
      <c r="K415" s="15">
        <v>1543298400</v>
      </c>
      <c r="L415" s="15">
        <v>1545631200</v>
      </c>
      <c r="M415" s="15" t="b">
        <v>0</v>
      </c>
      <c r="N415" s="15" t="b">
        <v>0</v>
      </c>
      <c r="O415" s="15" t="s">
        <v>71</v>
      </c>
    </row>
    <row r="416" spans="1:15" ht="31.5" x14ac:dyDescent="0.25">
      <c r="A416" s="15">
        <v>414</v>
      </c>
      <c r="B416" s="15" t="s">
        <v>878</v>
      </c>
      <c r="C416" s="3" t="s">
        <v>879</v>
      </c>
      <c r="D416" s="15">
        <v>188200</v>
      </c>
      <c r="E416" s="15">
        <v>159405</v>
      </c>
      <c r="F416" s="15" t="s">
        <v>14</v>
      </c>
      <c r="G416" s="15"/>
      <c r="H416" s="15">
        <v>5497</v>
      </c>
      <c r="I416" s="15" t="s">
        <v>21</v>
      </c>
      <c r="J416" s="15" t="s">
        <v>22</v>
      </c>
      <c r="K416" s="15">
        <v>1271739600</v>
      </c>
      <c r="L416" s="15">
        <v>1272430800</v>
      </c>
      <c r="M416" s="15" t="b">
        <v>0</v>
      </c>
      <c r="N416" s="15" t="b">
        <v>1</v>
      </c>
      <c r="O416" s="15" t="s">
        <v>17</v>
      </c>
    </row>
    <row r="417" spans="1:15" ht="31.5" x14ac:dyDescent="0.25">
      <c r="A417" s="15">
        <v>415</v>
      </c>
      <c r="B417" s="15" t="s">
        <v>880</v>
      </c>
      <c r="C417" s="3" t="s">
        <v>881</v>
      </c>
      <c r="D417" s="15">
        <v>113500</v>
      </c>
      <c r="E417" s="15">
        <v>12552</v>
      </c>
      <c r="F417" s="15" t="s">
        <v>14</v>
      </c>
      <c r="G417" s="15"/>
      <c r="H417" s="15">
        <v>418</v>
      </c>
      <c r="I417" s="15" t="s">
        <v>21</v>
      </c>
      <c r="J417" s="15" t="s">
        <v>22</v>
      </c>
      <c r="K417" s="15">
        <v>1326434400</v>
      </c>
      <c r="L417" s="15">
        <v>1327903200</v>
      </c>
      <c r="M417" s="15" t="b">
        <v>0</v>
      </c>
      <c r="N417" s="15" t="b">
        <v>0</v>
      </c>
      <c r="O417" s="15" t="s">
        <v>33</v>
      </c>
    </row>
    <row r="418" spans="1:15" ht="47.25" x14ac:dyDescent="0.25">
      <c r="A418" s="15">
        <v>416</v>
      </c>
      <c r="B418" s="15" t="s">
        <v>882</v>
      </c>
      <c r="C418" s="3" t="s">
        <v>883</v>
      </c>
      <c r="D418" s="15">
        <v>134600</v>
      </c>
      <c r="E418" s="15">
        <v>59007</v>
      </c>
      <c r="F418" s="15" t="s">
        <v>14</v>
      </c>
      <c r="G418" s="15"/>
      <c r="H418" s="15">
        <v>1439</v>
      </c>
      <c r="I418" s="15" t="s">
        <v>21</v>
      </c>
      <c r="J418" s="15" t="s">
        <v>22</v>
      </c>
      <c r="K418" s="15">
        <v>1295244000</v>
      </c>
      <c r="L418" s="15">
        <v>1296021600</v>
      </c>
      <c r="M418" s="15" t="b">
        <v>0</v>
      </c>
      <c r="N418" s="15" t="b">
        <v>1</v>
      </c>
      <c r="O418" s="15" t="s">
        <v>42</v>
      </c>
    </row>
    <row r="419" spans="1:15" ht="31.5" x14ac:dyDescent="0.25">
      <c r="A419" s="15">
        <v>417</v>
      </c>
      <c r="B419" s="15" t="s">
        <v>884</v>
      </c>
      <c r="C419" s="3" t="s">
        <v>885</v>
      </c>
      <c r="D419" s="15">
        <v>1700</v>
      </c>
      <c r="E419" s="15">
        <v>943</v>
      </c>
      <c r="F419" s="15" t="s">
        <v>14</v>
      </c>
      <c r="G419" s="15"/>
      <c r="H419" s="15">
        <v>15</v>
      </c>
      <c r="I419" s="15" t="s">
        <v>21</v>
      </c>
      <c r="J419" s="15" t="s">
        <v>22</v>
      </c>
      <c r="K419" s="15">
        <v>1541221200</v>
      </c>
      <c r="L419" s="15">
        <v>1543298400</v>
      </c>
      <c r="M419" s="15" t="b">
        <v>0</v>
      </c>
      <c r="N419" s="15" t="b">
        <v>0</v>
      </c>
      <c r="O419" s="15" t="s">
        <v>33</v>
      </c>
    </row>
    <row r="420" spans="1:15" ht="47.25" x14ac:dyDescent="0.25">
      <c r="A420" s="15">
        <v>418</v>
      </c>
      <c r="B420" s="15" t="s">
        <v>105</v>
      </c>
      <c r="C420" s="3" t="s">
        <v>886</v>
      </c>
      <c r="D420" s="15">
        <v>163700</v>
      </c>
      <c r="E420" s="15">
        <v>93963</v>
      </c>
      <c r="F420" s="15" t="s">
        <v>14</v>
      </c>
      <c r="G420" s="15"/>
      <c r="H420" s="15">
        <v>1999</v>
      </c>
      <c r="I420" s="15" t="s">
        <v>15</v>
      </c>
      <c r="J420" s="15" t="s">
        <v>16</v>
      </c>
      <c r="K420" s="15">
        <v>1336280400</v>
      </c>
      <c r="L420" s="15">
        <v>1336366800</v>
      </c>
      <c r="M420" s="15" t="b">
        <v>0</v>
      </c>
      <c r="N420" s="15" t="b">
        <v>0</v>
      </c>
      <c r="O420" s="15" t="s">
        <v>42</v>
      </c>
    </row>
    <row r="421" spans="1:15" ht="31.5" x14ac:dyDescent="0.25">
      <c r="A421" s="15">
        <v>419</v>
      </c>
      <c r="B421" s="15" t="s">
        <v>887</v>
      </c>
      <c r="C421" s="3" t="s">
        <v>888</v>
      </c>
      <c r="D421" s="15">
        <v>113800</v>
      </c>
      <c r="E421" s="15">
        <v>140469</v>
      </c>
      <c r="F421" s="15" t="s">
        <v>20</v>
      </c>
      <c r="G421" s="15"/>
      <c r="H421" s="15">
        <v>5203</v>
      </c>
      <c r="I421" s="15" t="s">
        <v>21</v>
      </c>
      <c r="J421" s="15" t="s">
        <v>22</v>
      </c>
      <c r="K421" s="15">
        <v>1324533600</v>
      </c>
      <c r="L421" s="15">
        <v>1325052000</v>
      </c>
      <c r="M421" s="15" t="b">
        <v>0</v>
      </c>
      <c r="N421" s="15" t="b">
        <v>0</v>
      </c>
      <c r="O421" s="15" t="s">
        <v>28</v>
      </c>
    </row>
    <row r="422" spans="1:15" ht="31.5" x14ac:dyDescent="0.25">
      <c r="A422" s="15">
        <v>420</v>
      </c>
      <c r="B422" s="15" t="s">
        <v>889</v>
      </c>
      <c r="C422" s="3" t="s">
        <v>890</v>
      </c>
      <c r="D422" s="15">
        <v>5000</v>
      </c>
      <c r="E422" s="15">
        <v>6423</v>
      </c>
      <c r="F422" s="15" t="s">
        <v>20</v>
      </c>
      <c r="G422" s="15"/>
      <c r="H422" s="15">
        <v>94</v>
      </c>
      <c r="I422" s="15" t="s">
        <v>21</v>
      </c>
      <c r="J422" s="15" t="s">
        <v>22</v>
      </c>
      <c r="K422" s="15">
        <v>1498366800</v>
      </c>
      <c r="L422" s="15">
        <v>1499576400</v>
      </c>
      <c r="M422" s="15" t="b">
        <v>0</v>
      </c>
      <c r="N422" s="15" t="b">
        <v>0</v>
      </c>
      <c r="O422" s="15" t="s">
        <v>33</v>
      </c>
    </row>
    <row r="423" spans="1:15" ht="47.25" x14ac:dyDescent="0.25">
      <c r="A423" s="15">
        <v>421</v>
      </c>
      <c r="B423" s="15" t="s">
        <v>891</v>
      </c>
      <c r="C423" s="3" t="s">
        <v>892</v>
      </c>
      <c r="D423" s="15">
        <v>9400</v>
      </c>
      <c r="E423" s="15">
        <v>6015</v>
      </c>
      <c r="F423" s="15" t="s">
        <v>14</v>
      </c>
      <c r="G423" s="15"/>
      <c r="H423" s="15">
        <v>118</v>
      </c>
      <c r="I423" s="15" t="s">
        <v>21</v>
      </c>
      <c r="J423" s="15" t="s">
        <v>22</v>
      </c>
      <c r="K423" s="15">
        <v>1498712400</v>
      </c>
      <c r="L423" s="15">
        <v>1501304400</v>
      </c>
      <c r="M423" s="15" t="b">
        <v>0</v>
      </c>
      <c r="N423" s="15" t="b">
        <v>1</v>
      </c>
      <c r="O423" s="15" t="s">
        <v>65</v>
      </c>
    </row>
    <row r="424" spans="1:15" ht="31.5" x14ac:dyDescent="0.25">
      <c r="A424" s="15">
        <v>422</v>
      </c>
      <c r="B424" s="15" t="s">
        <v>893</v>
      </c>
      <c r="C424" s="3" t="s">
        <v>894</v>
      </c>
      <c r="D424" s="15">
        <v>8700</v>
      </c>
      <c r="E424" s="15">
        <v>11075</v>
      </c>
      <c r="F424" s="15" t="s">
        <v>20</v>
      </c>
      <c r="G424" s="15"/>
      <c r="H424" s="15">
        <v>205</v>
      </c>
      <c r="I424" s="15" t="s">
        <v>21</v>
      </c>
      <c r="J424" s="15" t="s">
        <v>22</v>
      </c>
      <c r="K424" s="15">
        <v>1271480400</v>
      </c>
      <c r="L424" s="15">
        <v>1273208400</v>
      </c>
      <c r="M424" s="15" t="b">
        <v>0</v>
      </c>
      <c r="N424" s="15" t="b">
        <v>1</v>
      </c>
      <c r="O424" s="15" t="s">
        <v>33</v>
      </c>
    </row>
    <row r="425" spans="1:15" ht="31.5" x14ac:dyDescent="0.25">
      <c r="A425" s="15">
        <v>423</v>
      </c>
      <c r="B425" s="15" t="s">
        <v>895</v>
      </c>
      <c r="C425" s="3" t="s">
        <v>896</v>
      </c>
      <c r="D425" s="15">
        <v>147800</v>
      </c>
      <c r="E425" s="15">
        <v>15723</v>
      </c>
      <c r="F425" s="15" t="s">
        <v>14</v>
      </c>
      <c r="G425" s="15"/>
      <c r="H425" s="15">
        <v>162</v>
      </c>
      <c r="I425" s="15" t="s">
        <v>21</v>
      </c>
      <c r="J425" s="15" t="s">
        <v>22</v>
      </c>
      <c r="K425" s="15">
        <v>1316667600</v>
      </c>
      <c r="L425" s="15">
        <v>1316840400</v>
      </c>
      <c r="M425" s="15" t="b">
        <v>0</v>
      </c>
      <c r="N425" s="15" t="b">
        <v>1</v>
      </c>
      <c r="O425" s="15" t="s">
        <v>17</v>
      </c>
    </row>
    <row r="426" spans="1:15" ht="31.5" x14ac:dyDescent="0.25">
      <c r="A426" s="15">
        <v>424</v>
      </c>
      <c r="B426" s="15" t="s">
        <v>897</v>
      </c>
      <c r="C426" s="3" t="s">
        <v>898</v>
      </c>
      <c r="D426" s="15">
        <v>5100</v>
      </c>
      <c r="E426" s="15">
        <v>2064</v>
      </c>
      <c r="F426" s="15" t="s">
        <v>14</v>
      </c>
      <c r="G426" s="15"/>
      <c r="H426" s="15">
        <v>83</v>
      </c>
      <c r="I426" s="15" t="s">
        <v>21</v>
      </c>
      <c r="J426" s="15" t="s">
        <v>22</v>
      </c>
      <c r="K426" s="15">
        <v>1524027600</v>
      </c>
      <c r="L426" s="15">
        <v>1524546000</v>
      </c>
      <c r="M426" s="15" t="b">
        <v>0</v>
      </c>
      <c r="N426" s="15" t="b">
        <v>0</v>
      </c>
      <c r="O426" s="15" t="s">
        <v>60</v>
      </c>
    </row>
    <row r="427" spans="1:15" ht="63" x14ac:dyDescent="0.25">
      <c r="A427" s="15">
        <v>425</v>
      </c>
      <c r="B427" s="15" t="s">
        <v>899</v>
      </c>
      <c r="C427" s="3" t="s">
        <v>900</v>
      </c>
      <c r="D427" s="15">
        <v>2700</v>
      </c>
      <c r="E427" s="15">
        <v>7767</v>
      </c>
      <c r="F427" s="15" t="s">
        <v>20</v>
      </c>
      <c r="G427" s="15"/>
      <c r="H427" s="15">
        <v>92</v>
      </c>
      <c r="I427" s="15" t="s">
        <v>21</v>
      </c>
      <c r="J427" s="15" t="s">
        <v>22</v>
      </c>
      <c r="K427" s="15">
        <v>1438059600</v>
      </c>
      <c r="L427" s="15">
        <v>1438578000</v>
      </c>
      <c r="M427" s="15" t="b">
        <v>0</v>
      </c>
      <c r="N427" s="15" t="b">
        <v>0</v>
      </c>
      <c r="O427" s="15" t="s">
        <v>122</v>
      </c>
    </row>
    <row r="428" spans="1:15" ht="31.5" x14ac:dyDescent="0.25">
      <c r="A428" s="15">
        <v>426</v>
      </c>
      <c r="B428" s="15" t="s">
        <v>901</v>
      </c>
      <c r="C428" s="3" t="s">
        <v>902</v>
      </c>
      <c r="D428" s="15">
        <v>1800</v>
      </c>
      <c r="E428" s="15">
        <v>10313</v>
      </c>
      <c r="F428" s="15" t="s">
        <v>20</v>
      </c>
      <c r="G428" s="15"/>
      <c r="H428" s="15">
        <v>219</v>
      </c>
      <c r="I428" s="15" t="s">
        <v>21</v>
      </c>
      <c r="J428" s="15" t="s">
        <v>22</v>
      </c>
      <c r="K428" s="15">
        <v>1361944800</v>
      </c>
      <c r="L428" s="15">
        <v>1362549600</v>
      </c>
      <c r="M428" s="15" t="b">
        <v>0</v>
      </c>
      <c r="N428" s="15" t="b">
        <v>0</v>
      </c>
      <c r="O428" s="15" t="s">
        <v>33</v>
      </c>
    </row>
    <row r="429" spans="1:15" ht="31.5" x14ac:dyDescent="0.25">
      <c r="A429" s="15">
        <v>427</v>
      </c>
      <c r="B429" s="15" t="s">
        <v>903</v>
      </c>
      <c r="C429" s="3" t="s">
        <v>904</v>
      </c>
      <c r="D429" s="15">
        <v>174500</v>
      </c>
      <c r="E429" s="15">
        <v>197018</v>
      </c>
      <c r="F429" s="15" t="s">
        <v>20</v>
      </c>
      <c r="G429" s="15"/>
      <c r="H429" s="15">
        <v>2526</v>
      </c>
      <c r="I429" s="15" t="s">
        <v>21</v>
      </c>
      <c r="J429" s="15" t="s">
        <v>22</v>
      </c>
      <c r="K429" s="15">
        <v>1410584400</v>
      </c>
      <c r="L429" s="15">
        <v>1413349200</v>
      </c>
      <c r="M429" s="15" t="b">
        <v>0</v>
      </c>
      <c r="N429" s="15" t="b">
        <v>1</v>
      </c>
      <c r="O429" s="15" t="s">
        <v>33</v>
      </c>
    </row>
    <row r="430" spans="1:15" ht="47.25" x14ac:dyDescent="0.25">
      <c r="A430" s="15">
        <v>428</v>
      </c>
      <c r="B430" s="15" t="s">
        <v>905</v>
      </c>
      <c r="C430" s="3" t="s">
        <v>906</v>
      </c>
      <c r="D430" s="15">
        <v>101400</v>
      </c>
      <c r="E430" s="15">
        <v>47037</v>
      </c>
      <c r="F430" s="15" t="s">
        <v>14</v>
      </c>
      <c r="G430" s="15"/>
      <c r="H430" s="15">
        <v>747</v>
      </c>
      <c r="I430" s="15" t="s">
        <v>21</v>
      </c>
      <c r="J430" s="15" t="s">
        <v>22</v>
      </c>
      <c r="K430" s="15">
        <v>1297404000</v>
      </c>
      <c r="L430" s="15">
        <v>1298008800</v>
      </c>
      <c r="M430" s="15" t="b">
        <v>0</v>
      </c>
      <c r="N430" s="15" t="b">
        <v>0</v>
      </c>
      <c r="O430" s="15" t="s">
        <v>71</v>
      </c>
    </row>
    <row r="431" spans="1:15" ht="63" x14ac:dyDescent="0.25">
      <c r="A431" s="15">
        <v>429</v>
      </c>
      <c r="B431" s="15" t="s">
        <v>907</v>
      </c>
      <c r="C431" s="3" t="s">
        <v>908</v>
      </c>
      <c r="D431" s="15">
        <v>191000</v>
      </c>
      <c r="E431" s="15">
        <v>173191</v>
      </c>
      <c r="F431" s="15" t="s">
        <v>74</v>
      </c>
      <c r="G431" s="15"/>
      <c r="H431" s="15">
        <v>2138</v>
      </c>
      <c r="I431" s="15" t="s">
        <v>21</v>
      </c>
      <c r="J431" s="15" t="s">
        <v>22</v>
      </c>
      <c r="K431" s="15">
        <v>1392012000</v>
      </c>
      <c r="L431" s="15">
        <v>1394427600</v>
      </c>
      <c r="M431" s="15" t="b">
        <v>0</v>
      </c>
      <c r="N431" s="15" t="b">
        <v>1</v>
      </c>
      <c r="O431" s="15" t="s">
        <v>122</v>
      </c>
    </row>
    <row r="432" spans="1:15" ht="31.5" x14ac:dyDescent="0.25">
      <c r="A432" s="15">
        <v>430</v>
      </c>
      <c r="B432" s="15" t="s">
        <v>909</v>
      </c>
      <c r="C432" s="3" t="s">
        <v>910</v>
      </c>
      <c r="D432" s="15">
        <v>8100</v>
      </c>
      <c r="E432" s="15">
        <v>5487</v>
      </c>
      <c r="F432" s="15" t="s">
        <v>14</v>
      </c>
      <c r="G432" s="15"/>
      <c r="H432" s="15">
        <v>84</v>
      </c>
      <c r="I432" s="15" t="s">
        <v>21</v>
      </c>
      <c r="J432" s="15" t="s">
        <v>22</v>
      </c>
      <c r="K432" s="15">
        <v>1569733200</v>
      </c>
      <c r="L432" s="15">
        <v>1572670800</v>
      </c>
      <c r="M432" s="15" t="b">
        <v>0</v>
      </c>
      <c r="N432" s="15" t="b">
        <v>0</v>
      </c>
      <c r="O432" s="15" t="s">
        <v>33</v>
      </c>
    </row>
    <row r="433" spans="1:15" ht="31.5" x14ac:dyDescent="0.25">
      <c r="A433" s="15">
        <v>431</v>
      </c>
      <c r="B433" s="15" t="s">
        <v>911</v>
      </c>
      <c r="C433" s="3" t="s">
        <v>912</v>
      </c>
      <c r="D433" s="15">
        <v>5100</v>
      </c>
      <c r="E433" s="15">
        <v>9817</v>
      </c>
      <c r="F433" s="15" t="s">
        <v>20</v>
      </c>
      <c r="G433" s="15"/>
      <c r="H433" s="15">
        <v>94</v>
      </c>
      <c r="I433" s="15" t="s">
        <v>21</v>
      </c>
      <c r="J433" s="15" t="s">
        <v>22</v>
      </c>
      <c r="K433" s="15">
        <v>1529643600</v>
      </c>
      <c r="L433" s="15">
        <v>1531112400</v>
      </c>
      <c r="M433" s="15" t="b">
        <v>1</v>
      </c>
      <c r="N433" s="15" t="b">
        <v>0</v>
      </c>
      <c r="O433" s="15" t="s">
        <v>33</v>
      </c>
    </row>
    <row r="434" spans="1:15" ht="31.5" x14ac:dyDescent="0.25">
      <c r="A434" s="15">
        <v>432</v>
      </c>
      <c r="B434" s="15" t="s">
        <v>913</v>
      </c>
      <c r="C434" s="3" t="s">
        <v>914</v>
      </c>
      <c r="D434" s="15">
        <v>7700</v>
      </c>
      <c r="E434" s="15">
        <v>6369</v>
      </c>
      <c r="F434" s="15" t="s">
        <v>14</v>
      </c>
      <c r="G434" s="15"/>
      <c r="H434" s="15">
        <v>91</v>
      </c>
      <c r="I434" s="15" t="s">
        <v>21</v>
      </c>
      <c r="J434" s="15" t="s">
        <v>22</v>
      </c>
      <c r="K434" s="15">
        <v>1399006800</v>
      </c>
      <c r="L434" s="15">
        <v>1400734800</v>
      </c>
      <c r="M434" s="15" t="b">
        <v>0</v>
      </c>
      <c r="N434" s="15" t="b">
        <v>0</v>
      </c>
      <c r="O434" s="15" t="s">
        <v>33</v>
      </c>
    </row>
    <row r="435" spans="1:15" ht="47.25" x14ac:dyDescent="0.25">
      <c r="A435" s="15">
        <v>433</v>
      </c>
      <c r="B435" s="15" t="s">
        <v>915</v>
      </c>
      <c r="C435" s="3" t="s">
        <v>916</v>
      </c>
      <c r="D435" s="15">
        <v>121400</v>
      </c>
      <c r="E435" s="15">
        <v>65755</v>
      </c>
      <c r="F435" s="15" t="s">
        <v>14</v>
      </c>
      <c r="G435" s="15"/>
      <c r="H435" s="15">
        <v>792</v>
      </c>
      <c r="I435" s="15" t="s">
        <v>21</v>
      </c>
      <c r="J435" s="15" t="s">
        <v>22</v>
      </c>
      <c r="K435" s="15">
        <v>1385359200</v>
      </c>
      <c r="L435" s="15">
        <v>1386741600</v>
      </c>
      <c r="M435" s="15" t="b">
        <v>0</v>
      </c>
      <c r="N435" s="15" t="b">
        <v>1</v>
      </c>
      <c r="O435" s="15" t="s">
        <v>42</v>
      </c>
    </row>
    <row r="436" spans="1:15" ht="31.5" x14ac:dyDescent="0.25">
      <c r="A436" s="15">
        <v>434</v>
      </c>
      <c r="B436" s="15" t="s">
        <v>917</v>
      </c>
      <c r="C436" s="3" t="s">
        <v>918</v>
      </c>
      <c r="D436" s="15">
        <v>5400</v>
      </c>
      <c r="E436" s="15">
        <v>903</v>
      </c>
      <c r="F436" s="15" t="s">
        <v>74</v>
      </c>
      <c r="G436" s="15"/>
      <c r="H436" s="15">
        <v>10</v>
      </c>
      <c r="I436" s="15" t="s">
        <v>15</v>
      </c>
      <c r="J436" s="15" t="s">
        <v>16</v>
      </c>
      <c r="K436" s="15">
        <v>1480572000</v>
      </c>
      <c r="L436" s="15">
        <v>1481781600</v>
      </c>
      <c r="M436" s="15" t="b">
        <v>1</v>
      </c>
      <c r="N436" s="15" t="b">
        <v>0</v>
      </c>
      <c r="O436" s="15" t="s">
        <v>33</v>
      </c>
    </row>
    <row r="437" spans="1:15" ht="31.5" x14ac:dyDescent="0.25">
      <c r="A437" s="15">
        <v>435</v>
      </c>
      <c r="B437" s="15" t="s">
        <v>919</v>
      </c>
      <c r="C437" s="3" t="s">
        <v>920</v>
      </c>
      <c r="D437" s="15">
        <v>152400</v>
      </c>
      <c r="E437" s="15">
        <v>178120</v>
      </c>
      <c r="F437" s="15" t="s">
        <v>20</v>
      </c>
      <c r="G437" s="15"/>
      <c r="H437" s="15">
        <v>1713</v>
      </c>
      <c r="I437" s="15" t="s">
        <v>107</v>
      </c>
      <c r="J437" s="15" t="s">
        <v>108</v>
      </c>
      <c r="K437" s="15">
        <v>1418623200</v>
      </c>
      <c r="L437" s="15">
        <v>1419660000</v>
      </c>
      <c r="M437" s="15" t="b">
        <v>0</v>
      </c>
      <c r="N437" s="15" t="b">
        <v>1</v>
      </c>
      <c r="O437" s="15" t="s">
        <v>33</v>
      </c>
    </row>
    <row r="438" spans="1:15" ht="31.5" x14ac:dyDescent="0.25">
      <c r="A438" s="15">
        <v>436</v>
      </c>
      <c r="B438" s="15" t="s">
        <v>921</v>
      </c>
      <c r="C438" s="3" t="s">
        <v>922</v>
      </c>
      <c r="D438" s="15">
        <v>1300</v>
      </c>
      <c r="E438" s="15">
        <v>13678</v>
      </c>
      <c r="F438" s="15" t="s">
        <v>20</v>
      </c>
      <c r="G438" s="15"/>
      <c r="H438" s="15">
        <v>249</v>
      </c>
      <c r="I438" s="15" t="s">
        <v>21</v>
      </c>
      <c r="J438" s="15" t="s">
        <v>22</v>
      </c>
      <c r="K438" s="15">
        <v>1555736400</v>
      </c>
      <c r="L438" s="15">
        <v>1555822800</v>
      </c>
      <c r="M438" s="15" t="b">
        <v>0</v>
      </c>
      <c r="N438" s="15" t="b">
        <v>0</v>
      </c>
      <c r="O438" s="15" t="s">
        <v>159</v>
      </c>
    </row>
    <row r="439" spans="1:15" ht="47.25" x14ac:dyDescent="0.25">
      <c r="A439" s="15">
        <v>437</v>
      </c>
      <c r="B439" s="15" t="s">
        <v>923</v>
      </c>
      <c r="C439" s="3" t="s">
        <v>924</v>
      </c>
      <c r="D439" s="15">
        <v>8100</v>
      </c>
      <c r="E439" s="15">
        <v>9969</v>
      </c>
      <c r="F439" s="15" t="s">
        <v>20</v>
      </c>
      <c r="G439" s="15"/>
      <c r="H439" s="15">
        <v>192</v>
      </c>
      <c r="I439" s="15" t="s">
        <v>21</v>
      </c>
      <c r="J439" s="15" t="s">
        <v>22</v>
      </c>
      <c r="K439" s="15">
        <v>1442120400</v>
      </c>
      <c r="L439" s="15">
        <v>1442379600</v>
      </c>
      <c r="M439" s="15" t="b">
        <v>0</v>
      </c>
      <c r="N439" s="15" t="b">
        <v>1</v>
      </c>
      <c r="O439" s="15" t="s">
        <v>71</v>
      </c>
    </row>
    <row r="440" spans="1:15" ht="31.5" x14ac:dyDescent="0.25">
      <c r="A440" s="15">
        <v>438</v>
      </c>
      <c r="B440" s="15" t="s">
        <v>925</v>
      </c>
      <c r="C440" s="3" t="s">
        <v>926</v>
      </c>
      <c r="D440" s="15">
        <v>8300</v>
      </c>
      <c r="E440" s="15">
        <v>14827</v>
      </c>
      <c r="F440" s="15" t="s">
        <v>20</v>
      </c>
      <c r="G440" s="15"/>
      <c r="H440" s="15">
        <v>247</v>
      </c>
      <c r="I440" s="15" t="s">
        <v>21</v>
      </c>
      <c r="J440" s="15" t="s">
        <v>22</v>
      </c>
      <c r="K440" s="15">
        <v>1362376800</v>
      </c>
      <c r="L440" s="15">
        <v>1364965200</v>
      </c>
      <c r="M440" s="15" t="b">
        <v>0</v>
      </c>
      <c r="N440" s="15" t="b">
        <v>0</v>
      </c>
      <c r="O440" s="15" t="s">
        <v>33</v>
      </c>
    </row>
    <row r="441" spans="1:15" ht="63" x14ac:dyDescent="0.25">
      <c r="A441" s="15">
        <v>439</v>
      </c>
      <c r="B441" s="15" t="s">
        <v>927</v>
      </c>
      <c r="C441" s="3" t="s">
        <v>928</v>
      </c>
      <c r="D441" s="15">
        <v>28400</v>
      </c>
      <c r="E441" s="15">
        <v>100900</v>
      </c>
      <c r="F441" s="15" t="s">
        <v>20</v>
      </c>
      <c r="G441" s="15"/>
      <c r="H441" s="15">
        <v>2293</v>
      </c>
      <c r="I441" s="15" t="s">
        <v>21</v>
      </c>
      <c r="J441" s="15" t="s">
        <v>22</v>
      </c>
      <c r="K441" s="15">
        <v>1478408400</v>
      </c>
      <c r="L441" s="15">
        <v>1479016800</v>
      </c>
      <c r="M441" s="15" t="b">
        <v>0</v>
      </c>
      <c r="N441" s="15" t="b">
        <v>0</v>
      </c>
      <c r="O441" s="15" t="s">
        <v>474</v>
      </c>
    </row>
    <row r="442" spans="1:15" ht="47.25" x14ac:dyDescent="0.25">
      <c r="A442" s="15">
        <v>440</v>
      </c>
      <c r="B442" s="15" t="s">
        <v>929</v>
      </c>
      <c r="C442" s="3" t="s">
        <v>930</v>
      </c>
      <c r="D442" s="15">
        <v>102500</v>
      </c>
      <c r="E442" s="15">
        <v>165954</v>
      </c>
      <c r="F442" s="15" t="s">
        <v>20</v>
      </c>
      <c r="G442" s="15"/>
      <c r="H442" s="15">
        <v>3131</v>
      </c>
      <c r="I442" s="15" t="s">
        <v>21</v>
      </c>
      <c r="J442" s="15" t="s">
        <v>22</v>
      </c>
      <c r="K442" s="15">
        <v>1498798800</v>
      </c>
      <c r="L442" s="15">
        <v>1499662800</v>
      </c>
      <c r="M442" s="15" t="b">
        <v>0</v>
      </c>
      <c r="N442" s="15" t="b">
        <v>0</v>
      </c>
      <c r="O442" s="15" t="s">
        <v>269</v>
      </c>
    </row>
    <row r="443" spans="1:15" ht="47.25" x14ac:dyDescent="0.25">
      <c r="A443" s="15">
        <v>441</v>
      </c>
      <c r="B443" s="15" t="s">
        <v>931</v>
      </c>
      <c r="C443" s="3" t="s">
        <v>932</v>
      </c>
      <c r="D443" s="15">
        <v>7000</v>
      </c>
      <c r="E443" s="15">
        <v>1744</v>
      </c>
      <c r="F443" s="15" t="s">
        <v>14</v>
      </c>
      <c r="G443" s="15"/>
      <c r="H443" s="15">
        <v>32</v>
      </c>
      <c r="I443" s="15" t="s">
        <v>21</v>
      </c>
      <c r="J443" s="15" t="s">
        <v>22</v>
      </c>
      <c r="K443" s="15">
        <v>1335416400</v>
      </c>
      <c r="L443" s="15">
        <v>1337835600</v>
      </c>
      <c r="M443" s="15" t="b">
        <v>0</v>
      </c>
      <c r="N443" s="15" t="b">
        <v>0</v>
      </c>
      <c r="O443" s="15" t="s">
        <v>65</v>
      </c>
    </row>
    <row r="444" spans="1:15" ht="31.5" x14ac:dyDescent="0.25">
      <c r="A444" s="15">
        <v>442</v>
      </c>
      <c r="B444" s="15" t="s">
        <v>933</v>
      </c>
      <c r="C444" s="3" t="s">
        <v>934</v>
      </c>
      <c r="D444" s="15">
        <v>5400</v>
      </c>
      <c r="E444" s="15">
        <v>10731</v>
      </c>
      <c r="F444" s="15" t="s">
        <v>20</v>
      </c>
      <c r="G444" s="15"/>
      <c r="H444" s="15">
        <v>143</v>
      </c>
      <c r="I444" s="15" t="s">
        <v>107</v>
      </c>
      <c r="J444" s="15" t="s">
        <v>108</v>
      </c>
      <c r="K444" s="15">
        <v>1504328400</v>
      </c>
      <c r="L444" s="15">
        <v>1505710800</v>
      </c>
      <c r="M444" s="15" t="b">
        <v>0</v>
      </c>
      <c r="N444" s="15" t="b">
        <v>0</v>
      </c>
      <c r="O444" s="15" t="s">
        <v>33</v>
      </c>
    </row>
    <row r="445" spans="1:15" ht="31.5" x14ac:dyDescent="0.25">
      <c r="A445" s="15">
        <v>443</v>
      </c>
      <c r="B445" s="15" t="s">
        <v>935</v>
      </c>
      <c r="C445" s="3" t="s">
        <v>936</v>
      </c>
      <c r="D445" s="15">
        <v>9300</v>
      </c>
      <c r="E445" s="15">
        <v>3232</v>
      </c>
      <c r="F445" s="15" t="s">
        <v>74</v>
      </c>
      <c r="G445" s="15"/>
      <c r="H445" s="15">
        <v>90</v>
      </c>
      <c r="I445" s="15" t="s">
        <v>21</v>
      </c>
      <c r="J445" s="15" t="s">
        <v>22</v>
      </c>
      <c r="K445" s="15">
        <v>1285822800</v>
      </c>
      <c r="L445" s="15">
        <v>1287464400</v>
      </c>
      <c r="M445" s="15" t="b">
        <v>0</v>
      </c>
      <c r="N445" s="15" t="b">
        <v>0</v>
      </c>
      <c r="O445" s="15" t="s">
        <v>33</v>
      </c>
    </row>
    <row r="446" spans="1:15" ht="31.5" x14ac:dyDescent="0.25">
      <c r="A446" s="15">
        <v>444</v>
      </c>
      <c r="B446" s="15" t="s">
        <v>748</v>
      </c>
      <c r="C446" s="3" t="s">
        <v>937</v>
      </c>
      <c r="D446" s="15">
        <v>6200</v>
      </c>
      <c r="E446" s="15">
        <v>10938</v>
      </c>
      <c r="F446" s="15" t="s">
        <v>20</v>
      </c>
      <c r="G446" s="15"/>
      <c r="H446" s="15">
        <v>296</v>
      </c>
      <c r="I446" s="15" t="s">
        <v>21</v>
      </c>
      <c r="J446" s="15" t="s">
        <v>22</v>
      </c>
      <c r="K446" s="15">
        <v>1311483600</v>
      </c>
      <c r="L446" s="15">
        <v>1311656400</v>
      </c>
      <c r="M446" s="15" t="b">
        <v>0</v>
      </c>
      <c r="N446" s="15" t="b">
        <v>1</v>
      </c>
      <c r="O446" s="15" t="s">
        <v>60</v>
      </c>
    </row>
    <row r="447" spans="1:15" ht="31.5" x14ac:dyDescent="0.25">
      <c r="A447" s="15">
        <v>445</v>
      </c>
      <c r="B447" s="15" t="s">
        <v>938</v>
      </c>
      <c r="C447" s="3" t="s">
        <v>939</v>
      </c>
      <c r="D447" s="15">
        <v>2100</v>
      </c>
      <c r="E447" s="15">
        <v>10739</v>
      </c>
      <c r="F447" s="15" t="s">
        <v>20</v>
      </c>
      <c r="G447" s="15"/>
      <c r="H447" s="15">
        <v>170</v>
      </c>
      <c r="I447" s="15" t="s">
        <v>21</v>
      </c>
      <c r="J447" s="15" t="s">
        <v>22</v>
      </c>
      <c r="K447" s="15">
        <v>1291356000</v>
      </c>
      <c r="L447" s="15">
        <v>1293170400</v>
      </c>
      <c r="M447" s="15" t="b">
        <v>0</v>
      </c>
      <c r="N447" s="15" t="b">
        <v>1</v>
      </c>
      <c r="O447" s="15" t="s">
        <v>33</v>
      </c>
    </row>
    <row r="448" spans="1:15" ht="47.25" x14ac:dyDescent="0.25">
      <c r="A448" s="15">
        <v>446</v>
      </c>
      <c r="B448" s="15" t="s">
        <v>940</v>
      </c>
      <c r="C448" s="3" t="s">
        <v>941</v>
      </c>
      <c r="D448" s="15">
        <v>6800</v>
      </c>
      <c r="E448" s="15">
        <v>5579</v>
      </c>
      <c r="F448" s="15" t="s">
        <v>14</v>
      </c>
      <c r="G448" s="15"/>
      <c r="H448" s="15">
        <v>186</v>
      </c>
      <c r="I448" s="15" t="s">
        <v>21</v>
      </c>
      <c r="J448" s="15" t="s">
        <v>22</v>
      </c>
      <c r="K448" s="15">
        <v>1355810400</v>
      </c>
      <c r="L448" s="15">
        <v>1355983200</v>
      </c>
      <c r="M448" s="15" t="b">
        <v>0</v>
      </c>
      <c r="N448" s="15" t="b">
        <v>0</v>
      </c>
      <c r="O448" s="15" t="s">
        <v>65</v>
      </c>
    </row>
    <row r="449" spans="1:15" ht="47.25" x14ac:dyDescent="0.25">
      <c r="A449" s="15">
        <v>447</v>
      </c>
      <c r="B449" s="15" t="s">
        <v>942</v>
      </c>
      <c r="C449" s="3" t="s">
        <v>943</v>
      </c>
      <c r="D449" s="15">
        <v>155200</v>
      </c>
      <c r="E449" s="15">
        <v>37754</v>
      </c>
      <c r="F449" s="15" t="s">
        <v>74</v>
      </c>
      <c r="G449" s="15"/>
      <c r="H449" s="15">
        <v>439</v>
      </c>
      <c r="I449" s="15" t="s">
        <v>40</v>
      </c>
      <c r="J449" s="15" t="s">
        <v>41</v>
      </c>
      <c r="K449" s="15">
        <v>1513663200</v>
      </c>
      <c r="L449" s="15">
        <v>1515045600</v>
      </c>
      <c r="M449" s="15" t="b">
        <v>0</v>
      </c>
      <c r="N449" s="15" t="b">
        <v>0</v>
      </c>
      <c r="O449" s="15" t="s">
        <v>269</v>
      </c>
    </row>
    <row r="450" spans="1:15" ht="47.25" x14ac:dyDescent="0.25">
      <c r="A450" s="15">
        <v>448</v>
      </c>
      <c r="B450" s="15" t="s">
        <v>944</v>
      </c>
      <c r="C450" s="3" t="s">
        <v>945</v>
      </c>
      <c r="D450" s="15">
        <v>89900</v>
      </c>
      <c r="E450" s="15">
        <v>45384</v>
      </c>
      <c r="F450" s="15" t="s">
        <v>14</v>
      </c>
      <c r="G450" s="15"/>
      <c r="H450" s="15">
        <v>605</v>
      </c>
      <c r="I450" s="15" t="s">
        <v>21</v>
      </c>
      <c r="J450" s="15" t="s">
        <v>22</v>
      </c>
      <c r="K450" s="15">
        <v>1365915600</v>
      </c>
      <c r="L450" s="15">
        <v>1366088400</v>
      </c>
      <c r="M450" s="15" t="b">
        <v>0</v>
      </c>
      <c r="N450" s="15" t="b">
        <v>1</v>
      </c>
      <c r="O450" s="15" t="s">
        <v>89</v>
      </c>
    </row>
    <row r="451" spans="1:15" ht="47.25" x14ac:dyDescent="0.25">
      <c r="A451" s="15">
        <v>449</v>
      </c>
      <c r="B451" s="15" t="s">
        <v>946</v>
      </c>
      <c r="C451" s="3" t="s">
        <v>947</v>
      </c>
      <c r="D451" s="15">
        <v>900</v>
      </c>
      <c r="E451" s="15">
        <v>8703</v>
      </c>
      <c r="F451" s="15" t="s">
        <v>20</v>
      </c>
      <c r="G451" s="15"/>
      <c r="H451" s="15">
        <v>86</v>
      </c>
      <c r="I451" s="15" t="s">
        <v>36</v>
      </c>
      <c r="J451" s="15" t="s">
        <v>37</v>
      </c>
      <c r="K451" s="15">
        <v>1551852000</v>
      </c>
      <c r="L451" s="15">
        <v>1553317200</v>
      </c>
      <c r="M451" s="15" t="b">
        <v>0</v>
      </c>
      <c r="N451" s="15" t="b">
        <v>0</v>
      </c>
      <c r="O451" s="15" t="s">
        <v>89</v>
      </c>
    </row>
    <row r="452" spans="1:15" ht="47.25" x14ac:dyDescent="0.25">
      <c r="A452" s="15">
        <v>450</v>
      </c>
      <c r="B452" s="15" t="s">
        <v>948</v>
      </c>
      <c r="C452" s="3" t="s">
        <v>949</v>
      </c>
      <c r="D452" s="15">
        <v>100</v>
      </c>
      <c r="E452" s="15">
        <v>4</v>
      </c>
      <c r="F452" s="15" t="s">
        <v>14</v>
      </c>
      <c r="G452" s="15"/>
      <c r="H452" s="15">
        <v>1</v>
      </c>
      <c r="I452" s="15" t="s">
        <v>15</v>
      </c>
      <c r="J452" s="15" t="s">
        <v>16</v>
      </c>
      <c r="K452" s="15">
        <v>1540098000</v>
      </c>
      <c r="L452" s="15">
        <v>1542088800</v>
      </c>
      <c r="M452" s="15" t="b">
        <v>0</v>
      </c>
      <c r="N452" s="15" t="b">
        <v>0</v>
      </c>
      <c r="O452" s="15" t="s">
        <v>71</v>
      </c>
    </row>
    <row r="453" spans="1:15" ht="31.5" x14ac:dyDescent="0.25">
      <c r="A453" s="15">
        <v>451</v>
      </c>
      <c r="B453" s="15" t="s">
        <v>950</v>
      </c>
      <c r="C453" s="3" t="s">
        <v>951</v>
      </c>
      <c r="D453" s="15">
        <v>148400</v>
      </c>
      <c r="E453" s="15">
        <v>182302</v>
      </c>
      <c r="F453" s="15" t="s">
        <v>20</v>
      </c>
      <c r="G453" s="15"/>
      <c r="H453" s="15">
        <v>6286</v>
      </c>
      <c r="I453" s="15" t="s">
        <v>21</v>
      </c>
      <c r="J453" s="15" t="s">
        <v>22</v>
      </c>
      <c r="K453" s="15">
        <v>1500440400</v>
      </c>
      <c r="L453" s="15">
        <v>1503118800</v>
      </c>
      <c r="M453" s="15" t="b">
        <v>0</v>
      </c>
      <c r="N453" s="15" t="b">
        <v>0</v>
      </c>
      <c r="O453" s="15" t="s">
        <v>23</v>
      </c>
    </row>
    <row r="454" spans="1:15" ht="47.25" x14ac:dyDescent="0.25">
      <c r="A454" s="15">
        <v>452</v>
      </c>
      <c r="B454" s="15" t="s">
        <v>952</v>
      </c>
      <c r="C454" s="3" t="s">
        <v>953</v>
      </c>
      <c r="D454" s="15">
        <v>4800</v>
      </c>
      <c r="E454" s="15">
        <v>3045</v>
      </c>
      <c r="F454" s="15" t="s">
        <v>14</v>
      </c>
      <c r="G454" s="15"/>
      <c r="H454" s="15">
        <v>31</v>
      </c>
      <c r="I454" s="15" t="s">
        <v>21</v>
      </c>
      <c r="J454" s="15" t="s">
        <v>22</v>
      </c>
      <c r="K454" s="15">
        <v>1278392400</v>
      </c>
      <c r="L454" s="15">
        <v>1278478800</v>
      </c>
      <c r="M454" s="15" t="b">
        <v>0</v>
      </c>
      <c r="N454" s="15" t="b">
        <v>0</v>
      </c>
      <c r="O454" s="15" t="s">
        <v>53</v>
      </c>
    </row>
    <row r="455" spans="1:15" ht="63" x14ac:dyDescent="0.25">
      <c r="A455" s="15">
        <v>453</v>
      </c>
      <c r="B455" s="15" t="s">
        <v>954</v>
      </c>
      <c r="C455" s="3" t="s">
        <v>955</v>
      </c>
      <c r="D455" s="15">
        <v>182400</v>
      </c>
      <c r="E455" s="15">
        <v>102749</v>
      </c>
      <c r="F455" s="15" t="s">
        <v>14</v>
      </c>
      <c r="G455" s="15"/>
      <c r="H455" s="15">
        <v>1181</v>
      </c>
      <c r="I455" s="15" t="s">
        <v>21</v>
      </c>
      <c r="J455" s="15" t="s">
        <v>22</v>
      </c>
      <c r="K455" s="15">
        <v>1480572000</v>
      </c>
      <c r="L455" s="15">
        <v>1484114400</v>
      </c>
      <c r="M455" s="15" t="b">
        <v>0</v>
      </c>
      <c r="N455" s="15" t="b">
        <v>0</v>
      </c>
      <c r="O455" s="15" t="s">
        <v>474</v>
      </c>
    </row>
    <row r="456" spans="1:15" ht="47.25" x14ac:dyDescent="0.25">
      <c r="A456" s="15">
        <v>454</v>
      </c>
      <c r="B456" s="15" t="s">
        <v>956</v>
      </c>
      <c r="C456" s="3" t="s">
        <v>957</v>
      </c>
      <c r="D456" s="15">
        <v>4000</v>
      </c>
      <c r="E456" s="15">
        <v>1763</v>
      </c>
      <c r="F456" s="15" t="s">
        <v>14</v>
      </c>
      <c r="G456" s="15"/>
      <c r="H456" s="15">
        <v>39</v>
      </c>
      <c r="I456" s="15" t="s">
        <v>21</v>
      </c>
      <c r="J456" s="15" t="s">
        <v>22</v>
      </c>
      <c r="K456" s="15">
        <v>1382331600</v>
      </c>
      <c r="L456" s="15">
        <v>1385445600</v>
      </c>
      <c r="M456" s="15" t="b">
        <v>0</v>
      </c>
      <c r="N456" s="15" t="b">
        <v>1</v>
      </c>
      <c r="O456" s="15" t="s">
        <v>53</v>
      </c>
    </row>
    <row r="457" spans="1:15" ht="31.5" x14ac:dyDescent="0.25">
      <c r="A457" s="15">
        <v>455</v>
      </c>
      <c r="B457" s="15" t="s">
        <v>958</v>
      </c>
      <c r="C457" s="3" t="s">
        <v>959</v>
      </c>
      <c r="D457" s="15">
        <v>116500</v>
      </c>
      <c r="E457" s="15">
        <v>137904</v>
      </c>
      <c r="F457" s="15" t="s">
        <v>20</v>
      </c>
      <c r="G457" s="15"/>
      <c r="H457" s="15">
        <v>3727</v>
      </c>
      <c r="I457" s="15" t="s">
        <v>21</v>
      </c>
      <c r="J457" s="15" t="s">
        <v>22</v>
      </c>
      <c r="K457" s="15">
        <v>1316754000</v>
      </c>
      <c r="L457" s="15">
        <v>1318741200</v>
      </c>
      <c r="M457" s="15" t="b">
        <v>0</v>
      </c>
      <c r="N457" s="15" t="b">
        <v>0</v>
      </c>
      <c r="O457" s="15" t="s">
        <v>33</v>
      </c>
    </row>
    <row r="458" spans="1:15" ht="31.5" x14ac:dyDescent="0.25">
      <c r="A458" s="15">
        <v>456</v>
      </c>
      <c r="B458" s="15" t="s">
        <v>960</v>
      </c>
      <c r="C458" s="3" t="s">
        <v>961</v>
      </c>
      <c r="D458" s="15">
        <v>146400</v>
      </c>
      <c r="E458" s="15">
        <v>152438</v>
      </c>
      <c r="F458" s="15" t="s">
        <v>20</v>
      </c>
      <c r="G458" s="15"/>
      <c r="H458" s="15">
        <v>1605</v>
      </c>
      <c r="I458" s="15" t="s">
        <v>21</v>
      </c>
      <c r="J458" s="15" t="s">
        <v>22</v>
      </c>
      <c r="K458" s="15">
        <v>1518242400</v>
      </c>
      <c r="L458" s="15">
        <v>1518242400</v>
      </c>
      <c r="M458" s="15" t="b">
        <v>0</v>
      </c>
      <c r="N458" s="15" t="b">
        <v>1</v>
      </c>
      <c r="O458" s="15" t="s">
        <v>60</v>
      </c>
    </row>
    <row r="459" spans="1:15" ht="31.5" x14ac:dyDescent="0.25">
      <c r="A459" s="15">
        <v>457</v>
      </c>
      <c r="B459" s="15" t="s">
        <v>962</v>
      </c>
      <c r="C459" s="3" t="s">
        <v>963</v>
      </c>
      <c r="D459" s="15">
        <v>5000</v>
      </c>
      <c r="E459" s="15">
        <v>1332</v>
      </c>
      <c r="F459" s="15" t="s">
        <v>14</v>
      </c>
      <c r="G459" s="15"/>
      <c r="H459" s="15">
        <v>46</v>
      </c>
      <c r="I459" s="15" t="s">
        <v>21</v>
      </c>
      <c r="J459" s="15" t="s">
        <v>22</v>
      </c>
      <c r="K459" s="15">
        <v>1476421200</v>
      </c>
      <c r="L459" s="15">
        <v>1476594000</v>
      </c>
      <c r="M459" s="15" t="b">
        <v>0</v>
      </c>
      <c r="N459" s="15" t="b">
        <v>0</v>
      </c>
      <c r="O459" s="15" t="s">
        <v>33</v>
      </c>
    </row>
    <row r="460" spans="1:15" ht="31.5" x14ac:dyDescent="0.25">
      <c r="A460" s="15">
        <v>458</v>
      </c>
      <c r="B460" s="15" t="s">
        <v>964</v>
      </c>
      <c r="C460" s="3" t="s">
        <v>965</v>
      </c>
      <c r="D460" s="15">
        <v>33800</v>
      </c>
      <c r="E460" s="15">
        <v>118706</v>
      </c>
      <c r="F460" s="15" t="s">
        <v>20</v>
      </c>
      <c r="G460" s="15"/>
      <c r="H460" s="15">
        <v>2120</v>
      </c>
      <c r="I460" s="15" t="s">
        <v>21</v>
      </c>
      <c r="J460" s="15" t="s">
        <v>22</v>
      </c>
      <c r="K460" s="15">
        <v>1269752400</v>
      </c>
      <c r="L460" s="15">
        <v>1273554000</v>
      </c>
      <c r="M460" s="15" t="b">
        <v>0</v>
      </c>
      <c r="N460" s="15" t="b">
        <v>0</v>
      </c>
      <c r="O460" s="15" t="s">
        <v>33</v>
      </c>
    </row>
    <row r="461" spans="1:15" ht="47.25" x14ac:dyDescent="0.25">
      <c r="A461" s="15">
        <v>459</v>
      </c>
      <c r="B461" s="15" t="s">
        <v>966</v>
      </c>
      <c r="C461" s="3" t="s">
        <v>967</v>
      </c>
      <c r="D461" s="15">
        <v>6300</v>
      </c>
      <c r="E461" s="15">
        <v>5674</v>
      </c>
      <c r="F461" s="15" t="s">
        <v>14</v>
      </c>
      <c r="G461" s="15"/>
      <c r="H461" s="15">
        <v>105</v>
      </c>
      <c r="I461" s="15" t="s">
        <v>21</v>
      </c>
      <c r="J461" s="15" t="s">
        <v>22</v>
      </c>
      <c r="K461" s="15">
        <v>1419746400</v>
      </c>
      <c r="L461" s="15">
        <v>1421906400</v>
      </c>
      <c r="M461" s="15" t="b">
        <v>0</v>
      </c>
      <c r="N461" s="15" t="b">
        <v>0</v>
      </c>
      <c r="O461" s="15" t="s">
        <v>42</v>
      </c>
    </row>
    <row r="462" spans="1:15" ht="31.5" x14ac:dyDescent="0.25">
      <c r="A462" s="15">
        <v>460</v>
      </c>
      <c r="B462" s="15" t="s">
        <v>968</v>
      </c>
      <c r="C462" s="3" t="s">
        <v>969</v>
      </c>
      <c r="D462" s="15">
        <v>2400</v>
      </c>
      <c r="E462" s="15">
        <v>4119</v>
      </c>
      <c r="F462" s="15" t="s">
        <v>20</v>
      </c>
      <c r="G462" s="15"/>
      <c r="H462" s="15">
        <v>50</v>
      </c>
      <c r="I462" s="15" t="s">
        <v>21</v>
      </c>
      <c r="J462" s="15" t="s">
        <v>22</v>
      </c>
      <c r="K462" s="15">
        <v>1281330000</v>
      </c>
      <c r="L462" s="15">
        <v>1281589200</v>
      </c>
      <c r="M462" s="15" t="b">
        <v>0</v>
      </c>
      <c r="N462" s="15" t="b">
        <v>0</v>
      </c>
      <c r="O462" s="15" t="s">
        <v>33</v>
      </c>
    </row>
    <row r="463" spans="1:15" ht="47.25" x14ac:dyDescent="0.25">
      <c r="A463" s="15">
        <v>461</v>
      </c>
      <c r="B463" s="15" t="s">
        <v>970</v>
      </c>
      <c r="C463" s="3" t="s">
        <v>971</v>
      </c>
      <c r="D463" s="15">
        <v>98800</v>
      </c>
      <c r="E463" s="15">
        <v>139354</v>
      </c>
      <c r="F463" s="15" t="s">
        <v>20</v>
      </c>
      <c r="G463" s="15"/>
      <c r="H463" s="15">
        <v>2080</v>
      </c>
      <c r="I463" s="15" t="s">
        <v>21</v>
      </c>
      <c r="J463" s="15" t="s">
        <v>22</v>
      </c>
      <c r="K463" s="15">
        <v>1398661200</v>
      </c>
      <c r="L463" s="15">
        <v>1400389200</v>
      </c>
      <c r="M463" s="15" t="b">
        <v>0</v>
      </c>
      <c r="N463" s="15" t="b">
        <v>0</v>
      </c>
      <c r="O463" s="15" t="s">
        <v>53</v>
      </c>
    </row>
    <row r="464" spans="1:15" ht="47.25" x14ac:dyDescent="0.25">
      <c r="A464" s="15">
        <v>462</v>
      </c>
      <c r="B464" s="15" t="s">
        <v>972</v>
      </c>
      <c r="C464" s="3" t="s">
        <v>973</v>
      </c>
      <c r="D464" s="15">
        <v>188800</v>
      </c>
      <c r="E464" s="15">
        <v>57734</v>
      </c>
      <c r="F464" s="15" t="s">
        <v>14</v>
      </c>
      <c r="G464" s="15"/>
      <c r="H464" s="15">
        <v>535</v>
      </c>
      <c r="I464" s="15" t="s">
        <v>21</v>
      </c>
      <c r="J464" s="15" t="s">
        <v>22</v>
      </c>
      <c r="K464" s="15">
        <v>1359525600</v>
      </c>
      <c r="L464" s="15">
        <v>1362808800</v>
      </c>
      <c r="M464" s="15" t="b">
        <v>0</v>
      </c>
      <c r="N464" s="15" t="b">
        <v>0</v>
      </c>
      <c r="O464" s="15" t="s">
        <v>292</v>
      </c>
    </row>
    <row r="465" spans="1:15" ht="47.25" x14ac:dyDescent="0.25">
      <c r="A465" s="15">
        <v>463</v>
      </c>
      <c r="B465" s="15" t="s">
        <v>974</v>
      </c>
      <c r="C465" s="3" t="s">
        <v>975</v>
      </c>
      <c r="D465" s="15">
        <v>134300</v>
      </c>
      <c r="E465" s="15">
        <v>145265</v>
      </c>
      <c r="F465" s="15" t="s">
        <v>20</v>
      </c>
      <c r="G465" s="15"/>
      <c r="H465" s="15">
        <v>2105</v>
      </c>
      <c r="I465" s="15" t="s">
        <v>21</v>
      </c>
      <c r="J465" s="15" t="s">
        <v>22</v>
      </c>
      <c r="K465" s="15">
        <v>1388469600</v>
      </c>
      <c r="L465" s="15">
        <v>1388815200</v>
      </c>
      <c r="M465" s="15" t="b">
        <v>0</v>
      </c>
      <c r="N465" s="15" t="b">
        <v>0</v>
      </c>
      <c r="O465" s="15" t="s">
        <v>71</v>
      </c>
    </row>
    <row r="466" spans="1:15" ht="31.5" x14ac:dyDescent="0.25">
      <c r="A466" s="15">
        <v>464</v>
      </c>
      <c r="B466" s="15" t="s">
        <v>976</v>
      </c>
      <c r="C466" s="3" t="s">
        <v>977</v>
      </c>
      <c r="D466" s="15">
        <v>71200</v>
      </c>
      <c r="E466" s="15">
        <v>95020</v>
      </c>
      <c r="F466" s="15" t="s">
        <v>20</v>
      </c>
      <c r="G466" s="15"/>
      <c r="H466" s="15">
        <v>2436</v>
      </c>
      <c r="I466" s="15" t="s">
        <v>21</v>
      </c>
      <c r="J466" s="15" t="s">
        <v>22</v>
      </c>
      <c r="K466" s="15">
        <v>1518328800</v>
      </c>
      <c r="L466" s="15">
        <v>1519538400</v>
      </c>
      <c r="M466" s="15" t="b">
        <v>0</v>
      </c>
      <c r="N466" s="15" t="b">
        <v>0</v>
      </c>
      <c r="O466" s="15" t="s">
        <v>33</v>
      </c>
    </row>
    <row r="467" spans="1:15" ht="47.25" x14ac:dyDescent="0.25">
      <c r="A467" s="15">
        <v>465</v>
      </c>
      <c r="B467" s="15" t="s">
        <v>978</v>
      </c>
      <c r="C467" s="3" t="s">
        <v>979</v>
      </c>
      <c r="D467" s="15">
        <v>4700</v>
      </c>
      <c r="E467" s="15">
        <v>8829</v>
      </c>
      <c r="F467" s="15" t="s">
        <v>20</v>
      </c>
      <c r="G467" s="15"/>
      <c r="H467" s="15">
        <v>80</v>
      </c>
      <c r="I467" s="15" t="s">
        <v>21</v>
      </c>
      <c r="J467" s="15" t="s">
        <v>22</v>
      </c>
      <c r="K467" s="15">
        <v>1517032800</v>
      </c>
      <c r="L467" s="15">
        <v>1517810400</v>
      </c>
      <c r="M467" s="15" t="b">
        <v>0</v>
      </c>
      <c r="N467" s="15" t="b">
        <v>0</v>
      </c>
      <c r="O467" s="15" t="s">
        <v>206</v>
      </c>
    </row>
    <row r="468" spans="1:15" ht="47.25" x14ac:dyDescent="0.25">
      <c r="A468" s="15">
        <v>466</v>
      </c>
      <c r="B468" s="15" t="s">
        <v>980</v>
      </c>
      <c r="C468" s="3" t="s">
        <v>981</v>
      </c>
      <c r="D468" s="15">
        <v>1200</v>
      </c>
      <c r="E468" s="15">
        <v>3984</v>
      </c>
      <c r="F468" s="15" t="s">
        <v>20</v>
      </c>
      <c r="G468" s="15"/>
      <c r="H468" s="15">
        <v>42</v>
      </c>
      <c r="I468" s="15" t="s">
        <v>21</v>
      </c>
      <c r="J468" s="15" t="s">
        <v>22</v>
      </c>
      <c r="K468" s="15">
        <v>1368594000</v>
      </c>
      <c r="L468" s="15">
        <v>1370581200</v>
      </c>
      <c r="M468" s="15" t="b">
        <v>0</v>
      </c>
      <c r="N468" s="15" t="b">
        <v>1</v>
      </c>
      <c r="O468" s="15" t="s">
        <v>65</v>
      </c>
    </row>
    <row r="469" spans="1:15" ht="31.5" x14ac:dyDescent="0.25">
      <c r="A469" s="15">
        <v>467</v>
      </c>
      <c r="B469" s="15" t="s">
        <v>982</v>
      </c>
      <c r="C469" s="3" t="s">
        <v>983</v>
      </c>
      <c r="D469" s="15">
        <v>1400</v>
      </c>
      <c r="E469" s="15">
        <v>8053</v>
      </c>
      <c r="F469" s="15" t="s">
        <v>20</v>
      </c>
      <c r="G469" s="15"/>
      <c r="H469" s="15">
        <v>139</v>
      </c>
      <c r="I469" s="15" t="s">
        <v>15</v>
      </c>
      <c r="J469" s="15" t="s">
        <v>16</v>
      </c>
      <c r="K469" s="15">
        <v>1448258400</v>
      </c>
      <c r="L469" s="15">
        <v>1448863200</v>
      </c>
      <c r="M469" s="15" t="b">
        <v>0</v>
      </c>
      <c r="N469" s="15" t="b">
        <v>1</v>
      </c>
      <c r="O469" s="15" t="s">
        <v>28</v>
      </c>
    </row>
    <row r="470" spans="1:15" ht="31.5" x14ac:dyDescent="0.25">
      <c r="A470" s="15">
        <v>468</v>
      </c>
      <c r="B470" s="15" t="s">
        <v>984</v>
      </c>
      <c r="C470" s="3" t="s">
        <v>985</v>
      </c>
      <c r="D470" s="15">
        <v>4000</v>
      </c>
      <c r="E470" s="15">
        <v>1620</v>
      </c>
      <c r="F470" s="15" t="s">
        <v>14</v>
      </c>
      <c r="G470" s="15"/>
      <c r="H470" s="15">
        <v>16</v>
      </c>
      <c r="I470" s="15" t="s">
        <v>21</v>
      </c>
      <c r="J470" s="15" t="s">
        <v>22</v>
      </c>
      <c r="K470" s="15">
        <v>1555218000</v>
      </c>
      <c r="L470" s="15">
        <v>1556600400</v>
      </c>
      <c r="M470" s="15" t="b">
        <v>0</v>
      </c>
      <c r="N470" s="15" t="b">
        <v>0</v>
      </c>
      <c r="O470" s="15" t="s">
        <v>33</v>
      </c>
    </row>
    <row r="471" spans="1:15" ht="47.25" x14ac:dyDescent="0.25">
      <c r="A471" s="15">
        <v>469</v>
      </c>
      <c r="B471" s="15" t="s">
        <v>986</v>
      </c>
      <c r="C471" s="3" t="s">
        <v>987</v>
      </c>
      <c r="D471" s="15">
        <v>5600</v>
      </c>
      <c r="E471" s="15">
        <v>10328</v>
      </c>
      <c r="F471" s="15" t="s">
        <v>20</v>
      </c>
      <c r="G471" s="15"/>
      <c r="H471" s="15">
        <v>159</v>
      </c>
      <c r="I471" s="15" t="s">
        <v>21</v>
      </c>
      <c r="J471" s="15" t="s">
        <v>22</v>
      </c>
      <c r="K471" s="15">
        <v>1431925200</v>
      </c>
      <c r="L471" s="15">
        <v>1432098000</v>
      </c>
      <c r="M471" s="15" t="b">
        <v>0</v>
      </c>
      <c r="N471" s="15" t="b">
        <v>0</v>
      </c>
      <c r="O471" s="15" t="s">
        <v>53</v>
      </c>
    </row>
    <row r="472" spans="1:15" ht="47.25" x14ac:dyDescent="0.25">
      <c r="A472" s="15">
        <v>470</v>
      </c>
      <c r="B472" s="15" t="s">
        <v>988</v>
      </c>
      <c r="C472" s="3" t="s">
        <v>989</v>
      </c>
      <c r="D472" s="15">
        <v>3600</v>
      </c>
      <c r="E472" s="15">
        <v>10289</v>
      </c>
      <c r="F472" s="15" t="s">
        <v>20</v>
      </c>
      <c r="G472" s="15"/>
      <c r="H472" s="15">
        <v>381</v>
      </c>
      <c r="I472" s="15" t="s">
        <v>21</v>
      </c>
      <c r="J472" s="15" t="s">
        <v>22</v>
      </c>
      <c r="K472" s="15">
        <v>1481522400</v>
      </c>
      <c r="L472" s="15">
        <v>1482127200</v>
      </c>
      <c r="M472" s="15" t="b">
        <v>0</v>
      </c>
      <c r="N472" s="15" t="b">
        <v>0</v>
      </c>
      <c r="O472" s="15" t="s">
        <v>65</v>
      </c>
    </row>
    <row r="473" spans="1:15" ht="31.5" x14ac:dyDescent="0.25">
      <c r="A473" s="15">
        <v>471</v>
      </c>
      <c r="B473" s="15" t="s">
        <v>446</v>
      </c>
      <c r="C473" s="3" t="s">
        <v>990</v>
      </c>
      <c r="D473" s="15">
        <v>3100</v>
      </c>
      <c r="E473" s="15">
        <v>9889</v>
      </c>
      <c r="F473" s="15" t="s">
        <v>20</v>
      </c>
      <c r="G473" s="15"/>
      <c r="H473" s="15">
        <v>194</v>
      </c>
      <c r="I473" s="15" t="s">
        <v>40</v>
      </c>
      <c r="J473" s="15" t="s">
        <v>41</v>
      </c>
      <c r="K473" s="15">
        <v>1335934800</v>
      </c>
      <c r="L473" s="15">
        <v>1335934800</v>
      </c>
      <c r="M473" s="15" t="b">
        <v>0</v>
      </c>
      <c r="N473" s="15" t="b">
        <v>1</v>
      </c>
      <c r="O473" s="15" t="s">
        <v>17</v>
      </c>
    </row>
    <row r="474" spans="1:15" ht="31.5" x14ac:dyDescent="0.25">
      <c r="A474" s="15">
        <v>472</v>
      </c>
      <c r="B474" s="15" t="s">
        <v>991</v>
      </c>
      <c r="C474" s="3" t="s">
        <v>992</v>
      </c>
      <c r="D474" s="15">
        <v>153800</v>
      </c>
      <c r="E474" s="15">
        <v>60342</v>
      </c>
      <c r="F474" s="15" t="s">
        <v>14</v>
      </c>
      <c r="G474" s="15"/>
      <c r="H474" s="15">
        <v>575</v>
      </c>
      <c r="I474" s="15" t="s">
        <v>21</v>
      </c>
      <c r="J474" s="15" t="s">
        <v>22</v>
      </c>
      <c r="K474" s="15">
        <v>1552280400</v>
      </c>
      <c r="L474" s="15">
        <v>1556946000</v>
      </c>
      <c r="M474" s="15" t="b">
        <v>0</v>
      </c>
      <c r="N474" s="15" t="b">
        <v>0</v>
      </c>
      <c r="O474" s="15" t="s">
        <v>23</v>
      </c>
    </row>
    <row r="475" spans="1:15" ht="47.25" x14ac:dyDescent="0.25">
      <c r="A475" s="15">
        <v>473</v>
      </c>
      <c r="B475" s="15" t="s">
        <v>993</v>
      </c>
      <c r="C475" s="3" t="s">
        <v>994</v>
      </c>
      <c r="D475" s="15">
        <v>5000</v>
      </c>
      <c r="E475" s="15">
        <v>8907</v>
      </c>
      <c r="F475" s="15" t="s">
        <v>20</v>
      </c>
      <c r="G475" s="15"/>
      <c r="H475" s="15">
        <v>106</v>
      </c>
      <c r="I475" s="15" t="s">
        <v>21</v>
      </c>
      <c r="J475" s="15" t="s">
        <v>22</v>
      </c>
      <c r="K475" s="15">
        <v>1529989200</v>
      </c>
      <c r="L475" s="15">
        <v>1530075600</v>
      </c>
      <c r="M475" s="15" t="b">
        <v>0</v>
      </c>
      <c r="N475" s="15" t="b">
        <v>0</v>
      </c>
      <c r="O475" s="15" t="s">
        <v>50</v>
      </c>
    </row>
    <row r="476" spans="1:15" ht="47.25" x14ac:dyDescent="0.25">
      <c r="A476" s="15">
        <v>474</v>
      </c>
      <c r="B476" s="15" t="s">
        <v>995</v>
      </c>
      <c r="C476" s="3" t="s">
        <v>996</v>
      </c>
      <c r="D476" s="15">
        <v>4000</v>
      </c>
      <c r="E476" s="15">
        <v>14606</v>
      </c>
      <c r="F476" s="15" t="s">
        <v>20</v>
      </c>
      <c r="G476" s="15"/>
      <c r="H476" s="15">
        <v>142</v>
      </c>
      <c r="I476" s="15" t="s">
        <v>21</v>
      </c>
      <c r="J476" s="15" t="s">
        <v>22</v>
      </c>
      <c r="K476" s="15">
        <v>1418709600</v>
      </c>
      <c r="L476" s="15">
        <v>1418796000</v>
      </c>
      <c r="M476" s="15" t="b">
        <v>0</v>
      </c>
      <c r="N476" s="15" t="b">
        <v>0</v>
      </c>
      <c r="O476" s="15" t="s">
        <v>269</v>
      </c>
    </row>
    <row r="477" spans="1:15" ht="47.25" x14ac:dyDescent="0.25">
      <c r="A477" s="15">
        <v>475</v>
      </c>
      <c r="B477" s="15" t="s">
        <v>997</v>
      </c>
      <c r="C477" s="3" t="s">
        <v>998</v>
      </c>
      <c r="D477" s="15">
        <v>7400</v>
      </c>
      <c r="E477" s="15">
        <v>8432</v>
      </c>
      <c r="F477" s="15" t="s">
        <v>20</v>
      </c>
      <c r="G477" s="15"/>
      <c r="H477" s="15">
        <v>211</v>
      </c>
      <c r="I477" s="15" t="s">
        <v>21</v>
      </c>
      <c r="J477" s="15" t="s">
        <v>22</v>
      </c>
      <c r="K477" s="15">
        <v>1372136400</v>
      </c>
      <c r="L477" s="15">
        <v>1372482000</v>
      </c>
      <c r="M477" s="15" t="b">
        <v>0</v>
      </c>
      <c r="N477" s="15" t="b">
        <v>1</v>
      </c>
      <c r="O477" s="15" t="s">
        <v>206</v>
      </c>
    </row>
    <row r="478" spans="1:15" ht="31.5" x14ac:dyDescent="0.25">
      <c r="A478" s="15">
        <v>476</v>
      </c>
      <c r="B478" s="15" t="s">
        <v>999</v>
      </c>
      <c r="C478" s="3" t="s">
        <v>1000</v>
      </c>
      <c r="D478" s="15">
        <v>191500</v>
      </c>
      <c r="E478" s="15">
        <v>57122</v>
      </c>
      <c r="F478" s="15" t="s">
        <v>14</v>
      </c>
      <c r="G478" s="15"/>
      <c r="H478" s="15">
        <v>1120</v>
      </c>
      <c r="I478" s="15" t="s">
        <v>21</v>
      </c>
      <c r="J478" s="15" t="s">
        <v>22</v>
      </c>
      <c r="K478" s="15">
        <v>1533877200</v>
      </c>
      <c r="L478" s="15">
        <v>1534395600</v>
      </c>
      <c r="M478" s="15" t="b">
        <v>0</v>
      </c>
      <c r="N478" s="15" t="b">
        <v>0</v>
      </c>
      <c r="O478" s="15" t="s">
        <v>119</v>
      </c>
    </row>
    <row r="479" spans="1:15" ht="63" x14ac:dyDescent="0.25">
      <c r="A479" s="15">
        <v>477</v>
      </c>
      <c r="B479" s="15" t="s">
        <v>1001</v>
      </c>
      <c r="C479" s="3" t="s">
        <v>1002</v>
      </c>
      <c r="D479" s="15">
        <v>8500</v>
      </c>
      <c r="E479" s="15">
        <v>4613</v>
      </c>
      <c r="F479" s="15" t="s">
        <v>14</v>
      </c>
      <c r="G479" s="15"/>
      <c r="H479" s="15">
        <v>113</v>
      </c>
      <c r="I479" s="15" t="s">
        <v>21</v>
      </c>
      <c r="J479" s="15" t="s">
        <v>22</v>
      </c>
      <c r="K479" s="15">
        <v>1309064400</v>
      </c>
      <c r="L479" s="15">
        <v>1311397200</v>
      </c>
      <c r="M479" s="15" t="b">
        <v>0</v>
      </c>
      <c r="N479" s="15" t="b">
        <v>0</v>
      </c>
      <c r="O479" s="15" t="s">
        <v>474</v>
      </c>
    </row>
    <row r="480" spans="1:15" ht="47.25" x14ac:dyDescent="0.25">
      <c r="A480" s="15">
        <v>478</v>
      </c>
      <c r="B480" s="15" t="s">
        <v>1003</v>
      </c>
      <c r="C480" s="3" t="s">
        <v>1004</v>
      </c>
      <c r="D480" s="15">
        <v>68800</v>
      </c>
      <c r="E480" s="15">
        <v>162603</v>
      </c>
      <c r="F480" s="15" t="s">
        <v>20</v>
      </c>
      <c r="G480" s="15"/>
      <c r="H480" s="15">
        <v>2756</v>
      </c>
      <c r="I480" s="15" t="s">
        <v>21</v>
      </c>
      <c r="J480" s="15" t="s">
        <v>22</v>
      </c>
      <c r="K480" s="15">
        <v>1425877200</v>
      </c>
      <c r="L480" s="15">
        <v>1426914000</v>
      </c>
      <c r="M480" s="15" t="b">
        <v>0</v>
      </c>
      <c r="N480" s="15" t="b">
        <v>0</v>
      </c>
      <c r="O480" s="15" t="s">
        <v>65</v>
      </c>
    </row>
    <row r="481" spans="1:15" ht="31.5" x14ac:dyDescent="0.25">
      <c r="A481" s="15">
        <v>479</v>
      </c>
      <c r="B481" s="15" t="s">
        <v>1005</v>
      </c>
      <c r="C481" s="3" t="s">
        <v>1006</v>
      </c>
      <c r="D481" s="15">
        <v>2400</v>
      </c>
      <c r="E481" s="15">
        <v>12310</v>
      </c>
      <c r="F481" s="15" t="s">
        <v>20</v>
      </c>
      <c r="G481" s="15"/>
      <c r="H481" s="15">
        <v>173</v>
      </c>
      <c r="I481" s="15" t="s">
        <v>40</v>
      </c>
      <c r="J481" s="15" t="s">
        <v>41</v>
      </c>
      <c r="K481" s="15">
        <v>1501304400</v>
      </c>
      <c r="L481" s="15">
        <v>1501477200</v>
      </c>
      <c r="M481" s="15" t="b">
        <v>0</v>
      </c>
      <c r="N481" s="15" t="b">
        <v>0</v>
      </c>
      <c r="O481" s="15" t="s">
        <v>17</v>
      </c>
    </row>
    <row r="482" spans="1:15" ht="63" x14ac:dyDescent="0.25">
      <c r="A482" s="15">
        <v>480</v>
      </c>
      <c r="B482" s="15" t="s">
        <v>1007</v>
      </c>
      <c r="C482" s="3" t="s">
        <v>1008</v>
      </c>
      <c r="D482" s="15">
        <v>8600</v>
      </c>
      <c r="E482" s="15">
        <v>8656</v>
      </c>
      <c r="F482" s="15" t="s">
        <v>20</v>
      </c>
      <c r="G482" s="15"/>
      <c r="H482" s="15">
        <v>87</v>
      </c>
      <c r="I482" s="15" t="s">
        <v>21</v>
      </c>
      <c r="J482" s="15" t="s">
        <v>22</v>
      </c>
      <c r="K482" s="15">
        <v>1268287200</v>
      </c>
      <c r="L482" s="15">
        <v>1269061200</v>
      </c>
      <c r="M482" s="15" t="b">
        <v>0</v>
      </c>
      <c r="N482" s="15" t="b">
        <v>1</v>
      </c>
      <c r="O482" s="15" t="s">
        <v>122</v>
      </c>
    </row>
    <row r="483" spans="1:15" ht="31.5" x14ac:dyDescent="0.25">
      <c r="A483" s="15">
        <v>481</v>
      </c>
      <c r="B483" s="15" t="s">
        <v>1009</v>
      </c>
      <c r="C483" s="3" t="s">
        <v>1010</v>
      </c>
      <c r="D483" s="15">
        <v>196600</v>
      </c>
      <c r="E483" s="15">
        <v>159931</v>
      </c>
      <c r="F483" s="15" t="s">
        <v>14</v>
      </c>
      <c r="G483" s="15"/>
      <c r="H483" s="15">
        <v>1538</v>
      </c>
      <c r="I483" s="15" t="s">
        <v>21</v>
      </c>
      <c r="J483" s="15" t="s">
        <v>22</v>
      </c>
      <c r="K483" s="15">
        <v>1412139600</v>
      </c>
      <c r="L483" s="15">
        <v>1415772000</v>
      </c>
      <c r="M483" s="15" t="b">
        <v>0</v>
      </c>
      <c r="N483" s="15" t="b">
        <v>1</v>
      </c>
      <c r="O483" s="15" t="s">
        <v>33</v>
      </c>
    </row>
    <row r="484" spans="1:15" ht="31.5" x14ac:dyDescent="0.25">
      <c r="A484" s="15">
        <v>482</v>
      </c>
      <c r="B484" s="15" t="s">
        <v>1011</v>
      </c>
      <c r="C484" s="3" t="s">
        <v>1012</v>
      </c>
      <c r="D484" s="15">
        <v>4200</v>
      </c>
      <c r="E484" s="15">
        <v>689</v>
      </c>
      <c r="F484" s="15" t="s">
        <v>14</v>
      </c>
      <c r="G484" s="15"/>
      <c r="H484" s="15">
        <v>9</v>
      </c>
      <c r="I484" s="15" t="s">
        <v>21</v>
      </c>
      <c r="J484" s="15" t="s">
        <v>22</v>
      </c>
      <c r="K484" s="15">
        <v>1330063200</v>
      </c>
      <c r="L484" s="15">
        <v>1331013600</v>
      </c>
      <c r="M484" s="15" t="b">
        <v>0</v>
      </c>
      <c r="N484" s="15" t="b">
        <v>1</v>
      </c>
      <c r="O484" s="15" t="s">
        <v>119</v>
      </c>
    </row>
    <row r="485" spans="1:15" ht="31.5" x14ac:dyDescent="0.25">
      <c r="A485" s="15">
        <v>483</v>
      </c>
      <c r="B485" s="15" t="s">
        <v>1013</v>
      </c>
      <c r="C485" s="3" t="s">
        <v>1014</v>
      </c>
      <c r="D485" s="15">
        <v>91400</v>
      </c>
      <c r="E485" s="15">
        <v>48236</v>
      </c>
      <c r="F485" s="15" t="s">
        <v>14</v>
      </c>
      <c r="G485" s="15"/>
      <c r="H485" s="15">
        <v>554</v>
      </c>
      <c r="I485" s="15" t="s">
        <v>21</v>
      </c>
      <c r="J485" s="15" t="s">
        <v>22</v>
      </c>
      <c r="K485" s="15">
        <v>1576130400</v>
      </c>
      <c r="L485" s="15">
        <v>1576735200</v>
      </c>
      <c r="M485" s="15" t="b">
        <v>0</v>
      </c>
      <c r="N485" s="15" t="b">
        <v>0</v>
      </c>
      <c r="O485" s="15" t="s">
        <v>33</v>
      </c>
    </row>
    <row r="486" spans="1:15" ht="31.5" x14ac:dyDescent="0.25">
      <c r="A486" s="15">
        <v>484</v>
      </c>
      <c r="B486" s="15" t="s">
        <v>1015</v>
      </c>
      <c r="C486" s="3" t="s">
        <v>1016</v>
      </c>
      <c r="D486" s="15">
        <v>29600</v>
      </c>
      <c r="E486" s="15">
        <v>77021</v>
      </c>
      <c r="F486" s="15" t="s">
        <v>20</v>
      </c>
      <c r="G486" s="15"/>
      <c r="H486" s="15">
        <v>1572</v>
      </c>
      <c r="I486" s="15" t="s">
        <v>40</v>
      </c>
      <c r="J486" s="15" t="s">
        <v>41</v>
      </c>
      <c r="K486" s="15">
        <v>1407128400</v>
      </c>
      <c r="L486" s="15">
        <v>1411362000</v>
      </c>
      <c r="M486" s="15" t="b">
        <v>0</v>
      </c>
      <c r="N486" s="15" t="b">
        <v>1</v>
      </c>
      <c r="O486" s="15" t="s">
        <v>17</v>
      </c>
    </row>
    <row r="487" spans="1:15" ht="31.5" x14ac:dyDescent="0.25">
      <c r="A487" s="15">
        <v>485</v>
      </c>
      <c r="B487" s="15" t="s">
        <v>1017</v>
      </c>
      <c r="C487" s="3" t="s">
        <v>1018</v>
      </c>
      <c r="D487" s="15">
        <v>90600</v>
      </c>
      <c r="E487" s="15">
        <v>27844</v>
      </c>
      <c r="F487" s="15" t="s">
        <v>14</v>
      </c>
      <c r="G487" s="15"/>
      <c r="H487" s="15">
        <v>648</v>
      </c>
      <c r="I487" s="15" t="s">
        <v>40</v>
      </c>
      <c r="J487" s="15" t="s">
        <v>41</v>
      </c>
      <c r="K487" s="15">
        <v>1560142800</v>
      </c>
      <c r="L487" s="15">
        <v>1563685200</v>
      </c>
      <c r="M487" s="15" t="b">
        <v>0</v>
      </c>
      <c r="N487" s="15" t="b">
        <v>0</v>
      </c>
      <c r="O487" s="15" t="s">
        <v>33</v>
      </c>
    </row>
    <row r="488" spans="1:15" ht="47.25" x14ac:dyDescent="0.25">
      <c r="A488" s="15">
        <v>486</v>
      </c>
      <c r="B488" s="15" t="s">
        <v>1019</v>
      </c>
      <c r="C488" s="3" t="s">
        <v>1020</v>
      </c>
      <c r="D488" s="15">
        <v>5200</v>
      </c>
      <c r="E488" s="15">
        <v>702</v>
      </c>
      <c r="F488" s="15" t="s">
        <v>14</v>
      </c>
      <c r="G488" s="15"/>
      <c r="H488" s="15">
        <v>21</v>
      </c>
      <c r="I488" s="15" t="s">
        <v>40</v>
      </c>
      <c r="J488" s="15" t="s">
        <v>41</v>
      </c>
      <c r="K488" s="15">
        <v>1520575200</v>
      </c>
      <c r="L488" s="15">
        <v>1521867600</v>
      </c>
      <c r="M488" s="15" t="b">
        <v>0</v>
      </c>
      <c r="N488" s="15" t="b">
        <v>1</v>
      </c>
      <c r="O488" s="15" t="s">
        <v>206</v>
      </c>
    </row>
    <row r="489" spans="1:15" ht="31.5" x14ac:dyDescent="0.25">
      <c r="A489" s="15">
        <v>487</v>
      </c>
      <c r="B489" s="15" t="s">
        <v>1021</v>
      </c>
      <c r="C489" s="3" t="s">
        <v>1022</v>
      </c>
      <c r="D489" s="15">
        <v>110300</v>
      </c>
      <c r="E489" s="15">
        <v>197024</v>
      </c>
      <c r="F489" s="15" t="s">
        <v>20</v>
      </c>
      <c r="G489" s="15"/>
      <c r="H489" s="15">
        <v>2346</v>
      </c>
      <c r="I489" s="15" t="s">
        <v>21</v>
      </c>
      <c r="J489" s="15" t="s">
        <v>22</v>
      </c>
      <c r="K489" s="15">
        <v>1492664400</v>
      </c>
      <c r="L489" s="15">
        <v>1495515600</v>
      </c>
      <c r="M489" s="15" t="b">
        <v>0</v>
      </c>
      <c r="N489" s="15" t="b">
        <v>0</v>
      </c>
      <c r="O489" s="15" t="s">
        <v>33</v>
      </c>
    </row>
    <row r="490" spans="1:15" ht="31.5" x14ac:dyDescent="0.25">
      <c r="A490" s="15">
        <v>488</v>
      </c>
      <c r="B490" s="15" t="s">
        <v>1023</v>
      </c>
      <c r="C490" s="3" t="s">
        <v>1024</v>
      </c>
      <c r="D490" s="15">
        <v>5300</v>
      </c>
      <c r="E490" s="15">
        <v>11663</v>
      </c>
      <c r="F490" s="15" t="s">
        <v>20</v>
      </c>
      <c r="G490" s="15"/>
      <c r="H490" s="15">
        <v>115</v>
      </c>
      <c r="I490" s="15" t="s">
        <v>21</v>
      </c>
      <c r="J490" s="15" t="s">
        <v>22</v>
      </c>
      <c r="K490" s="15">
        <v>1454479200</v>
      </c>
      <c r="L490" s="15">
        <v>1455948000</v>
      </c>
      <c r="M490" s="15" t="b">
        <v>0</v>
      </c>
      <c r="N490" s="15" t="b">
        <v>0</v>
      </c>
      <c r="O490" s="15" t="s">
        <v>33</v>
      </c>
    </row>
    <row r="491" spans="1:15" ht="47.25" x14ac:dyDescent="0.25">
      <c r="A491" s="15">
        <v>489</v>
      </c>
      <c r="B491" s="15" t="s">
        <v>1025</v>
      </c>
      <c r="C491" s="3" t="s">
        <v>1026</v>
      </c>
      <c r="D491" s="15">
        <v>9200</v>
      </c>
      <c r="E491" s="15">
        <v>9339</v>
      </c>
      <c r="F491" s="15" t="s">
        <v>20</v>
      </c>
      <c r="G491" s="15"/>
      <c r="H491" s="15">
        <v>85</v>
      </c>
      <c r="I491" s="15" t="s">
        <v>107</v>
      </c>
      <c r="J491" s="15" t="s">
        <v>108</v>
      </c>
      <c r="K491" s="15">
        <v>1281934800</v>
      </c>
      <c r="L491" s="15">
        <v>1282366800</v>
      </c>
      <c r="M491" s="15" t="b">
        <v>0</v>
      </c>
      <c r="N491" s="15" t="b">
        <v>0</v>
      </c>
      <c r="O491" s="15" t="s">
        <v>65</v>
      </c>
    </row>
    <row r="492" spans="1:15" ht="31.5" x14ac:dyDescent="0.25">
      <c r="A492" s="15">
        <v>490</v>
      </c>
      <c r="B492" s="15" t="s">
        <v>1027</v>
      </c>
      <c r="C492" s="3" t="s">
        <v>1028</v>
      </c>
      <c r="D492" s="15">
        <v>2400</v>
      </c>
      <c r="E492" s="15">
        <v>4596</v>
      </c>
      <c r="F492" s="15" t="s">
        <v>20</v>
      </c>
      <c r="G492" s="15"/>
      <c r="H492" s="15">
        <v>144</v>
      </c>
      <c r="I492" s="15" t="s">
        <v>21</v>
      </c>
      <c r="J492" s="15" t="s">
        <v>22</v>
      </c>
      <c r="K492" s="15">
        <v>1573970400</v>
      </c>
      <c r="L492" s="15">
        <v>1574575200</v>
      </c>
      <c r="M492" s="15" t="b">
        <v>0</v>
      </c>
      <c r="N492" s="15" t="b">
        <v>0</v>
      </c>
      <c r="O492" s="15" t="s">
        <v>1029</v>
      </c>
    </row>
    <row r="493" spans="1:15" ht="31.5" x14ac:dyDescent="0.25">
      <c r="A493" s="15">
        <v>491</v>
      </c>
      <c r="B493" s="15" t="s">
        <v>1030</v>
      </c>
      <c r="C493" s="3" t="s">
        <v>1031</v>
      </c>
      <c r="D493" s="15">
        <v>56800</v>
      </c>
      <c r="E493" s="15">
        <v>173437</v>
      </c>
      <c r="F493" s="15" t="s">
        <v>20</v>
      </c>
      <c r="G493" s="15"/>
      <c r="H493" s="15">
        <v>2443</v>
      </c>
      <c r="I493" s="15" t="s">
        <v>21</v>
      </c>
      <c r="J493" s="15" t="s">
        <v>22</v>
      </c>
      <c r="K493" s="15">
        <v>1372654800</v>
      </c>
      <c r="L493" s="15">
        <v>1374901200</v>
      </c>
      <c r="M493" s="15" t="b">
        <v>0</v>
      </c>
      <c r="N493" s="15" t="b">
        <v>1</v>
      </c>
      <c r="O493" s="15" t="s">
        <v>17</v>
      </c>
    </row>
    <row r="494" spans="1:15" ht="47.25" x14ac:dyDescent="0.25">
      <c r="A494" s="15">
        <v>492</v>
      </c>
      <c r="B494" s="15" t="s">
        <v>1032</v>
      </c>
      <c r="C494" s="3" t="s">
        <v>1033</v>
      </c>
      <c r="D494" s="15">
        <v>191000</v>
      </c>
      <c r="E494" s="15">
        <v>45831</v>
      </c>
      <c r="F494" s="15" t="s">
        <v>74</v>
      </c>
      <c r="G494" s="15"/>
      <c r="H494" s="15">
        <v>595</v>
      </c>
      <c r="I494" s="15" t="s">
        <v>21</v>
      </c>
      <c r="J494" s="15" t="s">
        <v>22</v>
      </c>
      <c r="K494" s="15">
        <v>1275886800</v>
      </c>
      <c r="L494" s="15">
        <v>1278910800</v>
      </c>
      <c r="M494" s="15" t="b">
        <v>1</v>
      </c>
      <c r="N494" s="15" t="b">
        <v>1</v>
      </c>
      <c r="O494" s="15" t="s">
        <v>100</v>
      </c>
    </row>
    <row r="495" spans="1:15" ht="63" x14ac:dyDescent="0.25">
      <c r="A495" s="15">
        <v>493</v>
      </c>
      <c r="B495" s="15" t="s">
        <v>1034</v>
      </c>
      <c r="C495" s="3" t="s">
        <v>1035</v>
      </c>
      <c r="D495" s="15">
        <v>900</v>
      </c>
      <c r="E495" s="15">
        <v>6514</v>
      </c>
      <c r="F495" s="15" t="s">
        <v>20</v>
      </c>
      <c r="G495" s="15"/>
      <c r="H495" s="15">
        <v>64</v>
      </c>
      <c r="I495" s="15" t="s">
        <v>21</v>
      </c>
      <c r="J495" s="15" t="s">
        <v>22</v>
      </c>
      <c r="K495" s="15">
        <v>1561784400</v>
      </c>
      <c r="L495" s="15">
        <v>1562907600</v>
      </c>
      <c r="M495" s="15" t="b">
        <v>0</v>
      </c>
      <c r="N495" s="15" t="b">
        <v>0</v>
      </c>
      <c r="O495" s="15" t="s">
        <v>122</v>
      </c>
    </row>
    <row r="496" spans="1:15" ht="47.25" x14ac:dyDescent="0.25">
      <c r="A496" s="15">
        <v>494</v>
      </c>
      <c r="B496" s="15" t="s">
        <v>1036</v>
      </c>
      <c r="C496" s="3" t="s">
        <v>1037</v>
      </c>
      <c r="D496" s="15">
        <v>2500</v>
      </c>
      <c r="E496" s="15">
        <v>13684</v>
      </c>
      <c r="F496" s="15" t="s">
        <v>20</v>
      </c>
      <c r="G496" s="15"/>
      <c r="H496" s="15">
        <v>268</v>
      </c>
      <c r="I496" s="15" t="s">
        <v>21</v>
      </c>
      <c r="J496" s="15" t="s">
        <v>22</v>
      </c>
      <c r="K496" s="15">
        <v>1332392400</v>
      </c>
      <c r="L496" s="15">
        <v>1332478800</v>
      </c>
      <c r="M496" s="15" t="b">
        <v>0</v>
      </c>
      <c r="N496" s="15" t="b">
        <v>0</v>
      </c>
      <c r="O496" s="15" t="s">
        <v>65</v>
      </c>
    </row>
    <row r="497" spans="1:15" ht="31.5" x14ac:dyDescent="0.25">
      <c r="A497" s="15">
        <v>495</v>
      </c>
      <c r="B497" s="15" t="s">
        <v>1038</v>
      </c>
      <c r="C497" s="3" t="s">
        <v>1039</v>
      </c>
      <c r="D497" s="15">
        <v>3200</v>
      </c>
      <c r="E497" s="15">
        <v>13264</v>
      </c>
      <c r="F497" s="15" t="s">
        <v>20</v>
      </c>
      <c r="G497" s="15"/>
      <c r="H497" s="15">
        <v>195</v>
      </c>
      <c r="I497" s="15" t="s">
        <v>36</v>
      </c>
      <c r="J497" s="15" t="s">
        <v>37</v>
      </c>
      <c r="K497" s="15">
        <v>1402376400</v>
      </c>
      <c r="L497" s="15">
        <v>1402722000</v>
      </c>
      <c r="M497" s="15" t="b">
        <v>0</v>
      </c>
      <c r="N497" s="15" t="b">
        <v>0</v>
      </c>
      <c r="O497" s="15" t="s">
        <v>33</v>
      </c>
    </row>
    <row r="498" spans="1:15" ht="47.25" x14ac:dyDescent="0.25">
      <c r="A498" s="15">
        <v>496</v>
      </c>
      <c r="B498" s="15" t="s">
        <v>1040</v>
      </c>
      <c r="C498" s="3" t="s">
        <v>1041</v>
      </c>
      <c r="D498" s="15">
        <v>183800</v>
      </c>
      <c r="E498" s="15">
        <v>1667</v>
      </c>
      <c r="F498" s="15" t="s">
        <v>14</v>
      </c>
      <c r="G498" s="15"/>
      <c r="H498" s="15">
        <v>54</v>
      </c>
      <c r="I498" s="15" t="s">
        <v>21</v>
      </c>
      <c r="J498" s="15" t="s">
        <v>22</v>
      </c>
      <c r="K498" s="15">
        <v>1495342800</v>
      </c>
      <c r="L498" s="15">
        <v>1496811600</v>
      </c>
      <c r="M498" s="15" t="b">
        <v>0</v>
      </c>
      <c r="N498" s="15" t="b">
        <v>0</v>
      </c>
      <c r="O498" s="15" t="s">
        <v>71</v>
      </c>
    </row>
    <row r="499" spans="1:15" ht="47.25" x14ac:dyDescent="0.25">
      <c r="A499" s="15">
        <v>497</v>
      </c>
      <c r="B499" s="15" t="s">
        <v>1042</v>
      </c>
      <c r="C499" s="3" t="s">
        <v>1043</v>
      </c>
      <c r="D499" s="15">
        <v>9800</v>
      </c>
      <c r="E499" s="15">
        <v>3349</v>
      </c>
      <c r="F499" s="15" t="s">
        <v>14</v>
      </c>
      <c r="G499" s="15"/>
      <c r="H499" s="15">
        <v>120</v>
      </c>
      <c r="I499" s="15" t="s">
        <v>21</v>
      </c>
      <c r="J499" s="15" t="s">
        <v>22</v>
      </c>
      <c r="K499" s="15">
        <v>1482213600</v>
      </c>
      <c r="L499" s="15">
        <v>1482213600</v>
      </c>
      <c r="M499" s="15" t="b">
        <v>0</v>
      </c>
      <c r="N499" s="15" t="b">
        <v>1</v>
      </c>
      <c r="O499" s="15" t="s">
        <v>65</v>
      </c>
    </row>
    <row r="500" spans="1:15" ht="31.5" x14ac:dyDescent="0.25">
      <c r="A500" s="15">
        <v>498</v>
      </c>
      <c r="B500" s="15" t="s">
        <v>1044</v>
      </c>
      <c r="C500" s="3" t="s">
        <v>1045</v>
      </c>
      <c r="D500" s="15">
        <v>193400</v>
      </c>
      <c r="E500" s="15">
        <v>46317</v>
      </c>
      <c r="F500" s="15" t="s">
        <v>14</v>
      </c>
      <c r="G500" s="15"/>
      <c r="H500" s="15">
        <v>579</v>
      </c>
      <c r="I500" s="15" t="s">
        <v>36</v>
      </c>
      <c r="J500" s="15" t="s">
        <v>37</v>
      </c>
      <c r="K500" s="15">
        <v>1420092000</v>
      </c>
      <c r="L500" s="15">
        <v>1420264800</v>
      </c>
      <c r="M500" s="15" t="b">
        <v>0</v>
      </c>
      <c r="N500" s="15" t="b">
        <v>0</v>
      </c>
      <c r="O500" s="15" t="s">
        <v>28</v>
      </c>
    </row>
    <row r="501" spans="1:15" ht="47.25" x14ac:dyDescent="0.25">
      <c r="A501" s="15">
        <v>499</v>
      </c>
      <c r="B501" s="15" t="s">
        <v>1046</v>
      </c>
      <c r="C501" s="3" t="s">
        <v>1047</v>
      </c>
      <c r="D501" s="15">
        <v>163800</v>
      </c>
      <c r="E501" s="15">
        <v>78743</v>
      </c>
      <c r="F501" s="15" t="s">
        <v>14</v>
      </c>
      <c r="G501" s="15"/>
      <c r="H501" s="15">
        <v>2072</v>
      </c>
      <c r="I501" s="15" t="s">
        <v>21</v>
      </c>
      <c r="J501" s="15" t="s">
        <v>22</v>
      </c>
      <c r="K501" s="15">
        <v>1458018000</v>
      </c>
      <c r="L501" s="15">
        <v>1458450000</v>
      </c>
      <c r="M501" s="15" t="b">
        <v>0</v>
      </c>
      <c r="N501" s="15" t="b">
        <v>1</v>
      </c>
      <c r="O501" s="15" t="s">
        <v>42</v>
      </c>
    </row>
    <row r="502" spans="1:15" ht="31.5" x14ac:dyDescent="0.25">
      <c r="A502" s="15">
        <v>500</v>
      </c>
      <c r="B502" s="15" t="s">
        <v>1048</v>
      </c>
      <c r="C502" s="3" t="s">
        <v>1049</v>
      </c>
      <c r="D502" s="15">
        <v>100</v>
      </c>
      <c r="E502" s="15">
        <v>0</v>
      </c>
      <c r="F502" s="15" t="s">
        <v>14</v>
      </c>
      <c r="G502" s="15"/>
      <c r="H502" s="15">
        <v>0</v>
      </c>
      <c r="I502" s="15" t="s">
        <v>21</v>
      </c>
      <c r="J502" s="15" t="s">
        <v>22</v>
      </c>
      <c r="K502" s="15">
        <v>1367384400</v>
      </c>
      <c r="L502" s="15">
        <v>1369803600</v>
      </c>
      <c r="M502" s="15" t="b">
        <v>0</v>
      </c>
      <c r="N502" s="15" t="b">
        <v>1</v>
      </c>
      <c r="O502" s="15" t="s">
        <v>33</v>
      </c>
    </row>
    <row r="503" spans="1:15" ht="47.25" x14ac:dyDescent="0.25">
      <c r="A503" s="15">
        <v>501</v>
      </c>
      <c r="B503" s="15" t="s">
        <v>1050</v>
      </c>
      <c r="C503" s="3" t="s">
        <v>1051</v>
      </c>
      <c r="D503" s="15">
        <v>153600</v>
      </c>
      <c r="E503" s="15">
        <v>107743</v>
      </c>
      <c r="F503" s="15" t="s">
        <v>14</v>
      </c>
      <c r="G503" s="15"/>
      <c r="H503" s="15">
        <v>1796</v>
      </c>
      <c r="I503" s="15" t="s">
        <v>21</v>
      </c>
      <c r="J503" s="15" t="s">
        <v>22</v>
      </c>
      <c r="K503" s="15">
        <v>1363064400</v>
      </c>
      <c r="L503" s="15">
        <v>1363237200</v>
      </c>
      <c r="M503" s="15" t="b">
        <v>0</v>
      </c>
      <c r="N503" s="15" t="b">
        <v>0</v>
      </c>
      <c r="O503" s="15" t="s">
        <v>42</v>
      </c>
    </row>
    <row r="504" spans="1:15" ht="47.25" x14ac:dyDescent="0.25">
      <c r="A504" s="15">
        <v>502</v>
      </c>
      <c r="B504" s="15" t="s">
        <v>477</v>
      </c>
      <c r="C504" s="3" t="s">
        <v>1052</v>
      </c>
      <c r="D504" s="15">
        <v>1300</v>
      </c>
      <c r="E504" s="15">
        <v>6889</v>
      </c>
      <c r="F504" s="15" t="s">
        <v>20</v>
      </c>
      <c r="G504" s="15"/>
      <c r="H504" s="15">
        <v>186</v>
      </c>
      <c r="I504" s="15" t="s">
        <v>26</v>
      </c>
      <c r="J504" s="15" t="s">
        <v>27</v>
      </c>
      <c r="K504" s="15">
        <v>1343365200</v>
      </c>
      <c r="L504" s="15">
        <v>1345870800</v>
      </c>
      <c r="M504" s="15" t="b">
        <v>0</v>
      </c>
      <c r="N504" s="15" t="b">
        <v>1</v>
      </c>
      <c r="O504" s="15" t="s">
        <v>89</v>
      </c>
    </row>
    <row r="505" spans="1:15" ht="47.25" x14ac:dyDescent="0.25">
      <c r="A505" s="15">
        <v>503</v>
      </c>
      <c r="B505" s="15" t="s">
        <v>1053</v>
      </c>
      <c r="C505" s="3" t="s">
        <v>1054</v>
      </c>
      <c r="D505" s="15">
        <v>25500</v>
      </c>
      <c r="E505" s="15">
        <v>45983</v>
      </c>
      <c r="F505" s="15" t="s">
        <v>20</v>
      </c>
      <c r="G505" s="15"/>
      <c r="H505" s="15">
        <v>460</v>
      </c>
      <c r="I505" s="15" t="s">
        <v>21</v>
      </c>
      <c r="J505" s="15" t="s">
        <v>22</v>
      </c>
      <c r="K505" s="15">
        <v>1435726800</v>
      </c>
      <c r="L505" s="15">
        <v>1437454800</v>
      </c>
      <c r="M505" s="15" t="b">
        <v>0</v>
      </c>
      <c r="N505" s="15" t="b">
        <v>0</v>
      </c>
      <c r="O505" s="15" t="s">
        <v>53</v>
      </c>
    </row>
    <row r="506" spans="1:15" ht="31.5" x14ac:dyDescent="0.25">
      <c r="A506" s="15">
        <v>504</v>
      </c>
      <c r="B506" s="15" t="s">
        <v>1055</v>
      </c>
      <c r="C506" s="3" t="s">
        <v>1056</v>
      </c>
      <c r="D506" s="15">
        <v>7500</v>
      </c>
      <c r="E506" s="15">
        <v>6924</v>
      </c>
      <c r="F506" s="15" t="s">
        <v>14</v>
      </c>
      <c r="G506" s="15"/>
      <c r="H506" s="15">
        <v>62</v>
      </c>
      <c r="I506" s="15" t="s">
        <v>107</v>
      </c>
      <c r="J506" s="15" t="s">
        <v>108</v>
      </c>
      <c r="K506" s="15">
        <v>1431925200</v>
      </c>
      <c r="L506" s="15">
        <v>1432011600</v>
      </c>
      <c r="M506" s="15" t="b">
        <v>0</v>
      </c>
      <c r="N506" s="15" t="b">
        <v>0</v>
      </c>
      <c r="O506" s="15" t="s">
        <v>23</v>
      </c>
    </row>
    <row r="507" spans="1:15" ht="47.25" x14ac:dyDescent="0.25">
      <c r="A507" s="15">
        <v>505</v>
      </c>
      <c r="B507" s="15" t="s">
        <v>1057</v>
      </c>
      <c r="C507" s="3" t="s">
        <v>1058</v>
      </c>
      <c r="D507" s="15">
        <v>89900</v>
      </c>
      <c r="E507" s="15">
        <v>12497</v>
      </c>
      <c r="F507" s="15" t="s">
        <v>14</v>
      </c>
      <c r="G507" s="15"/>
      <c r="H507" s="15">
        <v>347</v>
      </c>
      <c r="I507" s="15" t="s">
        <v>21</v>
      </c>
      <c r="J507" s="15" t="s">
        <v>22</v>
      </c>
      <c r="K507" s="15">
        <v>1362722400</v>
      </c>
      <c r="L507" s="15">
        <v>1366347600</v>
      </c>
      <c r="M507" s="15" t="b">
        <v>0</v>
      </c>
      <c r="N507" s="15" t="b">
        <v>1</v>
      </c>
      <c r="O507" s="15" t="s">
        <v>133</v>
      </c>
    </row>
    <row r="508" spans="1:15" ht="31.5" x14ac:dyDescent="0.25">
      <c r="A508" s="15">
        <v>506</v>
      </c>
      <c r="B508" s="15" t="s">
        <v>1059</v>
      </c>
      <c r="C508" s="3" t="s">
        <v>1060</v>
      </c>
      <c r="D508" s="15">
        <v>18000</v>
      </c>
      <c r="E508" s="15">
        <v>166874</v>
      </c>
      <c r="F508" s="15" t="s">
        <v>20</v>
      </c>
      <c r="G508" s="15"/>
      <c r="H508" s="15">
        <v>2528</v>
      </c>
      <c r="I508" s="15" t="s">
        <v>21</v>
      </c>
      <c r="J508" s="15" t="s">
        <v>22</v>
      </c>
      <c r="K508" s="15">
        <v>1511416800</v>
      </c>
      <c r="L508" s="15">
        <v>1512885600</v>
      </c>
      <c r="M508" s="15" t="b">
        <v>0</v>
      </c>
      <c r="N508" s="15" t="b">
        <v>1</v>
      </c>
      <c r="O508" s="15" t="s">
        <v>33</v>
      </c>
    </row>
    <row r="509" spans="1:15" ht="31.5" x14ac:dyDescent="0.25">
      <c r="A509" s="15">
        <v>507</v>
      </c>
      <c r="B509" s="15" t="s">
        <v>1061</v>
      </c>
      <c r="C509" s="3" t="s">
        <v>1062</v>
      </c>
      <c r="D509" s="15">
        <v>2100</v>
      </c>
      <c r="E509" s="15">
        <v>837</v>
      </c>
      <c r="F509" s="15" t="s">
        <v>14</v>
      </c>
      <c r="G509" s="15"/>
      <c r="H509" s="15">
        <v>19</v>
      </c>
      <c r="I509" s="15" t="s">
        <v>21</v>
      </c>
      <c r="J509" s="15" t="s">
        <v>22</v>
      </c>
      <c r="K509" s="15">
        <v>1365483600</v>
      </c>
      <c r="L509" s="15">
        <v>1369717200</v>
      </c>
      <c r="M509" s="15" t="b">
        <v>0</v>
      </c>
      <c r="N509" s="15" t="b">
        <v>1</v>
      </c>
      <c r="O509" s="15" t="s">
        <v>28</v>
      </c>
    </row>
    <row r="510" spans="1:15" ht="31.5" x14ac:dyDescent="0.25">
      <c r="A510" s="15">
        <v>508</v>
      </c>
      <c r="B510" s="15" t="s">
        <v>1063</v>
      </c>
      <c r="C510" s="3" t="s">
        <v>1064</v>
      </c>
      <c r="D510" s="15">
        <v>172700</v>
      </c>
      <c r="E510" s="15">
        <v>193820</v>
      </c>
      <c r="F510" s="15" t="s">
        <v>20</v>
      </c>
      <c r="G510" s="15"/>
      <c r="H510" s="15">
        <v>3657</v>
      </c>
      <c r="I510" s="15" t="s">
        <v>21</v>
      </c>
      <c r="J510" s="15" t="s">
        <v>22</v>
      </c>
      <c r="K510" s="15">
        <v>1532840400</v>
      </c>
      <c r="L510" s="15">
        <v>1534654800</v>
      </c>
      <c r="M510" s="15" t="b">
        <v>0</v>
      </c>
      <c r="N510" s="15" t="b">
        <v>0</v>
      </c>
      <c r="O510" s="15" t="s">
        <v>33</v>
      </c>
    </row>
    <row r="511" spans="1:15" ht="31.5" x14ac:dyDescent="0.25">
      <c r="A511" s="15">
        <v>509</v>
      </c>
      <c r="B511" s="15" t="s">
        <v>398</v>
      </c>
      <c r="C511" s="3" t="s">
        <v>1065</v>
      </c>
      <c r="D511" s="15">
        <v>168500</v>
      </c>
      <c r="E511" s="15">
        <v>119510</v>
      </c>
      <c r="F511" s="15" t="s">
        <v>14</v>
      </c>
      <c r="G511" s="15"/>
      <c r="H511" s="15">
        <v>1258</v>
      </c>
      <c r="I511" s="15" t="s">
        <v>21</v>
      </c>
      <c r="J511" s="15" t="s">
        <v>22</v>
      </c>
      <c r="K511" s="15">
        <v>1336194000</v>
      </c>
      <c r="L511" s="15">
        <v>1337058000</v>
      </c>
      <c r="M511" s="15" t="b">
        <v>0</v>
      </c>
      <c r="N511" s="15" t="b">
        <v>0</v>
      </c>
      <c r="O511" s="15" t="s">
        <v>33</v>
      </c>
    </row>
    <row r="512" spans="1:15" ht="47.25" x14ac:dyDescent="0.25">
      <c r="A512" s="15">
        <v>510</v>
      </c>
      <c r="B512" s="15" t="s">
        <v>1066</v>
      </c>
      <c r="C512" s="3" t="s">
        <v>1067</v>
      </c>
      <c r="D512" s="15">
        <v>7800</v>
      </c>
      <c r="E512" s="15">
        <v>9289</v>
      </c>
      <c r="F512" s="15" t="s">
        <v>20</v>
      </c>
      <c r="G512" s="15"/>
      <c r="H512" s="15">
        <v>131</v>
      </c>
      <c r="I512" s="15" t="s">
        <v>26</v>
      </c>
      <c r="J512" s="15" t="s">
        <v>27</v>
      </c>
      <c r="K512" s="15">
        <v>1527742800</v>
      </c>
      <c r="L512" s="15">
        <v>1529816400</v>
      </c>
      <c r="M512" s="15" t="b">
        <v>0</v>
      </c>
      <c r="N512" s="15" t="b">
        <v>0</v>
      </c>
      <c r="O512" s="15" t="s">
        <v>53</v>
      </c>
    </row>
    <row r="513" spans="1:15" ht="31.5" x14ac:dyDescent="0.25">
      <c r="A513" s="15">
        <v>511</v>
      </c>
      <c r="B513" s="15" t="s">
        <v>1068</v>
      </c>
      <c r="C513" s="3" t="s">
        <v>1069</v>
      </c>
      <c r="D513" s="15">
        <v>147800</v>
      </c>
      <c r="E513" s="15">
        <v>35498</v>
      </c>
      <c r="F513" s="15" t="s">
        <v>14</v>
      </c>
      <c r="G513" s="15"/>
      <c r="H513" s="15">
        <v>362</v>
      </c>
      <c r="I513" s="15" t="s">
        <v>21</v>
      </c>
      <c r="J513" s="15" t="s">
        <v>22</v>
      </c>
      <c r="K513" s="15">
        <v>1564030800</v>
      </c>
      <c r="L513" s="15">
        <v>1564894800</v>
      </c>
      <c r="M513" s="15" t="b">
        <v>0</v>
      </c>
      <c r="N513" s="15" t="b">
        <v>0</v>
      </c>
      <c r="O513" s="15" t="s">
        <v>33</v>
      </c>
    </row>
    <row r="514" spans="1:15" ht="47.25" x14ac:dyDescent="0.25">
      <c r="A514" s="15">
        <v>512</v>
      </c>
      <c r="B514" s="15" t="s">
        <v>1070</v>
      </c>
      <c r="C514" s="3" t="s">
        <v>1071</v>
      </c>
      <c r="D514" s="15">
        <v>9100</v>
      </c>
      <c r="E514" s="15">
        <v>12678</v>
      </c>
      <c r="F514" s="15" t="s">
        <v>20</v>
      </c>
      <c r="G514" s="15"/>
      <c r="H514" s="15">
        <v>239</v>
      </c>
      <c r="I514" s="15" t="s">
        <v>21</v>
      </c>
      <c r="J514" s="15" t="s">
        <v>22</v>
      </c>
      <c r="K514" s="15">
        <v>1404536400</v>
      </c>
      <c r="L514" s="15">
        <v>1404622800</v>
      </c>
      <c r="M514" s="15" t="b">
        <v>0</v>
      </c>
      <c r="N514" s="15" t="b">
        <v>1</v>
      </c>
      <c r="O514" s="15" t="s">
        <v>89</v>
      </c>
    </row>
    <row r="515" spans="1:15" ht="47.25" x14ac:dyDescent="0.25">
      <c r="A515" s="15">
        <v>513</v>
      </c>
      <c r="B515" s="15" t="s">
        <v>1072</v>
      </c>
      <c r="C515" s="3" t="s">
        <v>1073</v>
      </c>
      <c r="D515" s="15">
        <v>8300</v>
      </c>
      <c r="E515" s="15">
        <v>3260</v>
      </c>
      <c r="F515" s="15" t="s">
        <v>74</v>
      </c>
      <c r="G515" s="15"/>
      <c r="H515" s="15">
        <v>35</v>
      </c>
      <c r="I515" s="15" t="s">
        <v>21</v>
      </c>
      <c r="J515" s="15" t="s">
        <v>22</v>
      </c>
      <c r="K515" s="15">
        <v>1284008400</v>
      </c>
      <c r="L515" s="15">
        <v>1284181200</v>
      </c>
      <c r="M515" s="15" t="b">
        <v>0</v>
      </c>
      <c r="N515" s="15" t="b">
        <v>0</v>
      </c>
      <c r="O515" s="15" t="s">
        <v>269</v>
      </c>
    </row>
    <row r="516" spans="1:15" ht="31.5" x14ac:dyDescent="0.25">
      <c r="A516" s="15">
        <v>514</v>
      </c>
      <c r="B516" s="15" t="s">
        <v>1074</v>
      </c>
      <c r="C516" s="3" t="s">
        <v>1075</v>
      </c>
      <c r="D516" s="15">
        <v>138700</v>
      </c>
      <c r="E516" s="15">
        <v>31123</v>
      </c>
      <c r="F516" s="15" t="s">
        <v>74</v>
      </c>
      <c r="G516" s="15"/>
      <c r="H516" s="15">
        <v>528</v>
      </c>
      <c r="I516" s="15" t="s">
        <v>98</v>
      </c>
      <c r="J516" s="15" t="s">
        <v>99</v>
      </c>
      <c r="K516" s="15">
        <v>1386309600</v>
      </c>
      <c r="L516" s="15">
        <v>1386741600</v>
      </c>
      <c r="M516" s="15" t="b">
        <v>0</v>
      </c>
      <c r="N516" s="15" t="b">
        <v>1</v>
      </c>
      <c r="O516" s="15" t="s">
        <v>23</v>
      </c>
    </row>
    <row r="517" spans="1:15" ht="31.5" x14ac:dyDescent="0.25">
      <c r="A517" s="15">
        <v>515</v>
      </c>
      <c r="B517" s="15" t="s">
        <v>1076</v>
      </c>
      <c r="C517" s="3" t="s">
        <v>1077</v>
      </c>
      <c r="D517" s="15">
        <v>8600</v>
      </c>
      <c r="E517" s="15">
        <v>4797</v>
      </c>
      <c r="F517" s="15" t="s">
        <v>14</v>
      </c>
      <c r="G517" s="15"/>
      <c r="H517" s="15">
        <v>133</v>
      </c>
      <c r="I517" s="15" t="s">
        <v>15</v>
      </c>
      <c r="J517" s="15" t="s">
        <v>16</v>
      </c>
      <c r="K517" s="15">
        <v>1324620000</v>
      </c>
      <c r="L517" s="15">
        <v>1324792800</v>
      </c>
      <c r="M517" s="15" t="b">
        <v>0</v>
      </c>
      <c r="N517" s="15" t="b">
        <v>1</v>
      </c>
      <c r="O517" s="15" t="s">
        <v>33</v>
      </c>
    </row>
    <row r="518" spans="1:15" ht="47.25" x14ac:dyDescent="0.25">
      <c r="A518" s="15">
        <v>516</v>
      </c>
      <c r="B518" s="15" t="s">
        <v>1078</v>
      </c>
      <c r="C518" s="3" t="s">
        <v>1079</v>
      </c>
      <c r="D518" s="15">
        <v>125400</v>
      </c>
      <c r="E518" s="15">
        <v>53324</v>
      </c>
      <c r="F518" s="15" t="s">
        <v>14</v>
      </c>
      <c r="G518" s="15"/>
      <c r="H518" s="15">
        <v>846</v>
      </c>
      <c r="I518" s="15" t="s">
        <v>21</v>
      </c>
      <c r="J518" s="15" t="s">
        <v>22</v>
      </c>
      <c r="K518" s="15">
        <v>1281070800</v>
      </c>
      <c r="L518" s="15">
        <v>1284354000</v>
      </c>
      <c r="M518" s="15" t="b">
        <v>0</v>
      </c>
      <c r="N518" s="15" t="b">
        <v>0</v>
      </c>
      <c r="O518" s="15" t="s">
        <v>68</v>
      </c>
    </row>
    <row r="519" spans="1:15" ht="31.5" x14ac:dyDescent="0.25">
      <c r="A519" s="15">
        <v>517</v>
      </c>
      <c r="B519" s="15" t="s">
        <v>1080</v>
      </c>
      <c r="C519" s="3" t="s">
        <v>1081</v>
      </c>
      <c r="D519" s="15">
        <v>5900</v>
      </c>
      <c r="E519" s="15">
        <v>6608</v>
      </c>
      <c r="F519" s="15" t="s">
        <v>20</v>
      </c>
      <c r="G519" s="15"/>
      <c r="H519" s="15">
        <v>78</v>
      </c>
      <c r="I519" s="15" t="s">
        <v>21</v>
      </c>
      <c r="J519" s="15" t="s">
        <v>22</v>
      </c>
      <c r="K519" s="15">
        <v>1493960400</v>
      </c>
      <c r="L519" s="15">
        <v>1494392400</v>
      </c>
      <c r="M519" s="15" t="b">
        <v>0</v>
      </c>
      <c r="N519" s="15" t="b">
        <v>0</v>
      </c>
      <c r="O519" s="15" t="s">
        <v>17</v>
      </c>
    </row>
    <row r="520" spans="1:15" ht="47.25" x14ac:dyDescent="0.25">
      <c r="A520" s="15">
        <v>518</v>
      </c>
      <c r="B520" s="15" t="s">
        <v>1082</v>
      </c>
      <c r="C520" s="3" t="s">
        <v>1083</v>
      </c>
      <c r="D520" s="15">
        <v>8800</v>
      </c>
      <c r="E520" s="15">
        <v>622</v>
      </c>
      <c r="F520" s="15" t="s">
        <v>14</v>
      </c>
      <c r="G520" s="15"/>
      <c r="H520" s="15">
        <v>10</v>
      </c>
      <c r="I520" s="15" t="s">
        <v>21</v>
      </c>
      <c r="J520" s="15" t="s">
        <v>22</v>
      </c>
      <c r="K520" s="15">
        <v>1519365600</v>
      </c>
      <c r="L520" s="15">
        <v>1519538400</v>
      </c>
      <c r="M520" s="15" t="b">
        <v>0</v>
      </c>
      <c r="N520" s="15" t="b">
        <v>1</v>
      </c>
      <c r="O520" s="15" t="s">
        <v>71</v>
      </c>
    </row>
    <row r="521" spans="1:15" ht="31.5" x14ac:dyDescent="0.25">
      <c r="A521" s="15">
        <v>519</v>
      </c>
      <c r="B521" s="15" t="s">
        <v>1084</v>
      </c>
      <c r="C521" s="3" t="s">
        <v>1085</v>
      </c>
      <c r="D521" s="15">
        <v>177700</v>
      </c>
      <c r="E521" s="15">
        <v>180802</v>
      </c>
      <c r="F521" s="15" t="s">
        <v>20</v>
      </c>
      <c r="G521" s="15"/>
      <c r="H521" s="15">
        <v>1773</v>
      </c>
      <c r="I521" s="15" t="s">
        <v>21</v>
      </c>
      <c r="J521" s="15" t="s">
        <v>22</v>
      </c>
      <c r="K521" s="15">
        <v>1420696800</v>
      </c>
      <c r="L521" s="15">
        <v>1421906400</v>
      </c>
      <c r="M521" s="15" t="b">
        <v>0</v>
      </c>
      <c r="N521" s="15" t="b">
        <v>1</v>
      </c>
      <c r="O521" s="15" t="s">
        <v>23</v>
      </c>
    </row>
    <row r="522" spans="1:15" ht="31.5" x14ac:dyDescent="0.25">
      <c r="A522" s="15">
        <v>520</v>
      </c>
      <c r="B522" s="15" t="s">
        <v>1086</v>
      </c>
      <c r="C522" s="3" t="s">
        <v>1087</v>
      </c>
      <c r="D522" s="15">
        <v>800</v>
      </c>
      <c r="E522" s="15">
        <v>3406</v>
      </c>
      <c r="F522" s="15" t="s">
        <v>20</v>
      </c>
      <c r="G522" s="15"/>
      <c r="H522" s="15">
        <v>32</v>
      </c>
      <c r="I522" s="15" t="s">
        <v>21</v>
      </c>
      <c r="J522" s="15" t="s">
        <v>22</v>
      </c>
      <c r="K522" s="15">
        <v>1555650000</v>
      </c>
      <c r="L522" s="15">
        <v>1555909200</v>
      </c>
      <c r="M522" s="15" t="b">
        <v>0</v>
      </c>
      <c r="N522" s="15" t="b">
        <v>0</v>
      </c>
      <c r="O522" s="15" t="s">
        <v>33</v>
      </c>
    </row>
    <row r="523" spans="1:15" ht="47.25" x14ac:dyDescent="0.25">
      <c r="A523" s="15">
        <v>521</v>
      </c>
      <c r="B523" s="15" t="s">
        <v>1088</v>
      </c>
      <c r="C523" s="3" t="s">
        <v>141</v>
      </c>
      <c r="D523" s="15">
        <v>7600</v>
      </c>
      <c r="E523" s="15">
        <v>11061</v>
      </c>
      <c r="F523" s="15" t="s">
        <v>20</v>
      </c>
      <c r="G523" s="15"/>
      <c r="H523" s="15">
        <v>369</v>
      </c>
      <c r="I523" s="15" t="s">
        <v>21</v>
      </c>
      <c r="J523" s="15" t="s">
        <v>22</v>
      </c>
      <c r="K523" s="15">
        <v>1471928400</v>
      </c>
      <c r="L523" s="15">
        <v>1472446800</v>
      </c>
      <c r="M523" s="15" t="b">
        <v>0</v>
      </c>
      <c r="N523" s="15" t="b">
        <v>1</v>
      </c>
      <c r="O523" s="15" t="s">
        <v>53</v>
      </c>
    </row>
    <row r="524" spans="1:15" ht="47.25" x14ac:dyDescent="0.25">
      <c r="A524" s="15">
        <v>522</v>
      </c>
      <c r="B524" s="15" t="s">
        <v>1089</v>
      </c>
      <c r="C524" s="3" t="s">
        <v>1090</v>
      </c>
      <c r="D524" s="15">
        <v>50500</v>
      </c>
      <c r="E524" s="15">
        <v>16389</v>
      </c>
      <c r="F524" s="15" t="s">
        <v>14</v>
      </c>
      <c r="G524" s="15"/>
      <c r="H524" s="15">
        <v>191</v>
      </c>
      <c r="I524" s="15" t="s">
        <v>21</v>
      </c>
      <c r="J524" s="15" t="s">
        <v>22</v>
      </c>
      <c r="K524" s="15">
        <v>1341291600</v>
      </c>
      <c r="L524" s="15">
        <v>1342328400</v>
      </c>
      <c r="M524" s="15" t="b">
        <v>0</v>
      </c>
      <c r="N524" s="15" t="b">
        <v>0</v>
      </c>
      <c r="O524" s="15" t="s">
        <v>100</v>
      </c>
    </row>
    <row r="525" spans="1:15" ht="47.25" x14ac:dyDescent="0.25">
      <c r="A525" s="15">
        <v>523</v>
      </c>
      <c r="B525" s="15" t="s">
        <v>1091</v>
      </c>
      <c r="C525" s="3" t="s">
        <v>1092</v>
      </c>
      <c r="D525" s="15">
        <v>900</v>
      </c>
      <c r="E525" s="15">
        <v>6303</v>
      </c>
      <c r="F525" s="15" t="s">
        <v>20</v>
      </c>
      <c r="G525" s="15"/>
      <c r="H525" s="15">
        <v>89</v>
      </c>
      <c r="I525" s="15" t="s">
        <v>21</v>
      </c>
      <c r="J525" s="15" t="s">
        <v>22</v>
      </c>
      <c r="K525" s="15">
        <v>1267682400</v>
      </c>
      <c r="L525" s="15">
        <v>1268114400</v>
      </c>
      <c r="M525" s="15" t="b">
        <v>0</v>
      </c>
      <c r="N525" s="15" t="b">
        <v>0</v>
      </c>
      <c r="O525" s="15" t="s">
        <v>100</v>
      </c>
    </row>
    <row r="526" spans="1:15" ht="31.5" x14ac:dyDescent="0.25">
      <c r="A526" s="15">
        <v>524</v>
      </c>
      <c r="B526" s="15" t="s">
        <v>1093</v>
      </c>
      <c r="C526" s="3" t="s">
        <v>1094</v>
      </c>
      <c r="D526" s="15">
        <v>96700</v>
      </c>
      <c r="E526" s="15">
        <v>81136</v>
      </c>
      <c r="F526" s="15" t="s">
        <v>14</v>
      </c>
      <c r="G526" s="15"/>
      <c r="H526" s="15">
        <v>1979</v>
      </c>
      <c r="I526" s="15" t="s">
        <v>21</v>
      </c>
      <c r="J526" s="15" t="s">
        <v>22</v>
      </c>
      <c r="K526" s="15">
        <v>1272258000</v>
      </c>
      <c r="L526" s="15">
        <v>1273381200</v>
      </c>
      <c r="M526" s="15" t="b">
        <v>0</v>
      </c>
      <c r="N526" s="15" t="b">
        <v>0</v>
      </c>
      <c r="O526" s="15" t="s">
        <v>33</v>
      </c>
    </row>
    <row r="527" spans="1:15" ht="47.25" x14ac:dyDescent="0.25">
      <c r="A527" s="15">
        <v>525</v>
      </c>
      <c r="B527" s="15" t="s">
        <v>1095</v>
      </c>
      <c r="C527" s="3" t="s">
        <v>1096</v>
      </c>
      <c r="D527" s="15">
        <v>2100</v>
      </c>
      <c r="E527" s="15">
        <v>1768</v>
      </c>
      <c r="F527" s="15" t="s">
        <v>14</v>
      </c>
      <c r="G527" s="15"/>
      <c r="H527" s="15">
        <v>63</v>
      </c>
      <c r="I527" s="15" t="s">
        <v>21</v>
      </c>
      <c r="J527" s="15" t="s">
        <v>22</v>
      </c>
      <c r="K527" s="15">
        <v>1290492000</v>
      </c>
      <c r="L527" s="15">
        <v>1290837600</v>
      </c>
      <c r="M527" s="15" t="b">
        <v>0</v>
      </c>
      <c r="N527" s="15" t="b">
        <v>0</v>
      </c>
      <c r="O527" s="15" t="s">
        <v>65</v>
      </c>
    </row>
    <row r="528" spans="1:15" ht="31.5" x14ac:dyDescent="0.25">
      <c r="A528" s="15">
        <v>526</v>
      </c>
      <c r="B528" s="15" t="s">
        <v>1097</v>
      </c>
      <c r="C528" s="3" t="s">
        <v>1098</v>
      </c>
      <c r="D528" s="15">
        <v>8300</v>
      </c>
      <c r="E528" s="15">
        <v>12944</v>
      </c>
      <c r="F528" s="15" t="s">
        <v>20</v>
      </c>
      <c r="G528" s="15"/>
      <c r="H528" s="15">
        <v>147</v>
      </c>
      <c r="I528" s="15" t="s">
        <v>21</v>
      </c>
      <c r="J528" s="15" t="s">
        <v>22</v>
      </c>
      <c r="K528" s="15">
        <v>1451109600</v>
      </c>
      <c r="L528" s="15">
        <v>1454306400</v>
      </c>
      <c r="M528" s="15" t="b">
        <v>0</v>
      </c>
      <c r="N528" s="15" t="b">
        <v>1</v>
      </c>
      <c r="O528" s="15" t="s">
        <v>33</v>
      </c>
    </row>
    <row r="529" spans="1:15" ht="47.25" x14ac:dyDescent="0.25">
      <c r="A529" s="15">
        <v>527</v>
      </c>
      <c r="B529" s="15" t="s">
        <v>1099</v>
      </c>
      <c r="C529" s="3" t="s">
        <v>1100</v>
      </c>
      <c r="D529" s="15">
        <v>189200</v>
      </c>
      <c r="E529" s="15">
        <v>188480</v>
      </c>
      <c r="F529" s="15" t="s">
        <v>14</v>
      </c>
      <c r="G529" s="15"/>
      <c r="H529" s="15">
        <v>6080</v>
      </c>
      <c r="I529" s="15" t="s">
        <v>15</v>
      </c>
      <c r="J529" s="15" t="s">
        <v>16</v>
      </c>
      <c r="K529" s="15">
        <v>1454652000</v>
      </c>
      <c r="L529" s="15">
        <v>1457762400</v>
      </c>
      <c r="M529" s="15" t="b">
        <v>0</v>
      </c>
      <c r="N529" s="15" t="b">
        <v>0</v>
      </c>
      <c r="O529" s="15" t="s">
        <v>71</v>
      </c>
    </row>
    <row r="530" spans="1:15" ht="31.5" x14ac:dyDescent="0.25">
      <c r="A530" s="15">
        <v>528</v>
      </c>
      <c r="B530" s="15" t="s">
        <v>1101</v>
      </c>
      <c r="C530" s="3" t="s">
        <v>1102</v>
      </c>
      <c r="D530" s="15">
        <v>9000</v>
      </c>
      <c r="E530" s="15">
        <v>7227</v>
      </c>
      <c r="F530" s="15" t="s">
        <v>14</v>
      </c>
      <c r="G530" s="15"/>
      <c r="H530" s="15">
        <v>80</v>
      </c>
      <c r="I530" s="15" t="s">
        <v>40</v>
      </c>
      <c r="J530" s="15" t="s">
        <v>41</v>
      </c>
      <c r="K530" s="15">
        <v>1385186400</v>
      </c>
      <c r="L530" s="15">
        <v>1389074400</v>
      </c>
      <c r="M530" s="15" t="b">
        <v>0</v>
      </c>
      <c r="N530" s="15" t="b">
        <v>0</v>
      </c>
      <c r="O530" s="15" t="s">
        <v>60</v>
      </c>
    </row>
    <row r="531" spans="1:15" ht="47.25" x14ac:dyDescent="0.25">
      <c r="A531" s="15">
        <v>529</v>
      </c>
      <c r="B531" s="15" t="s">
        <v>1103</v>
      </c>
      <c r="C531" s="3" t="s">
        <v>1104</v>
      </c>
      <c r="D531" s="15">
        <v>5100</v>
      </c>
      <c r="E531" s="15">
        <v>574</v>
      </c>
      <c r="F531" s="15" t="s">
        <v>14</v>
      </c>
      <c r="G531" s="15"/>
      <c r="H531" s="15">
        <v>9</v>
      </c>
      <c r="I531" s="15" t="s">
        <v>21</v>
      </c>
      <c r="J531" s="15" t="s">
        <v>22</v>
      </c>
      <c r="K531" s="15">
        <v>1399698000</v>
      </c>
      <c r="L531" s="15">
        <v>1402117200</v>
      </c>
      <c r="M531" s="15" t="b">
        <v>0</v>
      </c>
      <c r="N531" s="15" t="b">
        <v>0</v>
      </c>
      <c r="O531" s="15" t="s">
        <v>89</v>
      </c>
    </row>
    <row r="532" spans="1:15" ht="31.5" x14ac:dyDescent="0.25">
      <c r="A532" s="15">
        <v>530</v>
      </c>
      <c r="B532" s="15" t="s">
        <v>1105</v>
      </c>
      <c r="C532" s="3" t="s">
        <v>1106</v>
      </c>
      <c r="D532" s="15">
        <v>105000</v>
      </c>
      <c r="E532" s="15">
        <v>96328</v>
      </c>
      <c r="F532" s="15" t="s">
        <v>14</v>
      </c>
      <c r="G532" s="15"/>
      <c r="H532" s="15">
        <v>1784</v>
      </c>
      <c r="I532" s="15" t="s">
        <v>21</v>
      </c>
      <c r="J532" s="15" t="s">
        <v>22</v>
      </c>
      <c r="K532" s="15">
        <v>1283230800</v>
      </c>
      <c r="L532" s="15">
        <v>1284440400</v>
      </c>
      <c r="M532" s="15" t="b">
        <v>0</v>
      </c>
      <c r="N532" s="15" t="b">
        <v>1</v>
      </c>
      <c r="O532" s="15" t="s">
        <v>119</v>
      </c>
    </row>
    <row r="533" spans="1:15" ht="47.25" x14ac:dyDescent="0.25">
      <c r="A533" s="15">
        <v>531</v>
      </c>
      <c r="B533" s="15" t="s">
        <v>1107</v>
      </c>
      <c r="C533" s="3" t="s">
        <v>1108</v>
      </c>
      <c r="D533" s="15">
        <v>186700</v>
      </c>
      <c r="E533" s="15">
        <v>178338</v>
      </c>
      <c r="F533" s="15" t="s">
        <v>47</v>
      </c>
      <c r="G533" s="15"/>
      <c r="H533" s="15">
        <v>3640</v>
      </c>
      <c r="I533" s="15" t="s">
        <v>98</v>
      </c>
      <c r="J533" s="15" t="s">
        <v>99</v>
      </c>
      <c r="K533" s="15">
        <v>1384149600</v>
      </c>
      <c r="L533" s="15">
        <v>1388988000</v>
      </c>
      <c r="M533" s="15" t="b">
        <v>0</v>
      </c>
      <c r="N533" s="15" t="b">
        <v>0</v>
      </c>
      <c r="O533" s="15" t="s">
        <v>89</v>
      </c>
    </row>
    <row r="534" spans="1:15" ht="31.5" x14ac:dyDescent="0.25">
      <c r="A534" s="15">
        <v>532</v>
      </c>
      <c r="B534" s="15" t="s">
        <v>1109</v>
      </c>
      <c r="C534" s="3" t="s">
        <v>1110</v>
      </c>
      <c r="D534" s="15">
        <v>1600</v>
      </c>
      <c r="E534" s="15">
        <v>8046</v>
      </c>
      <c r="F534" s="15" t="s">
        <v>20</v>
      </c>
      <c r="G534" s="15"/>
      <c r="H534" s="15">
        <v>126</v>
      </c>
      <c r="I534" s="15" t="s">
        <v>15</v>
      </c>
      <c r="J534" s="15" t="s">
        <v>16</v>
      </c>
      <c r="K534" s="15">
        <v>1516860000</v>
      </c>
      <c r="L534" s="15">
        <v>1516946400</v>
      </c>
      <c r="M534" s="15" t="b">
        <v>0</v>
      </c>
      <c r="N534" s="15" t="b">
        <v>0</v>
      </c>
      <c r="O534" s="15" t="s">
        <v>33</v>
      </c>
    </row>
    <row r="535" spans="1:15" ht="31.5" x14ac:dyDescent="0.25">
      <c r="A535" s="15">
        <v>533</v>
      </c>
      <c r="B535" s="15" t="s">
        <v>1111</v>
      </c>
      <c r="C535" s="3" t="s">
        <v>1112</v>
      </c>
      <c r="D535" s="15">
        <v>115600</v>
      </c>
      <c r="E535" s="15">
        <v>184086</v>
      </c>
      <c r="F535" s="15" t="s">
        <v>20</v>
      </c>
      <c r="G535" s="15"/>
      <c r="H535" s="15">
        <v>2218</v>
      </c>
      <c r="I535" s="15" t="s">
        <v>40</v>
      </c>
      <c r="J535" s="15" t="s">
        <v>41</v>
      </c>
      <c r="K535" s="15">
        <v>1374642000</v>
      </c>
      <c r="L535" s="15">
        <v>1377752400</v>
      </c>
      <c r="M535" s="15" t="b">
        <v>0</v>
      </c>
      <c r="N535" s="15" t="b">
        <v>0</v>
      </c>
      <c r="O535" s="15" t="s">
        <v>60</v>
      </c>
    </row>
    <row r="536" spans="1:15" ht="47.25" x14ac:dyDescent="0.25">
      <c r="A536" s="15">
        <v>534</v>
      </c>
      <c r="B536" s="15" t="s">
        <v>1113</v>
      </c>
      <c r="C536" s="3" t="s">
        <v>1114</v>
      </c>
      <c r="D536" s="15">
        <v>89100</v>
      </c>
      <c r="E536" s="15">
        <v>13385</v>
      </c>
      <c r="F536" s="15" t="s">
        <v>14</v>
      </c>
      <c r="G536" s="15"/>
      <c r="H536" s="15">
        <v>243</v>
      </c>
      <c r="I536" s="15" t="s">
        <v>21</v>
      </c>
      <c r="J536" s="15" t="s">
        <v>22</v>
      </c>
      <c r="K536" s="15">
        <v>1534482000</v>
      </c>
      <c r="L536" s="15">
        <v>1534568400</v>
      </c>
      <c r="M536" s="15" t="b">
        <v>0</v>
      </c>
      <c r="N536" s="15" t="b">
        <v>1</v>
      </c>
      <c r="O536" s="15" t="s">
        <v>53</v>
      </c>
    </row>
    <row r="537" spans="1:15" ht="31.5" x14ac:dyDescent="0.25">
      <c r="A537" s="15">
        <v>535</v>
      </c>
      <c r="B537" s="15" t="s">
        <v>1115</v>
      </c>
      <c r="C537" s="3" t="s">
        <v>1116</v>
      </c>
      <c r="D537" s="15">
        <v>2600</v>
      </c>
      <c r="E537" s="15">
        <v>12533</v>
      </c>
      <c r="F537" s="15" t="s">
        <v>20</v>
      </c>
      <c r="G537" s="15"/>
      <c r="H537" s="15">
        <v>202</v>
      </c>
      <c r="I537" s="15" t="s">
        <v>107</v>
      </c>
      <c r="J537" s="15" t="s">
        <v>108</v>
      </c>
      <c r="K537" s="15">
        <v>1528434000</v>
      </c>
      <c r="L537" s="15">
        <v>1528606800</v>
      </c>
      <c r="M537" s="15" t="b">
        <v>0</v>
      </c>
      <c r="N537" s="15" t="b">
        <v>1</v>
      </c>
      <c r="O537" s="15" t="s">
        <v>33</v>
      </c>
    </row>
    <row r="538" spans="1:15" ht="31.5" x14ac:dyDescent="0.25">
      <c r="A538" s="15">
        <v>536</v>
      </c>
      <c r="B538" s="15" t="s">
        <v>1117</v>
      </c>
      <c r="C538" s="3" t="s">
        <v>1118</v>
      </c>
      <c r="D538" s="15">
        <v>9800</v>
      </c>
      <c r="E538" s="15">
        <v>14697</v>
      </c>
      <c r="F538" s="15" t="s">
        <v>20</v>
      </c>
      <c r="G538" s="15"/>
      <c r="H538" s="15">
        <v>140</v>
      </c>
      <c r="I538" s="15" t="s">
        <v>107</v>
      </c>
      <c r="J538" s="15" t="s">
        <v>108</v>
      </c>
      <c r="K538" s="15">
        <v>1282626000</v>
      </c>
      <c r="L538" s="15">
        <v>1284872400</v>
      </c>
      <c r="M538" s="15" t="b">
        <v>0</v>
      </c>
      <c r="N538" s="15" t="b">
        <v>0</v>
      </c>
      <c r="O538" s="15" t="s">
        <v>119</v>
      </c>
    </row>
    <row r="539" spans="1:15" ht="47.25" x14ac:dyDescent="0.25">
      <c r="A539" s="15">
        <v>537</v>
      </c>
      <c r="B539" s="15" t="s">
        <v>1119</v>
      </c>
      <c r="C539" s="3" t="s">
        <v>1120</v>
      </c>
      <c r="D539" s="15">
        <v>84400</v>
      </c>
      <c r="E539" s="15">
        <v>98935</v>
      </c>
      <c r="F539" s="15" t="s">
        <v>20</v>
      </c>
      <c r="G539" s="15"/>
      <c r="H539" s="15">
        <v>1052</v>
      </c>
      <c r="I539" s="15" t="s">
        <v>36</v>
      </c>
      <c r="J539" s="15" t="s">
        <v>37</v>
      </c>
      <c r="K539" s="15">
        <v>1535605200</v>
      </c>
      <c r="L539" s="15">
        <v>1537592400</v>
      </c>
      <c r="M539" s="15" t="b">
        <v>1</v>
      </c>
      <c r="N539" s="15" t="b">
        <v>1</v>
      </c>
      <c r="O539" s="15" t="s">
        <v>42</v>
      </c>
    </row>
    <row r="540" spans="1:15" ht="47.25" x14ac:dyDescent="0.25">
      <c r="A540" s="15">
        <v>538</v>
      </c>
      <c r="B540" s="15" t="s">
        <v>1121</v>
      </c>
      <c r="C540" s="3" t="s">
        <v>1122</v>
      </c>
      <c r="D540" s="15">
        <v>151300</v>
      </c>
      <c r="E540" s="15">
        <v>57034</v>
      </c>
      <c r="F540" s="15" t="s">
        <v>14</v>
      </c>
      <c r="G540" s="15"/>
      <c r="H540" s="15">
        <v>1296</v>
      </c>
      <c r="I540" s="15" t="s">
        <v>21</v>
      </c>
      <c r="J540" s="15" t="s">
        <v>22</v>
      </c>
      <c r="K540" s="15">
        <v>1379826000</v>
      </c>
      <c r="L540" s="15">
        <v>1381208400</v>
      </c>
      <c r="M540" s="15" t="b">
        <v>0</v>
      </c>
      <c r="N540" s="15" t="b">
        <v>0</v>
      </c>
      <c r="O540" s="15" t="s">
        <v>292</v>
      </c>
    </row>
    <row r="541" spans="1:15" ht="31.5" x14ac:dyDescent="0.25">
      <c r="A541" s="15">
        <v>539</v>
      </c>
      <c r="B541" s="15" t="s">
        <v>1123</v>
      </c>
      <c r="C541" s="3" t="s">
        <v>1124</v>
      </c>
      <c r="D541" s="15">
        <v>9800</v>
      </c>
      <c r="E541" s="15">
        <v>7120</v>
      </c>
      <c r="F541" s="15" t="s">
        <v>14</v>
      </c>
      <c r="G541" s="15"/>
      <c r="H541" s="15">
        <v>77</v>
      </c>
      <c r="I541" s="15" t="s">
        <v>21</v>
      </c>
      <c r="J541" s="15" t="s">
        <v>22</v>
      </c>
      <c r="K541" s="15">
        <v>1561957200</v>
      </c>
      <c r="L541" s="15">
        <v>1562475600</v>
      </c>
      <c r="M541" s="15" t="b">
        <v>0</v>
      </c>
      <c r="N541" s="15" t="b">
        <v>1</v>
      </c>
      <c r="O541" s="15" t="s">
        <v>17</v>
      </c>
    </row>
    <row r="542" spans="1:15" ht="63" x14ac:dyDescent="0.25">
      <c r="A542" s="15">
        <v>540</v>
      </c>
      <c r="B542" s="15" t="s">
        <v>1125</v>
      </c>
      <c r="C542" s="3" t="s">
        <v>1126</v>
      </c>
      <c r="D542" s="15">
        <v>5300</v>
      </c>
      <c r="E542" s="15">
        <v>14097</v>
      </c>
      <c r="F542" s="15" t="s">
        <v>20</v>
      </c>
      <c r="G542" s="15"/>
      <c r="H542" s="15">
        <v>247</v>
      </c>
      <c r="I542" s="15" t="s">
        <v>21</v>
      </c>
      <c r="J542" s="15" t="s">
        <v>22</v>
      </c>
      <c r="K542" s="15">
        <v>1525496400</v>
      </c>
      <c r="L542" s="15">
        <v>1527397200</v>
      </c>
      <c r="M542" s="15" t="b">
        <v>0</v>
      </c>
      <c r="N542" s="15" t="b">
        <v>0</v>
      </c>
      <c r="O542" s="15" t="s">
        <v>122</v>
      </c>
    </row>
    <row r="543" spans="1:15" ht="47.25" x14ac:dyDescent="0.25">
      <c r="A543" s="15">
        <v>541</v>
      </c>
      <c r="B543" s="15" t="s">
        <v>1127</v>
      </c>
      <c r="C543" s="3" t="s">
        <v>1128</v>
      </c>
      <c r="D543" s="15">
        <v>178000</v>
      </c>
      <c r="E543" s="15">
        <v>43086</v>
      </c>
      <c r="F543" s="15" t="s">
        <v>14</v>
      </c>
      <c r="G543" s="15"/>
      <c r="H543" s="15">
        <v>395</v>
      </c>
      <c r="I543" s="15" t="s">
        <v>107</v>
      </c>
      <c r="J543" s="15" t="s">
        <v>108</v>
      </c>
      <c r="K543" s="15">
        <v>1433912400</v>
      </c>
      <c r="L543" s="15">
        <v>1436158800</v>
      </c>
      <c r="M543" s="15" t="b">
        <v>0</v>
      </c>
      <c r="N543" s="15" t="b">
        <v>0</v>
      </c>
      <c r="O543" s="15" t="s">
        <v>292</v>
      </c>
    </row>
    <row r="544" spans="1:15" ht="31.5" x14ac:dyDescent="0.25">
      <c r="A544" s="15">
        <v>542</v>
      </c>
      <c r="B544" s="15" t="s">
        <v>1129</v>
      </c>
      <c r="C544" s="3" t="s">
        <v>1130</v>
      </c>
      <c r="D544" s="15">
        <v>77000</v>
      </c>
      <c r="E544" s="15">
        <v>1930</v>
      </c>
      <c r="F544" s="15" t="s">
        <v>14</v>
      </c>
      <c r="G544" s="15"/>
      <c r="H544" s="15">
        <v>49</v>
      </c>
      <c r="I544" s="15" t="s">
        <v>40</v>
      </c>
      <c r="J544" s="15" t="s">
        <v>41</v>
      </c>
      <c r="K544" s="15">
        <v>1453442400</v>
      </c>
      <c r="L544" s="15">
        <v>1456034400</v>
      </c>
      <c r="M544" s="15" t="b">
        <v>0</v>
      </c>
      <c r="N544" s="15" t="b">
        <v>0</v>
      </c>
      <c r="O544" s="15" t="s">
        <v>60</v>
      </c>
    </row>
    <row r="545" spans="1:15" ht="47.25" x14ac:dyDescent="0.25">
      <c r="A545" s="15">
        <v>543</v>
      </c>
      <c r="B545" s="15" t="s">
        <v>1131</v>
      </c>
      <c r="C545" s="3" t="s">
        <v>1132</v>
      </c>
      <c r="D545" s="15">
        <v>84900</v>
      </c>
      <c r="E545" s="15">
        <v>13864</v>
      </c>
      <c r="F545" s="15" t="s">
        <v>14</v>
      </c>
      <c r="G545" s="15"/>
      <c r="H545" s="15">
        <v>180</v>
      </c>
      <c r="I545" s="15" t="s">
        <v>21</v>
      </c>
      <c r="J545" s="15" t="s">
        <v>22</v>
      </c>
      <c r="K545" s="15">
        <v>1378875600</v>
      </c>
      <c r="L545" s="15">
        <v>1380171600</v>
      </c>
      <c r="M545" s="15" t="b">
        <v>0</v>
      </c>
      <c r="N545" s="15" t="b">
        <v>0</v>
      </c>
      <c r="O545" s="15" t="s">
        <v>89</v>
      </c>
    </row>
    <row r="546" spans="1:15" ht="31.5" x14ac:dyDescent="0.25">
      <c r="A546" s="15">
        <v>544</v>
      </c>
      <c r="B546" s="15" t="s">
        <v>1133</v>
      </c>
      <c r="C546" s="3" t="s">
        <v>1134</v>
      </c>
      <c r="D546" s="15">
        <v>2800</v>
      </c>
      <c r="E546" s="15">
        <v>7742</v>
      </c>
      <c r="F546" s="15" t="s">
        <v>20</v>
      </c>
      <c r="G546" s="15"/>
      <c r="H546" s="15">
        <v>84</v>
      </c>
      <c r="I546" s="15" t="s">
        <v>21</v>
      </c>
      <c r="J546" s="15" t="s">
        <v>22</v>
      </c>
      <c r="K546" s="15">
        <v>1452232800</v>
      </c>
      <c r="L546" s="15">
        <v>1453356000</v>
      </c>
      <c r="M546" s="15" t="b">
        <v>0</v>
      </c>
      <c r="N546" s="15" t="b">
        <v>0</v>
      </c>
      <c r="O546" s="15" t="s">
        <v>23</v>
      </c>
    </row>
    <row r="547" spans="1:15" ht="31.5" x14ac:dyDescent="0.25">
      <c r="A547" s="15">
        <v>545</v>
      </c>
      <c r="B547" s="15" t="s">
        <v>1135</v>
      </c>
      <c r="C547" s="3" t="s">
        <v>1136</v>
      </c>
      <c r="D547" s="15">
        <v>184800</v>
      </c>
      <c r="E547" s="15">
        <v>164109</v>
      </c>
      <c r="F547" s="15" t="s">
        <v>14</v>
      </c>
      <c r="G547" s="15"/>
      <c r="H547" s="15">
        <v>2690</v>
      </c>
      <c r="I547" s="15" t="s">
        <v>21</v>
      </c>
      <c r="J547" s="15" t="s">
        <v>22</v>
      </c>
      <c r="K547" s="15">
        <v>1577253600</v>
      </c>
      <c r="L547" s="15">
        <v>1578981600</v>
      </c>
      <c r="M547" s="15" t="b">
        <v>0</v>
      </c>
      <c r="N547" s="15" t="b">
        <v>0</v>
      </c>
      <c r="O547" s="15" t="s">
        <v>33</v>
      </c>
    </row>
    <row r="548" spans="1:15" ht="31.5" x14ac:dyDescent="0.25">
      <c r="A548" s="15">
        <v>546</v>
      </c>
      <c r="B548" s="15" t="s">
        <v>1137</v>
      </c>
      <c r="C548" s="3" t="s">
        <v>1138</v>
      </c>
      <c r="D548" s="15">
        <v>4200</v>
      </c>
      <c r="E548" s="15">
        <v>6870</v>
      </c>
      <c r="F548" s="15" t="s">
        <v>20</v>
      </c>
      <c r="G548" s="15"/>
      <c r="H548" s="15">
        <v>88</v>
      </c>
      <c r="I548" s="15" t="s">
        <v>21</v>
      </c>
      <c r="J548" s="15" t="s">
        <v>22</v>
      </c>
      <c r="K548" s="15">
        <v>1537160400</v>
      </c>
      <c r="L548" s="15">
        <v>1537419600</v>
      </c>
      <c r="M548" s="15" t="b">
        <v>0</v>
      </c>
      <c r="N548" s="15" t="b">
        <v>1</v>
      </c>
      <c r="O548" s="15" t="s">
        <v>33</v>
      </c>
    </row>
    <row r="549" spans="1:15" ht="47.25" x14ac:dyDescent="0.25">
      <c r="A549" s="15">
        <v>547</v>
      </c>
      <c r="B549" s="15" t="s">
        <v>1139</v>
      </c>
      <c r="C549" s="3" t="s">
        <v>1140</v>
      </c>
      <c r="D549" s="15">
        <v>1300</v>
      </c>
      <c r="E549" s="15">
        <v>12597</v>
      </c>
      <c r="F549" s="15" t="s">
        <v>20</v>
      </c>
      <c r="G549" s="15"/>
      <c r="H549" s="15">
        <v>156</v>
      </c>
      <c r="I549" s="15" t="s">
        <v>21</v>
      </c>
      <c r="J549" s="15" t="s">
        <v>22</v>
      </c>
      <c r="K549" s="15">
        <v>1422165600</v>
      </c>
      <c r="L549" s="15">
        <v>1423202400</v>
      </c>
      <c r="M549" s="15" t="b">
        <v>0</v>
      </c>
      <c r="N549" s="15" t="b">
        <v>0</v>
      </c>
      <c r="O549" s="15" t="s">
        <v>53</v>
      </c>
    </row>
    <row r="550" spans="1:15" ht="31.5" x14ac:dyDescent="0.25">
      <c r="A550" s="15">
        <v>548</v>
      </c>
      <c r="B550" s="15" t="s">
        <v>1141</v>
      </c>
      <c r="C550" s="3" t="s">
        <v>1142</v>
      </c>
      <c r="D550" s="15">
        <v>66100</v>
      </c>
      <c r="E550" s="15">
        <v>179074</v>
      </c>
      <c r="F550" s="15" t="s">
        <v>20</v>
      </c>
      <c r="G550" s="15"/>
      <c r="H550" s="15">
        <v>2985</v>
      </c>
      <c r="I550" s="15" t="s">
        <v>21</v>
      </c>
      <c r="J550" s="15" t="s">
        <v>22</v>
      </c>
      <c r="K550" s="15">
        <v>1459486800</v>
      </c>
      <c r="L550" s="15">
        <v>1460610000</v>
      </c>
      <c r="M550" s="15" t="b">
        <v>0</v>
      </c>
      <c r="N550" s="15" t="b">
        <v>0</v>
      </c>
      <c r="O550" s="15" t="s">
        <v>33</v>
      </c>
    </row>
    <row r="551" spans="1:15" ht="47.25" x14ac:dyDescent="0.25">
      <c r="A551" s="15">
        <v>549</v>
      </c>
      <c r="B551" s="15" t="s">
        <v>1143</v>
      </c>
      <c r="C551" s="3" t="s">
        <v>1144</v>
      </c>
      <c r="D551" s="15">
        <v>29500</v>
      </c>
      <c r="E551" s="15">
        <v>83843</v>
      </c>
      <c r="F551" s="15" t="s">
        <v>20</v>
      </c>
      <c r="G551" s="15"/>
      <c r="H551" s="15">
        <v>762</v>
      </c>
      <c r="I551" s="15" t="s">
        <v>21</v>
      </c>
      <c r="J551" s="15" t="s">
        <v>22</v>
      </c>
      <c r="K551" s="15">
        <v>1369717200</v>
      </c>
      <c r="L551" s="15">
        <v>1370494800</v>
      </c>
      <c r="M551" s="15" t="b">
        <v>0</v>
      </c>
      <c r="N551" s="15" t="b">
        <v>0</v>
      </c>
      <c r="O551" s="15" t="s">
        <v>65</v>
      </c>
    </row>
    <row r="552" spans="1:15" ht="31.5" x14ac:dyDescent="0.25">
      <c r="A552" s="15">
        <v>550</v>
      </c>
      <c r="B552" s="15" t="s">
        <v>1145</v>
      </c>
      <c r="C552" s="3" t="s">
        <v>1146</v>
      </c>
      <c r="D552" s="15">
        <v>100</v>
      </c>
      <c r="E552" s="15">
        <v>4</v>
      </c>
      <c r="F552" s="15" t="s">
        <v>74</v>
      </c>
      <c r="G552" s="15"/>
      <c r="H552" s="15">
        <v>1</v>
      </c>
      <c r="I552" s="15" t="s">
        <v>98</v>
      </c>
      <c r="J552" s="15" t="s">
        <v>99</v>
      </c>
      <c r="K552" s="15">
        <v>1330495200</v>
      </c>
      <c r="L552" s="15">
        <v>1332306000</v>
      </c>
      <c r="M552" s="15" t="b">
        <v>0</v>
      </c>
      <c r="N552" s="15" t="b">
        <v>0</v>
      </c>
      <c r="O552" s="15" t="s">
        <v>60</v>
      </c>
    </row>
    <row r="553" spans="1:15" ht="31.5" x14ac:dyDescent="0.25">
      <c r="A553" s="15">
        <v>551</v>
      </c>
      <c r="B553" s="15" t="s">
        <v>1147</v>
      </c>
      <c r="C553" s="3" t="s">
        <v>1148</v>
      </c>
      <c r="D553" s="15">
        <v>180100</v>
      </c>
      <c r="E553" s="15">
        <v>105598</v>
      </c>
      <c r="F553" s="15" t="s">
        <v>14</v>
      </c>
      <c r="G553" s="15"/>
      <c r="H553" s="15">
        <v>2779</v>
      </c>
      <c r="I553" s="15" t="s">
        <v>26</v>
      </c>
      <c r="J553" s="15" t="s">
        <v>27</v>
      </c>
      <c r="K553" s="15">
        <v>1419055200</v>
      </c>
      <c r="L553" s="15">
        <v>1422511200</v>
      </c>
      <c r="M553" s="15" t="b">
        <v>0</v>
      </c>
      <c r="N553" s="15" t="b">
        <v>1</v>
      </c>
      <c r="O553" s="15" t="s">
        <v>28</v>
      </c>
    </row>
    <row r="554" spans="1:15" ht="31.5" x14ac:dyDescent="0.25">
      <c r="A554" s="15">
        <v>552</v>
      </c>
      <c r="B554" s="15" t="s">
        <v>1149</v>
      </c>
      <c r="C554" s="3" t="s">
        <v>1150</v>
      </c>
      <c r="D554" s="15">
        <v>9000</v>
      </c>
      <c r="E554" s="15">
        <v>8866</v>
      </c>
      <c r="F554" s="15" t="s">
        <v>14</v>
      </c>
      <c r="G554" s="15"/>
      <c r="H554" s="15">
        <v>92</v>
      </c>
      <c r="I554" s="15" t="s">
        <v>21</v>
      </c>
      <c r="J554" s="15" t="s">
        <v>22</v>
      </c>
      <c r="K554" s="15">
        <v>1480140000</v>
      </c>
      <c r="L554" s="15">
        <v>1480312800</v>
      </c>
      <c r="M554" s="15" t="b">
        <v>0</v>
      </c>
      <c r="N554" s="15" t="b">
        <v>0</v>
      </c>
      <c r="O554" s="15" t="s">
        <v>33</v>
      </c>
    </row>
    <row r="555" spans="1:15" ht="31.5" x14ac:dyDescent="0.25">
      <c r="A555" s="15">
        <v>553</v>
      </c>
      <c r="B555" s="15" t="s">
        <v>1151</v>
      </c>
      <c r="C555" s="3" t="s">
        <v>1152</v>
      </c>
      <c r="D555" s="15">
        <v>170600</v>
      </c>
      <c r="E555" s="15">
        <v>75022</v>
      </c>
      <c r="F555" s="15" t="s">
        <v>14</v>
      </c>
      <c r="G555" s="15"/>
      <c r="H555" s="15">
        <v>1028</v>
      </c>
      <c r="I555" s="15" t="s">
        <v>21</v>
      </c>
      <c r="J555" s="15" t="s">
        <v>22</v>
      </c>
      <c r="K555" s="15">
        <v>1293948000</v>
      </c>
      <c r="L555" s="15">
        <v>1294034400</v>
      </c>
      <c r="M555" s="15" t="b">
        <v>0</v>
      </c>
      <c r="N555" s="15" t="b">
        <v>0</v>
      </c>
      <c r="O555" s="15" t="s">
        <v>23</v>
      </c>
    </row>
    <row r="556" spans="1:15" ht="31.5" x14ac:dyDescent="0.25">
      <c r="A556" s="15">
        <v>554</v>
      </c>
      <c r="B556" s="15" t="s">
        <v>1153</v>
      </c>
      <c r="C556" s="3" t="s">
        <v>1154</v>
      </c>
      <c r="D556" s="15">
        <v>9500</v>
      </c>
      <c r="E556" s="15">
        <v>14408</v>
      </c>
      <c r="F556" s="15" t="s">
        <v>20</v>
      </c>
      <c r="G556" s="15"/>
      <c r="H556" s="15">
        <v>554</v>
      </c>
      <c r="I556" s="15" t="s">
        <v>15</v>
      </c>
      <c r="J556" s="15" t="s">
        <v>16</v>
      </c>
      <c r="K556" s="15">
        <v>1482127200</v>
      </c>
      <c r="L556" s="15">
        <v>1482645600</v>
      </c>
      <c r="M556" s="15" t="b">
        <v>0</v>
      </c>
      <c r="N556" s="15" t="b">
        <v>0</v>
      </c>
      <c r="O556" s="15" t="s">
        <v>60</v>
      </c>
    </row>
    <row r="557" spans="1:15" ht="31.5" x14ac:dyDescent="0.25">
      <c r="A557" s="15">
        <v>555</v>
      </c>
      <c r="B557" s="15" t="s">
        <v>1155</v>
      </c>
      <c r="C557" s="3" t="s">
        <v>1156</v>
      </c>
      <c r="D557" s="15">
        <v>6300</v>
      </c>
      <c r="E557" s="15">
        <v>14089</v>
      </c>
      <c r="F557" s="15" t="s">
        <v>20</v>
      </c>
      <c r="G557" s="15"/>
      <c r="H557" s="15">
        <v>135</v>
      </c>
      <c r="I557" s="15" t="s">
        <v>36</v>
      </c>
      <c r="J557" s="15" t="s">
        <v>37</v>
      </c>
      <c r="K557" s="15">
        <v>1396414800</v>
      </c>
      <c r="L557" s="15">
        <v>1399093200</v>
      </c>
      <c r="M557" s="15" t="b">
        <v>0</v>
      </c>
      <c r="N557" s="15" t="b">
        <v>0</v>
      </c>
      <c r="O557" s="15" t="s">
        <v>23</v>
      </c>
    </row>
    <row r="558" spans="1:15" ht="47.25" x14ac:dyDescent="0.25">
      <c r="A558" s="15">
        <v>556</v>
      </c>
      <c r="B558" s="15" t="s">
        <v>442</v>
      </c>
      <c r="C558" s="3" t="s">
        <v>1157</v>
      </c>
      <c r="D558" s="15">
        <v>5200</v>
      </c>
      <c r="E558" s="15">
        <v>12467</v>
      </c>
      <c r="F558" s="15" t="s">
        <v>20</v>
      </c>
      <c r="G558" s="15"/>
      <c r="H558" s="15">
        <v>122</v>
      </c>
      <c r="I558" s="15" t="s">
        <v>21</v>
      </c>
      <c r="J558" s="15" t="s">
        <v>22</v>
      </c>
      <c r="K558" s="15">
        <v>1315285200</v>
      </c>
      <c r="L558" s="15">
        <v>1315890000</v>
      </c>
      <c r="M558" s="15" t="b">
        <v>0</v>
      </c>
      <c r="N558" s="15" t="b">
        <v>1</v>
      </c>
      <c r="O558" s="15" t="s">
        <v>206</v>
      </c>
    </row>
    <row r="559" spans="1:15" ht="63" x14ac:dyDescent="0.25">
      <c r="A559" s="15">
        <v>557</v>
      </c>
      <c r="B559" s="15" t="s">
        <v>1158</v>
      </c>
      <c r="C559" s="3" t="s">
        <v>1159</v>
      </c>
      <c r="D559" s="15">
        <v>6000</v>
      </c>
      <c r="E559" s="15">
        <v>11960</v>
      </c>
      <c r="F559" s="15" t="s">
        <v>20</v>
      </c>
      <c r="G559" s="15"/>
      <c r="H559" s="15">
        <v>221</v>
      </c>
      <c r="I559" s="15" t="s">
        <v>21</v>
      </c>
      <c r="J559" s="15" t="s">
        <v>22</v>
      </c>
      <c r="K559" s="15">
        <v>1443762000</v>
      </c>
      <c r="L559" s="15">
        <v>1444021200</v>
      </c>
      <c r="M559" s="15" t="b">
        <v>0</v>
      </c>
      <c r="N559" s="15" t="b">
        <v>1</v>
      </c>
      <c r="O559" s="15" t="s">
        <v>474</v>
      </c>
    </row>
    <row r="560" spans="1:15" ht="31.5" x14ac:dyDescent="0.25">
      <c r="A560" s="15">
        <v>558</v>
      </c>
      <c r="B560" s="15" t="s">
        <v>1160</v>
      </c>
      <c r="C560" s="3" t="s">
        <v>1161</v>
      </c>
      <c r="D560" s="15">
        <v>5800</v>
      </c>
      <c r="E560" s="15">
        <v>7966</v>
      </c>
      <c r="F560" s="15" t="s">
        <v>20</v>
      </c>
      <c r="G560" s="15"/>
      <c r="H560" s="15">
        <v>126</v>
      </c>
      <c r="I560" s="15" t="s">
        <v>21</v>
      </c>
      <c r="J560" s="15" t="s">
        <v>22</v>
      </c>
      <c r="K560" s="15">
        <v>1456293600</v>
      </c>
      <c r="L560" s="15">
        <v>1460005200</v>
      </c>
      <c r="M560" s="15" t="b">
        <v>0</v>
      </c>
      <c r="N560" s="15" t="b">
        <v>0</v>
      </c>
      <c r="O560" s="15" t="s">
        <v>33</v>
      </c>
    </row>
    <row r="561" spans="1:15" ht="31.5" x14ac:dyDescent="0.25">
      <c r="A561" s="15">
        <v>559</v>
      </c>
      <c r="B561" s="15" t="s">
        <v>1162</v>
      </c>
      <c r="C561" s="3" t="s">
        <v>1163</v>
      </c>
      <c r="D561" s="15">
        <v>105300</v>
      </c>
      <c r="E561" s="15">
        <v>106321</v>
      </c>
      <c r="F561" s="15" t="s">
        <v>20</v>
      </c>
      <c r="G561" s="15"/>
      <c r="H561" s="15">
        <v>1022</v>
      </c>
      <c r="I561" s="15" t="s">
        <v>21</v>
      </c>
      <c r="J561" s="15" t="s">
        <v>22</v>
      </c>
      <c r="K561" s="15">
        <v>1470114000</v>
      </c>
      <c r="L561" s="15">
        <v>1470718800</v>
      </c>
      <c r="M561" s="15" t="b">
        <v>0</v>
      </c>
      <c r="N561" s="15" t="b">
        <v>0</v>
      </c>
      <c r="O561" s="15" t="s">
        <v>33</v>
      </c>
    </row>
    <row r="562" spans="1:15" ht="47.25" x14ac:dyDescent="0.25">
      <c r="A562" s="15">
        <v>560</v>
      </c>
      <c r="B562" s="15" t="s">
        <v>1164</v>
      </c>
      <c r="C562" s="3" t="s">
        <v>1165</v>
      </c>
      <c r="D562" s="15">
        <v>20000</v>
      </c>
      <c r="E562" s="15">
        <v>158832</v>
      </c>
      <c r="F562" s="15" t="s">
        <v>20</v>
      </c>
      <c r="G562" s="15"/>
      <c r="H562" s="15">
        <v>3177</v>
      </c>
      <c r="I562" s="15" t="s">
        <v>21</v>
      </c>
      <c r="J562" s="15" t="s">
        <v>22</v>
      </c>
      <c r="K562" s="15">
        <v>1321596000</v>
      </c>
      <c r="L562" s="15">
        <v>1325052000</v>
      </c>
      <c r="M562" s="15" t="b">
        <v>0</v>
      </c>
      <c r="N562" s="15" t="b">
        <v>0</v>
      </c>
      <c r="O562" s="15" t="s">
        <v>71</v>
      </c>
    </row>
    <row r="563" spans="1:15" ht="31.5" x14ac:dyDescent="0.25">
      <c r="A563" s="15">
        <v>561</v>
      </c>
      <c r="B563" s="15" t="s">
        <v>1166</v>
      </c>
      <c r="C563" s="3" t="s">
        <v>1167</v>
      </c>
      <c r="D563" s="15">
        <v>3000</v>
      </c>
      <c r="E563" s="15">
        <v>11091</v>
      </c>
      <c r="F563" s="15" t="s">
        <v>20</v>
      </c>
      <c r="G563" s="15"/>
      <c r="H563" s="15">
        <v>198</v>
      </c>
      <c r="I563" s="15" t="s">
        <v>98</v>
      </c>
      <c r="J563" s="15" t="s">
        <v>99</v>
      </c>
      <c r="K563" s="15">
        <v>1318827600</v>
      </c>
      <c r="L563" s="15">
        <v>1319000400</v>
      </c>
      <c r="M563" s="15" t="b">
        <v>0</v>
      </c>
      <c r="N563" s="15" t="b">
        <v>0</v>
      </c>
      <c r="O563" s="15" t="s">
        <v>33</v>
      </c>
    </row>
    <row r="564" spans="1:15" ht="31.5" x14ac:dyDescent="0.25">
      <c r="A564" s="15">
        <v>562</v>
      </c>
      <c r="B564" s="15" t="s">
        <v>1168</v>
      </c>
      <c r="C564" s="3" t="s">
        <v>1169</v>
      </c>
      <c r="D564" s="15">
        <v>9900</v>
      </c>
      <c r="E564" s="15">
        <v>1269</v>
      </c>
      <c r="F564" s="15" t="s">
        <v>14</v>
      </c>
      <c r="G564" s="15"/>
      <c r="H564" s="15">
        <v>26</v>
      </c>
      <c r="I564" s="15" t="s">
        <v>98</v>
      </c>
      <c r="J564" s="15" t="s">
        <v>99</v>
      </c>
      <c r="K564" s="15">
        <v>1552366800</v>
      </c>
      <c r="L564" s="15">
        <v>1552539600</v>
      </c>
      <c r="M564" s="15" t="b">
        <v>0</v>
      </c>
      <c r="N564" s="15" t="b">
        <v>0</v>
      </c>
      <c r="O564" s="15" t="s">
        <v>23</v>
      </c>
    </row>
    <row r="565" spans="1:15" ht="47.25" x14ac:dyDescent="0.25">
      <c r="A565" s="15">
        <v>563</v>
      </c>
      <c r="B565" s="15" t="s">
        <v>1170</v>
      </c>
      <c r="C565" s="3" t="s">
        <v>1171</v>
      </c>
      <c r="D565" s="15">
        <v>3700</v>
      </c>
      <c r="E565" s="15">
        <v>5107</v>
      </c>
      <c r="F565" s="15" t="s">
        <v>20</v>
      </c>
      <c r="G565" s="15"/>
      <c r="H565" s="15">
        <v>85</v>
      </c>
      <c r="I565" s="15" t="s">
        <v>26</v>
      </c>
      <c r="J565" s="15" t="s">
        <v>27</v>
      </c>
      <c r="K565" s="15">
        <v>1542088800</v>
      </c>
      <c r="L565" s="15">
        <v>1543816800</v>
      </c>
      <c r="M565" s="15" t="b">
        <v>0</v>
      </c>
      <c r="N565" s="15" t="b">
        <v>0</v>
      </c>
      <c r="O565" s="15" t="s">
        <v>42</v>
      </c>
    </row>
    <row r="566" spans="1:15" ht="31.5" x14ac:dyDescent="0.25">
      <c r="A566" s="15">
        <v>564</v>
      </c>
      <c r="B566" s="15" t="s">
        <v>1172</v>
      </c>
      <c r="C566" s="3" t="s">
        <v>1173</v>
      </c>
      <c r="D566" s="15">
        <v>168700</v>
      </c>
      <c r="E566" s="15">
        <v>141393</v>
      </c>
      <c r="F566" s="15" t="s">
        <v>14</v>
      </c>
      <c r="G566" s="15"/>
      <c r="H566" s="15">
        <v>1790</v>
      </c>
      <c r="I566" s="15" t="s">
        <v>21</v>
      </c>
      <c r="J566" s="15" t="s">
        <v>22</v>
      </c>
      <c r="K566" s="15">
        <v>1426395600</v>
      </c>
      <c r="L566" s="15">
        <v>1427086800</v>
      </c>
      <c r="M566" s="15" t="b">
        <v>0</v>
      </c>
      <c r="N566" s="15" t="b">
        <v>0</v>
      </c>
      <c r="O566" s="15" t="s">
        <v>33</v>
      </c>
    </row>
    <row r="567" spans="1:15" ht="31.5" x14ac:dyDescent="0.25">
      <c r="A567" s="15">
        <v>565</v>
      </c>
      <c r="B567" s="15" t="s">
        <v>1174</v>
      </c>
      <c r="C567" s="3" t="s">
        <v>1175</v>
      </c>
      <c r="D567" s="15">
        <v>94900</v>
      </c>
      <c r="E567" s="15">
        <v>194166</v>
      </c>
      <c r="F567" s="15" t="s">
        <v>20</v>
      </c>
      <c r="G567" s="15"/>
      <c r="H567" s="15">
        <v>3596</v>
      </c>
      <c r="I567" s="15" t="s">
        <v>21</v>
      </c>
      <c r="J567" s="15" t="s">
        <v>22</v>
      </c>
      <c r="K567" s="15">
        <v>1321336800</v>
      </c>
      <c r="L567" s="15">
        <v>1323064800</v>
      </c>
      <c r="M567" s="15" t="b">
        <v>0</v>
      </c>
      <c r="N567" s="15" t="b">
        <v>0</v>
      </c>
      <c r="O567" s="15" t="s">
        <v>33</v>
      </c>
    </row>
    <row r="568" spans="1:15" ht="47.25" x14ac:dyDescent="0.25">
      <c r="A568" s="15">
        <v>566</v>
      </c>
      <c r="B568" s="15" t="s">
        <v>1176</v>
      </c>
      <c r="C568" s="3" t="s">
        <v>1177</v>
      </c>
      <c r="D568" s="15">
        <v>9300</v>
      </c>
      <c r="E568" s="15">
        <v>4124</v>
      </c>
      <c r="F568" s="15" t="s">
        <v>14</v>
      </c>
      <c r="G568" s="15"/>
      <c r="H568" s="15">
        <v>37</v>
      </c>
      <c r="I568" s="15" t="s">
        <v>21</v>
      </c>
      <c r="J568" s="15" t="s">
        <v>22</v>
      </c>
      <c r="K568" s="15">
        <v>1456293600</v>
      </c>
      <c r="L568" s="15">
        <v>1458277200</v>
      </c>
      <c r="M568" s="15" t="b">
        <v>0</v>
      </c>
      <c r="N568" s="15" t="b">
        <v>1</v>
      </c>
      <c r="O568" s="15" t="s">
        <v>50</v>
      </c>
    </row>
    <row r="569" spans="1:15" ht="31.5" x14ac:dyDescent="0.25">
      <c r="A569" s="15">
        <v>567</v>
      </c>
      <c r="B569" s="15" t="s">
        <v>1178</v>
      </c>
      <c r="C569" s="3" t="s">
        <v>1179</v>
      </c>
      <c r="D569" s="15">
        <v>6800</v>
      </c>
      <c r="E569" s="15">
        <v>14865</v>
      </c>
      <c r="F569" s="15" t="s">
        <v>20</v>
      </c>
      <c r="G569" s="15"/>
      <c r="H569" s="15">
        <v>244</v>
      </c>
      <c r="I569" s="15" t="s">
        <v>21</v>
      </c>
      <c r="J569" s="15" t="s">
        <v>22</v>
      </c>
      <c r="K569" s="15">
        <v>1404968400</v>
      </c>
      <c r="L569" s="15">
        <v>1405141200</v>
      </c>
      <c r="M569" s="15" t="b">
        <v>0</v>
      </c>
      <c r="N569" s="15" t="b">
        <v>0</v>
      </c>
      <c r="O569" s="15" t="s">
        <v>23</v>
      </c>
    </row>
    <row r="570" spans="1:15" ht="31.5" x14ac:dyDescent="0.25">
      <c r="A570" s="15">
        <v>568</v>
      </c>
      <c r="B570" s="15" t="s">
        <v>1180</v>
      </c>
      <c r="C570" s="3" t="s">
        <v>1181</v>
      </c>
      <c r="D570" s="15">
        <v>72400</v>
      </c>
      <c r="E570" s="15">
        <v>134688</v>
      </c>
      <c r="F570" s="15" t="s">
        <v>20</v>
      </c>
      <c r="G570" s="15"/>
      <c r="H570" s="15">
        <v>5180</v>
      </c>
      <c r="I570" s="15" t="s">
        <v>21</v>
      </c>
      <c r="J570" s="15" t="s">
        <v>22</v>
      </c>
      <c r="K570" s="15">
        <v>1279170000</v>
      </c>
      <c r="L570" s="15">
        <v>1283058000</v>
      </c>
      <c r="M570" s="15" t="b">
        <v>0</v>
      </c>
      <c r="N570" s="15" t="b">
        <v>0</v>
      </c>
      <c r="O570" s="15" t="s">
        <v>33</v>
      </c>
    </row>
    <row r="571" spans="1:15" ht="47.25" x14ac:dyDescent="0.25">
      <c r="A571" s="15">
        <v>569</v>
      </c>
      <c r="B571" s="15" t="s">
        <v>1182</v>
      </c>
      <c r="C571" s="3" t="s">
        <v>1183</v>
      </c>
      <c r="D571" s="15">
        <v>20100</v>
      </c>
      <c r="E571" s="15">
        <v>47705</v>
      </c>
      <c r="F571" s="15" t="s">
        <v>20</v>
      </c>
      <c r="G571" s="15"/>
      <c r="H571" s="15">
        <v>589</v>
      </c>
      <c r="I571" s="15" t="s">
        <v>107</v>
      </c>
      <c r="J571" s="15" t="s">
        <v>108</v>
      </c>
      <c r="K571" s="15">
        <v>1294725600</v>
      </c>
      <c r="L571" s="15">
        <v>1295762400</v>
      </c>
      <c r="M571" s="15" t="b">
        <v>0</v>
      </c>
      <c r="N571" s="15" t="b">
        <v>0</v>
      </c>
      <c r="O571" s="15" t="s">
        <v>71</v>
      </c>
    </row>
    <row r="572" spans="1:15" ht="31.5" x14ac:dyDescent="0.25">
      <c r="A572" s="15">
        <v>570</v>
      </c>
      <c r="B572" s="15" t="s">
        <v>1184</v>
      </c>
      <c r="C572" s="3" t="s">
        <v>1185</v>
      </c>
      <c r="D572" s="15">
        <v>31200</v>
      </c>
      <c r="E572" s="15">
        <v>95364</v>
      </c>
      <c r="F572" s="15" t="s">
        <v>20</v>
      </c>
      <c r="G572" s="15"/>
      <c r="H572" s="15">
        <v>2725</v>
      </c>
      <c r="I572" s="15" t="s">
        <v>21</v>
      </c>
      <c r="J572" s="15" t="s">
        <v>22</v>
      </c>
      <c r="K572" s="15">
        <v>1419055200</v>
      </c>
      <c r="L572" s="15">
        <v>1419573600</v>
      </c>
      <c r="M572" s="15" t="b">
        <v>0</v>
      </c>
      <c r="N572" s="15" t="b">
        <v>1</v>
      </c>
      <c r="O572" s="15" t="s">
        <v>23</v>
      </c>
    </row>
    <row r="573" spans="1:15" ht="47.25" x14ac:dyDescent="0.25">
      <c r="A573" s="15">
        <v>571</v>
      </c>
      <c r="B573" s="15" t="s">
        <v>1186</v>
      </c>
      <c r="C573" s="3" t="s">
        <v>1187</v>
      </c>
      <c r="D573" s="15">
        <v>3500</v>
      </c>
      <c r="E573" s="15">
        <v>3295</v>
      </c>
      <c r="F573" s="15" t="s">
        <v>14</v>
      </c>
      <c r="G573" s="15"/>
      <c r="H573" s="15">
        <v>35</v>
      </c>
      <c r="I573" s="15" t="s">
        <v>107</v>
      </c>
      <c r="J573" s="15" t="s">
        <v>108</v>
      </c>
      <c r="K573" s="15">
        <v>1434690000</v>
      </c>
      <c r="L573" s="15">
        <v>1438750800</v>
      </c>
      <c r="M573" s="15" t="b">
        <v>0</v>
      </c>
      <c r="N573" s="15" t="b">
        <v>0</v>
      </c>
      <c r="O573" s="15" t="s">
        <v>100</v>
      </c>
    </row>
    <row r="574" spans="1:15" ht="31.5" x14ac:dyDescent="0.25">
      <c r="A574" s="15">
        <v>572</v>
      </c>
      <c r="B574" s="15" t="s">
        <v>1188</v>
      </c>
      <c r="C574" s="3" t="s">
        <v>1189</v>
      </c>
      <c r="D574" s="15">
        <v>9000</v>
      </c>
      <c r="E574" s="15">
        <v>4896</v>
      </c>
      <c r="F574" s="15" t="s">
        <v>74</v>
      </c>
      <c r="G574" s="15"/>
      <c r="H574" s="15">
        <v>94</v>
      </c>
      <c r="I574" s="15" t="s">
        <v>21</v>
      </c>
      <c r="J574" s="15" t="s">
        <v>22</v>
      </c>
      <c r="K574" s="15">
        <v>1443416400</v>
      </c>
      <c r="L574" s="15">
        <v>1444798800</v>
      </c>
      <c r="M574" s="15" t="b">
        <v>0</v>
      </c>
      <c r="N574" s="15" t="b">
        <v>1</v>
      </c>
      <c r="O574" s="15" t="s">
        <v>23</v>
      </c>
    </row>
    <row r="575" spans="1:15" ht="31.5" x14ac:dyDescent="0.25">
      <c r="A575" s="15">
        <v>573</v>
      </c>
      <c r="B575" s="15" t="s">
        <v>1190</v>
      </c>
      <c r="C575" s="3" t="s">
        <v>1191</v>
      </c>
      <c r="D575" s="15">
        <v>6700</v>
      </c>
      <c r="E575" s="15">
        <v>7496</v>
      </c>
      <c r="F575" s="15" t="s">
        <v>20</v>
      </c>
      <c r="G575" s="15"/>
      <c r="H575" s="15">
        <v>300</v>
      </c>
      <c r="I575" s="15" t="s">
        <v>21</v>
      </c>
      <c r="J575" s="15" t="s">
        <v>22</v>
      </c>
      <c r="K575" s="15">
        <v>1399006800</v>
      </c>
      <c r="L575" s="15">
        <v>1399179600</v>
      </c>
      <c r="M575" s="15" t="b">
        <v>0</v>
      </c>
      <c r="N575" s="15" t="b">
        <v>0</v>
      </c>
      <c r="O575" s="15" t="s">
        <v>1029</v>
      </c>
    </row>
    <row r="576" spans="1:15" ht="31.5" x14ac:dyDescent="0.25">
      <c r="A576" s="15">
        <v>574</v>
      </c>
      <c r="B576" s="15" t="s">
        <v>1192</v>
      </c>
      <c r="C576" s="3" t="s">
        <v>1193</v>
      </c>
      <c r="D576" s="15">
        <v>2700</v>
      </c>
      <c r="E576" s="15">
        <v>9967</v>
      </c>
      <c r="F576" s="15" t="s">
        <v>20</v>
      </c>
      <c r="G576" s="15"/>
      <c r="H576" s="15">
        <v>144</v>
      </c>
      <c r="I576" s="15" t="s">
        <v>21</v>
      </c>
      <c r="J576" s="15" t="s">
        <v>22</v>
      </c>
      <c r="K576" s="15">
        <v>1575698400</v>
      </c>
      <c r="L576" s="15">
        <v>1576562400</v>
      </c>
      <c r="M576" s="15" t="b">
        <v>0</v>
      </c>
      <c r="N576" s="15" t="b">
        <v>1</v>
      </c>
      <c r="O576" s="15" t="s">
        <v>17</v>
      </c>
    </row>
    <row r="577" spans="1:15" ht="31.5" x14ac:dyDescent="0.25">
      <c r="A577" s="15">
        <v>575</v>
      </c>
      <c r="B577" s="15" t="s">
        <v>1194</v>
      </c>
      <c r="C577" s="3" t="s">
        <v>1195</v>
      </c>
      <c r="D577" s="15">
        <v>83300</v>
      </c>
      <c r="E577" s="15">
        <v>52421</v>
      </c>
      <c r="F577" s="15" t="s">
        <v>14</v>
      </c>
      <c r="G577" s="15"/>
      <c r="H577" s="15">
        <v>558</v>
      </c>
      <c r="I577" s="15" t="s">
        <v>21</v>
      </c>
      <c r="J577" s="15" t="s">
        <v>22</v>
      </c>
      <c r="K577" s="15">
        <v>1400562000</v>
      </c>
      <c r="L577" s="15">
        <v>1400821200</v>
      </c>
      <c r="M577" s="15" t="b">
        <v>0</v>
      </c>
      <c r="N577" s="15" t="b">
        <v>1</v>
      </c>
      <c r="O577" s="15" t="s">
        <v>33</v>
      </c>
    </row>
    <row r="578" spans="1:15" ht="31.5" x14ac:dyDescent="0.25">
      <c r="A578" s="15">
        <v>576</v>
      </c>
      <c r="B578" s="15" t="s">
        <v>1196</v>
      </c>
      <c r="C578" s="3" t="s">
        <v>1197</v>
      </c>
      <c r="D578" s="15">
        <v>9700</v>
      </c>
      <c r="E578" s="15">
        <v>6298</v>
      </c>
      <c r="F578" s="15" t="s">
        <v>14</v>
      </c>
      <c r="G578" s="15"/>
      <c r="H578" s="15">
        <v>64</v>
      </c>
      <c r="I578" s="15" t="s">
        <v>21</v>
      </c>
      <c r="J578" s="15" t="s">
        <v>22</v>
      </c>
      <c r="K578" s="15">
        <v>1509512400</v>
      </c>
      <c r="L578" s="15">
        <v>1510984800</v>
      </c>
      <c r="M578" s="15" t="b">
        <v>0</v>
      </c>
      <c r="N578" s="15" t="b">
        <v>0</v>
      </c>
      <c r="O578" s="15" t="s">
        <v>33</v>
      </c>
    </row>
    <row r="579" spans="1:15" ht="31.5" x14ac:dyDescent="0.25">
      <c r="A579" s="15">
        <v>577</v>
      </c>
      <c r="B579" s="15" t="s">
        <v>1198</v>
      </c>
      <c r="C579" s="3" t="s">
        <v>1199</v>
      </c>
      <c r="D579" s="15">
        <v>8200</v>
      </c>
      <c r="E579" s="15">
        <v>1546</v>
      </c>
      <c r="F579" s="15" t="s">
        <v>74</v>
      </c>
      <c r="G579" s="15"/>
      <c r="H579" s="15">
        <v>37</v>
      </c>
      <c r="I579" s="15" t="s">
        <v>21</v>
      </c>
      <c r="J579" s="15" t="s">
        <v>22</v>
      </c>
      <c r="K579" s="15">
        <v>1299823200</v>
      </c>
      <c r="L579" s="15">
        <v>1302066000</v>
      </c>
      <c r="M579" s="15" t="b">
        <v>0</v>
      </c>
      <c r="N579" s="15" t="b">
        <v>0</v>
      </c>
      <c r="O579" s="15" t="s">
        <v>159</v>
      </c>
    </row>
    <row r="580" spans="1:15" ht="63" x14ac:dyDescent="0.25">
      <c r="A580" s="15">
        <v>578</v>
      </c>
      <c r="B580" s="15" t="s">
        <v>1200</v>
      </c>
      <c r="C580" s="3" t="s">
        <v>1201</v>
      </c>
      <c r="D580" s="15">
        <v>96500</v>
      </c>
      <c r="E580" s="15">
        <v>16168</v>
      </c>
      <c r="F580" s="15" t="s">
        <v>14</v>
      </c>
      <c r="G580" s="15"/>
      <c r="H580" s="15">
        <v>245</v>
      </c>
      <c r="I580" s="15" t="s">
        <v>21</v>
      </c>
      <c r="J580" s="15" t="s">
        <v>22</v>
      </c>
      <c r="K580" s="15">
        <v>1322719200</v>
      </c>
      <c r="L580" s="15">
        <v>1322978400</v>
      </c>
      <c r="M580" s="15" t="b">
        <v>0</v>
      </c>
      <c r="N580" s="15" t="b">
        <v>0</v>
      </c>
      <c r="O580" s="15" t="s">
        <v>474</v>
      </c>
    </row>
    <row r="581" spans="1:15" ht="31.5" x14ac:dyDescent="0.25">
      <c r="A581" s="15">
        <v>579</v>
      </c>
      <c r="B581" s="15" t="s">
        <v>1202</v>
      </c>
      <c r="C581" s="3" t="s">
        <v>1203</v>
      </c>
      <c r="D581" s="15">
        <v>6200</v>
      </c>
      <c r="E581" s="15">
        <v>6269</v>
      </c>
      <c r="F581" s="15" t="s">
        <v>20</v>
      </c>
      <c r="G581" s="15"/>
      <c r="H581" s="15">
        <v>87</v>
      </c>
      <c r="I581" s="15" t="s">
        <v>21</v>
      </c>
      <c r="J581" s="15" t="s">
        <v>22</v>
      </c>
      <c r="K581" s="15">
        <v>1312693200</v>
      </c>
      <c r="L581" s="15">
        <v>1313730000</v>
      </c>
      <c r="M581" s="15" t="b">
        <v>0</v>
      </c>
      <c r="N581" s="15" t="b">
        <v>0</v>
      </c>
      <c r="O581" s="15" t="s">
        <v>159</v>
      </c>
    </row>
    <row r="582" spans="1:15" ht="31.5" x14ac:dyDescent="0.25">
      <c r="A582" s="15">
        <v>580</v>
      </c>
      <c r="B582" s="15" t="s">
        <v>556</v>
      </c>
      <c r="C582" s="3" t="s">
        <v>1204</v>
      </c>
      <c r="D582" s="15">
        <v>43800</v>
      </c>
      <c r="E582" s="15">
        <v>149578</v>
      </c>
      <c r="F582" s="15" t="s">
        <v>20</v>
      </c>
      <c r="G582" s="15"/>
      <c r="H582" s="15">
        <v>3116</v>
      </c>
      <c r="I582" s="15" t="s">
        <v>21</v>
      </c>
      <c r="J582" s="15" t="s">
        <v>22</v>
      </c>
      <c r="K582" s="15">
        <v>1393394400</v>
      </c>
      <c r="L582" s="15">
        <v>1394085600</v>
      </c>
      <c r="M582" s="15" t="b">
        <v>0</v>
      </c>
      <c r="N582" s="15" t="b">
        <v>0</v>
      </c>
      <c r="O582" s="15" t="s">
        <v>33</v>
      </c>
    </row>
    <row r="583" spans="1:15" ht="31.5" x14ac:dyDescent="0.25">
      <c r="A583" s="15">
        <v>581</v>
      </c>
      <c r="B583" s="15" t="s">
        <v>1205</v>
      </c>
      <c r="C583" s="3" t="s">
        <v>1206</v>
      </c>
      <c r="D583" s="15">
        <v>6000</v>
      </c>
      <c r="E583" s="15">
        <v>3841</v>
      </c>
      <c r="F583" s="15" t="s">
        <v>14</v>
      </c>
      <c r="G583" s="15"/>
      <c r="H583" s="15">
        <v>71</v>
      </c>
      <c r="I583" s="15" t="s">
        <v>21</v>
      </c>
      <c r="J583" s="15" t="s">
        <v>22</v>
      </c>
      <c r="K583" s="15">
        <v>1304053200</v>
      </c>
      <c r="L583" s="15">
        <v>1305349200</v>
      </c>
      <c r="M583" s="15" t="b">
        <v>0</v>
      </c>
      <c r="N583" s="15" t="b">
        <v>0</v>
      </c>
      <c r="O583" s="15" t="s">
        <v>28</v>
      </c>
    </row>
    <row r="584" spans="1:15" ht="47.25" x14ac:dyDescent="0.25">
      <c r="A584" s="15">
        <v>582</v>
      </c>
      <c r="B584" s="15" t="s">
        <v>1207</v>
      </c>
      <c r="C584" s="3" t="s">
        <v>1208</v>
      </c>
      <c r="D584" s="15">
        <v>8700</v>
      </c>
      <c r="E584" s="15">
        <v>4531</v>
      </c>
      <c r="F584" s="15" t="s">
        <v>14</v>
      </c>
      <c r="G584" s="15"/>
      <c r="H584" s="15">
        <v>42</v>
      </c>
      <c r="I584" s="15" t="s">
        <v>21</v>
      </c>
      <c r="J584" s="15" t="s">
        <v>22</v>
      </c>
      <c r="K584" s="15">
        <v>1433912400</v>
      </c>
      <c r="L584" s="15">
        <v>1434344400</v>
      </c>
      <c r="M584" s="15" t="b">
        <v>0</v>
      </c>
      <c r="N584" s="15" t="b">
        <v>1</v>
      </c>
      <c r="O584" s="15" t="s">
        <v>89</v>
      </c>
    </row>
    <row r="585" spans="1:15" ht="47.25" x14ac:dyDescent="0.25">
      <c r="A585" s="15">
        <v>583</v>
      </c>
      <c r="B585" s="15" t="s">
        <v>1209</v>
      </c>
      <c r="C585" s="3" t="s">
        <v>1210</v>
      </c>
      <c r="D585" s="15">
        <v>18900</v>
      </c>
      <c r="E585" s="15">
        <v>60934</v>
      </c>
      <c r="F585" s="15" t="s">
        <v>20</v>
      </c>
      <c r="G585" s="15"/>
      <c r="H585" s="15">
        <v>909</v>
      </c>
      <c r="I585" s="15" t="s">
        <v>21</v>
      </c>
      <c r="J585" s="15" t="s">
        <v>22</v>
      </c>
      <c r="K585" s="15">
        <v>1329717600</v>
      </c>
      <c r="L585" s="15">
        <v>1331186400</v>
      </c>
      <c r="M585" s="15" t="b">
        <v>0</v>
      </c>
      <c r="N585" s="15" t="b">
        <v>0</v>
      </c>
      <c r="O585" s="15" t="s">
        <v>42</v>
      </c>
    </row>
    <row r="586" spans="1:15" ht="31.5" x14ac:dyDescent="0.25">
      <c r="A586" s="15">
        <v>584</v>
      </c>
      <c r="B586" s="15" t="s">
        <v>45</v>
      </c>
      <c r="C586" s="3" t="s">
        <v>1211</v>
      </c>
      <c r="D586" s="15">
        <v>86400</v>
      </c>
      <c r="E586" s="15">
        <v>103255</v>
      </c>
      <c r="F586" s="15" t="s">
        <v>20</v>
      </c>
      <c r="G586" s="15"/>
      <c r="H586" s="15">
        <v>1613</v>
      </c>
      <c r="I586" s="15" t="s">
        <v>21</v>
      </c>
      <c r="J586" s="15" t="s">
        <v>22</v>
      </c>
      <c r="K586" s="15">
        <v>1335330000</v>
      </c>
      <c r="L586" s="15">
        <v>1336539600</v>
      </c>
      <c r="M586" s="15" t="b">
        <v>0</v>
      </c>
      <c r="N586" s="15" t="b">
        <v>0</v>
      </c>
      <c r="O586" s="15" t="s">
        <v>28</v>
      </c>
    </row>
    <row r="587" spans="1:15" ht="47.25" x14ac:dyDescent="0.25">
      <c r="A587" s="15">
        <v>585</v>
      </c>
      <c r="B587" s="15" t="s">
        <v>1212</v>
      </c>
      <c r="C587" s="3" t="s">
        <v>1213</v>
      </c>
      <c r="D587" s="15">
        <v>8900</v>
      </c>
      <c r="E587" s="15">
        <v>13065</v>
      </c>
      <c r="F587" s="15" t="s">
        <v>20</v>
      </c>
      <c r="G587" s="15"/>
      <c r="H587" s="15">
        <v>136</v>
      </c>
      <c r="I587" s="15" t="s">
        <v>21</v>
      </c>
      <c r="J587" s="15" t="s">
        <v>22</v>
      </c>
      <c r="K587" s="15">
        <v>1268888400</v>
      </c>
      <c r="L587" s="15">
        <v>1269752400</v>
      </c>
      <c r="M587" s="15" t="b">
        <v>0</v>
      </c>
      <c r="N587" s="15" t="b">
        <v>0</v>
      </c>
      <c r="O587" s="15" t="s">
        <v>206</v>
      </c>
    </row>
    <row r="588" spans="1:15" ht="31.5" x14ac:dyDescent="0.25">
      <c r="A588" s="15">
        <v>586</v>
      </c>
      <c r="B588" s="15" t="s">
        <v>1214</v>
      </c>
      <c r="C588" s="3" t="s">
        <v>1215</v>
      </c>
      <c r="D588" s="15">
        <v>700</v>
      </c>
      <c r="E588" s="15">
        <v>6654</v>
      </c>
      <c r="F588" s="15" t="s">
        <v>20</v>
      </c>
      <c r="G588" s="15"/>
      <c r="H588" s="15">
        <v>130</v>
      </c>
      <c r="I588" s="15" t="s">
        <v>21</v>
      </c>
      <c r="J588" s="15" t="s">
        <v>22</v>
      </c>
      <c r="K588" s="15">
        <v>1289973600</v>
      </c>
      <c r="L588" s="15">
        <v>1291615200</v>
      </c>
      <c r="M588" s="15" t="b">
        <v>0</v>
      </c>
      <c r="N588" s="15" t="b">
        <v>0</v>
      </c>
      <c r="O588" s="15" t="s">
        <v>23</v>
      </c>
    </row>
    <row r="589" spans="1:15" ht="31.5" x14ac:dyDescent="0.25">
      <c r="A589" s="15">
        <v>587</v>
      </c>
      <c r="B589" s="15" t="s">
        <v>1216</v>
      </c>
      <c r="C589" s="3" t="s">
        <v>1217</v>
      </c>
      <c r="D589" s="15">
        <v>9400</v>
      </c>
      <c r="E589" s="15">
        <v>6852</v>
      </c>
      <c r="F589" s="15" t="s">
        <v>14</v>
      </c>
      <c r="G589" s="15"/>
      <c r="H589" s="15">
        <v>156</v>
      </c>
      <c r="I589" s="15" t="s">
        <v>15</v>
      </c>
      <c r="J589" s="15" t="s">
        <v>16</v>
      </c>
      <c r="K589" s="15">
        <v>1547877600</v>
      </c>
      <c r="L589" s="15">
        <v>1552366800</v>
      </c>
      <c r="M589" s="15" t="b">
        <v>0</v>
      </c>
      <c r="N589" s="15" t="b">
        <v>1</v>
      </c>
      <c r="O589" s="15" t="s">
        <v>17</v>
      </c>
    </row>
    <row r="590" spans="1:15" ht="31.5" x14ac:dyDescent="0.25">
      <c r="A590" s="15">
        <v>588</v>
      </c>
      <c r="B590" s="15" t="s">
        <v>1218</v>
      </c>
      <c r="C590" s="3" t="s">
        <v>1219</v>
      </c>
      <c r="D590" s="15">
        <v>157600</v>
      </c>
      <c r="E590" s="15">
        <v>124517</v>
      </c>
      <c r="F590" s="15" t="s">
        <v>14</v>
      </c>
      <c r="G590" s="15"/>
      <c r="H590" s="15">
        <v>1368</v>
      </c>
      <c r="I590" s="15" t="s">
        <v>40</v>
      </c>
      <c r="J590" s="15" t="s">
        <v>41</v>
      </c>
      <c r="K590" s="15">
        <v>1269493200</v>
      </c>
      <c r="L590" s="15">
        <v>1272171600</v>
      </c>
      <c r="M590" s="15" t="b">
        <v>0</v>
      </c>
      <c r="N590" s="15" t="b">
        <v>0</v>
      </c>
      <c r="O590" s="15" t="s">
        <v>33</v>
      </c>
    </row>
    <row r="591" spans="1:15" ht="47.25" x14ac:dyDescent="0.25">
      <c r="A591" s="15">
        <v>589</v>
      </c>
      <c r="B591" s="15" t="s">
        <v>1220</v>
      </c>
      <c r="C591" s="3" t="s">
        <v>1221</v>
      </c>
      <c r="D591" s="15">
        <v>7900</v>
      </c>
      <c r="E591" s="15">
        <v>5113</v>
      </c>
      <c r="F591" s="15" t="s">
        <v>14</v>
      </c>
      <c r="G591" s="15"/>
      <c r="H591" s="15">
        <v>102</v>
      </c>
      <c r="I591" s="15" t="s">
        <v>21</v>
      </c>
      <c r="J591" s="15" t="s">
        <v>22</v>
      </c>
      <c r="K591" s="15">
        <v>1436072400</v>
      </c>
      <c r="L591" s="15">
        <v>1436677200</v>
      </c>
      <c r="M591" s="15" t="b">
        <v>0</v>
      </c>
      <c r="N591" s="15" t="b">
        <v>0</v>
      </c>
      <c r="O591" s="15" t="s">
        <v>42</v>
      </c>
    </row>
    <row r="592" spans="1:15" ht="47.25" x14ac:dyDescent="0.25">
      <c r="A592" s="15">
        <v>590</v>
      </c>
      <c r="B592" s="15" t="s">
        <v>1222</v>
      </c>
      <c r="C592" s="3" t="s">
        <v>1223</v>
      </c>
      <c r="D592" s="15">
        <v>7100</v>
      </c>
      <c r="E592" s="15">
        <v>5824</v>
      </c>
      <c r="F592" s="15" t="s">
        <v>14</v>
      </c>
      <c r="G592" s="15"/>
      <c r="H592" s="15">
        <v>86</v>
      </c>
      <c r="I592" s="15" t="s">
        <v>26</v>
      </c>
      <c r="J592" s="15" t="s">
        <v>27</v>
      </c>
      <c r="K592" s="15">
        <v>1419141600</v>
      </c>
      <c r="L592" s="15">
        <v>1420092000</v>
      </c>
      <c r="M592" s="15" t="b">
        <v>0</v>
      </c>
      <c r="N592" s="15" t="b">
        <v>0</v>
      </c>
      <c r="O592" s="15" t="s">
        <v>133</v>
      </c>
    </row>
    <row r="593" spans="1:15" ht="47.25" x14ac:dyDescent="0.25">
      <c r="A593" s="15">
        <v>591</v>
      </c>
      <c r="B593" s="15" t="s">
        <v>1224</v>
      </c>
      <c r="C593" s="3" t="s">
        <v>1225</v>
      </c>
      <c r="D593" s="15">
        <v>600</v>
      </c>
      <c r="E593" s="15">
        <v>6226</v>
      </c>
      <c r="F593" s="15" t="s">
        <v>20</v>
      </c>
      <c r="G593" s="15"/>
      <c r="H593" s="15">
        <v>102</v>
      </c>
      <c r="I593" s="15" t="s">
        <v>21</v>
      </c>
      <c r="J593" s="15" t="s">
        <v>22</v>
      </c>
      <c r="K593" s="15">
        <v>1279083600</v>
      </c>
      <c r="L593" s="15">
        <v>1279947600</v>
      </c>
      <c r="M593" s="15" t="b">
        <v>0</v>
      </c>
      <c r="N593" s="15" t="b">
        <v>0</v>
      </c>
      <c r="O593" s="15" t="s">
        <v>89</v>
      </c>
    </row>
    <row r="594" spans="1:15" ht="31.5" x14ac:dyDescent="0.25">
      <c r="A594" s="15">
        <v>592</v>
      </c>
      <c r="B594" s="15" t="s">
        <v>1226</v>
      </c>
      <c r="C594" s="3" t="s">
        <v>1227</v>
      </c>
      <c r="D594" s="15">
        <v>156800</v>
      </c>
      <c r="E594" s="15">
        <v>20243</v>
      </c>
      <c r="F594" s="15" t="s">
        <v>14</v>
      </c>
      <c r="G594" s="15"/>
      <c r="H594" s="15">
        <v>253</v>
      </c>
      <c r="I594" s="15" t="s">
        <v>21</v>
      </c>
      <c r="J594" s="15" t="s">
        <v>22</v>
      </c>
      <c r="K594" s="15">
        <v>1401426000</v>
      </c>
      <c r="L594" s="15">
        <v>1402203600</v>
      </c>
      <c r="M594" s="15" t="b">
        <v>0</v>
      </c>
      <c r="N594" s="15" t="b">
        <v>0</v>
      </c>
      <c r="O594" s="15" t="s">
        <v>33</v>
      </c>
    </row>
    <row r="595" spans="1:15" ht="47.25" x14ac:dyDescent="0.25">
      <c r="A595" s="15">
        <v>593</v>
      </c>
      <c r="B595" s="15" t="s">
        <v>1228</v>
      </c>
      <c r="C595" s="3" t="s">
        <v>1229</v>
      </c>
      <c r="D595" s="15">
        <v>121600</v>
      </c>
      <c r="E595" s="15">
        <v>188288</v>
      </c>
      <c r="F595" s="15" t="s">
        <v>20</v>
      </c>
      <c r="G595" s="15"/>
      <c r="H595" s="15">
        <v>4006</v>
      </c>
      <c r="I595" s="15" t="s">
        <v>21</v>
      </c>
      <c r="J595" s="15" t="s">
        <v>22</v>
      </c>
      <c r="K595" s="15">
        <v>1395810000</v>
      </c>
      <c r="L595" s="15">
        <v>1396933200</v>
      </c>
      <c r="M595" s="15" t="b">
        <v>0</v>
      </c>
      <c r="N595" s="15" t="b">
        <v>0</v>
      </c>
      <c r="O595" s="15" t="s">
        <v>71</v>
      </c>
    </row>
    <row r="596" spans="1:15" ht="31.5" x14ac:dyDescent="0.25">
      <c r="A596" s="15">
        <v>594</v>
      </c>
      <c r="B596" s="15" t="s">
        <v>1230</v>
      </c>
      <c r="C596" s="3" t="s">
        <v>1231</v>
      </c>
      <c r="D596" s="15">
        <v>157300</v>
      </c>
      <c r="E596" s="15">
        <v>11167</v>
      </c>
      <c r="F596" s="15" t="s">
        <v>14</v>
      </c>
      <c r="G596" s="15"/>
      <c r="H596" s="15">
        <v>157</v>
      </c>
      <c r="I596" s="15" t="s">
        <v>21</v>
      </c>
      <c r="J596" s="15" t="s">
        <v>22</v>
      </c>
      <c r="K596" s="15">
        <v>1467003600</v>
      </c>
      <c r="L596" s="15">
        <v>1467262800</v>
      </c>
      <c r="M596" s="15" t="b">
        <v>0</v>
      </c>
      <c r="N596" s="15" t="b">
        <v>1</v>
      </c>
      <c r="O596" s="15" t="s">
        <v>33</v>
      </c>
    </row>
    <row r="597" spans="1:15" ht="31.5" x14ac:dyDescent="0.25">
      <c r="A597" s="15">
        <v>595</v>
      </c>
      <c r="B597" s="15" t="s">
        <v>1232</v>
      </c>
      <c r="C597" s="3" t="s">
        <v>1233</v>
      </c>
      <c r="D597" s="15">
        <v>70300</v>
      </c>
      <c r="E597" s="15">
        <v>146595</v>
      </c>
      <c r="F597" s="15" t="s">
        <v>20</v>
      </c>
      <c r="G597" s="15"/>
      <c r="H597" s="15">
        <v>1629</v>
      </c>
      <c r="I597" s="15" t="s">
        <v>21</v>
      </c>
      <c r="J597" s="15" t="s">
        <v>22</v>
      </c>
      <c r="K597" s="15">
        <v>1268715600</v>
      </c>
      <c r="L597" s="15">
        <v>1270530000</v>
      </c>
      <c r="M597" s="15" t="b">
        <v>0</v>
      </c>
      <c r="N597" s="15" t="b">
        <v>1</v>
      </c>
      <c r="O597" s="15" t="s">
        <v>33</v>
      </c>
    </row>
    <row r="598" spans="1:15" ht="47.25" x14ac:dyDescent="0.25">
      <c r="A598" s="15">
        <v>596</v>
      </c>
      <c r="B598" s="15" t="s">
        <v>1234</v>
      </c>
      <c r="C598" s="3" t="s">
        <v>1235</v>
      </c>
      <c r="D598" s="15">
        <v>7900</v>
      </c>
      <c r="E598" s="15">
        <v>7875</v>
      </c>
      <c r="F598" s="15" t="s">
        <v>14</v>
      </c>
      <c r="G598" s="15"/>
      <c r="H598" s="15">
        <v>183</v>
      </c>
      <c r="I598" s="15" t="s">
        <v>21</v>
      </c>
      <c r="J598" s="15" t="s">
        <v>22</v>
      </c>
      <c r="K598" s="15">
        <v>1457157600</v>
      </c>
      <c r="L598" s="15">
        <v>1457762400</v>
      </c>
      <c r="M598" s="15" t="b">
        <v>0</v>
      </c>
      <c r="N598" s="15" t="b">
        <v>1</v>
      </c>
      <c r="O598" s="15" t="s">
        <v>53</v>
      </c>
    </row>
    <row r="599" spans="1:15" ht="31.5" x14ac:dyDescent="0.25">
      <c r="A599" s="15">
        <v>597</v>
      </c>
      <c r="B599" s="15" t="s">
        <v>1236</v>
      </c>
      <c r="C599" s="3" t="s">
        <v>1237</v>
      </c>
      <c r="D599" s="15">
        <v>73800</v>
      </c>
      <c r="E599" s="15">
        <v>148779</v>
      </c>
      <c r="F599" s="15" t="s">
        <v>20</v>
      </c>
      <c r="G599" s="15"/>
      <c r="H599" s="15">
        <v>2188</v>
      </c>
      <c r="I599" s="15" t="s">
        <v>21</v>
      </c>
      <c r="J599" s="15" t="s">
        <v>22</v>
      </c>
      <c r="K599" s="15">
        <v>1573970400</v>
      </c>
      <c r="L599" s="15">
        <v>1575525600</v>
      </c>
      <c r="M599" s="15" t="b">
        <v>0</v>
      </c>
      <c r="N599" s="15" t="b">
        <v>0</v>
      </c>
      <c r="O599" s="15" t="s">
        <v>33</v>
      </c>
    </row>
    <row r="600" spans="1:15" ht="31.5" x14ac:dyDescent="0.25">
      <c r="A600" s="15">
        <v>598</v>
      </c>
      <c r="B600" s="15" t="s">
        <v>1238</v>
      </c>
      <c r="C600" s="3" t="s">
        <v>1239</v>
      </c>
      <c r="D600" s="15">
        <v>108500</v>
      </c>
      <c r="E600" s="15">
        <v>175868</v>
      </c>
      <c r="F600" s="15" t="s">
        <v>20</v>
      </c>
      <c r="G600" s="15"/>
      <c r="H600" s="15">
        <v>2409</v>
      </c>
      <c r="I600" s="15" t="s">
        <v>107</v>
      </c>
      <c r="J600" s="15" t="s">
        <v>108</v>
      </c>
      <c r="K600" s="15">
        <v>1276578000</v>
      </c>
      <c r="L600" s="15">
        <v>1279083600</v>
      </c>
      <c r="M600" s="15" t="b">
        <v>0</v>
      </c>
      <c r="N600" s="15" t="b">
        <v>0</v>
      </c>
      <c r="O600" s="15" t="s">
        <v>23</v>
      </c>
    </row>
    <row r="601" spans="1:15" ht="47.25" x14ac:dyDescent="0.25">
      <c r="A601" s="15">
        <v>599</v>
      </c>
      <c r="B601" s="15" t="s">
        <v>1240</v>
      </c>
      <c r="C601" s="3" t="s">
        <v>1241</v>
      </c>
      <c r="D601" s="15">
        <v>140300</v>
      </c>
      <c r="E601" s="15">
        <v>5112</v>
      </c>
      <c r="F601" s="15" t="s">
        <v>14</v>
      </c>
      <c r="G601" s="15"/>
      <c r="H601" s="15">
        <v>82</v>
      </c>
      <c r="I601" s="15" t="s">
        <v>36</v>
      </c>
      <c r="J601" s="15" t="s">
        <v>37</v>
      </c>
      <c r="K601" s="15">
        <v>1423720800</v>
      </c>
      <c r="L601" s="15">
        <v>1424412000</v>
      </c>
      <c r="M601" s="15" t="b">
        <v>0</v>
      </c>
      <c r="N601" s="15" t="b">
        <v>0</v>
      </c>
      <c r="O601" s="15" t="s">
        <v>42</v>
      </c>
    </row>
    <row r="602" spans="1:15" ht="31.5" x14ac:dyDescent="0.25">
      <c r="A602" s="15">
        <v>600</v>
      </c>
      <c r="B602" s="15" t="s">
        <v>1242</v>
      </c>
      <c r="C602" s="3" t="s">
        <v>1243</v>
      </c>
      <c r="D602" s="15">
        <v>100</v>
      </c>
      <c r="E602" s="15">
        <v>5</v>
      </c>
      <c r="F602" s="15" t="s">
        <v>14</v>
      </c>
      <c r="G602" s="15"/>
      <c r="H602" s="15">
        <v>1</v>
      </c>
      <c r="I602" s="15" t="s">
        <v>40</v>
      </c>
      <c r="J602" s="15" t="s">
        <v>41</v>
      </c>
      <c r="K602" s="15">
        <v>1375160400</v>
      </c>
      <c r="L602" s="15">
        <v>1376197200</v>
      </c>
      <c r="M602" s="15" t="b">
        <v>0</v>
      </c>
      <c r="N602" s="15" t="b">
        <v>0</v>
      </c>
      <c r="O602" s="15" t="s">
        <v>17</v>
      </c>
    </row>
    <row r="603" spans="1:15" ht="47.25" x14ac:dyDescent="0.25">
      <c r="A603" s="15">
        <v>601</v>
      </c>
      <c r="B603" s="15" t="s">
        <v>1244</v>
      </c>
      <c r="C603" s="3" t="s">
        <v>1245</v>
      </c>
      <c r="D603" s="15">
        <v>6300</v>
      </c>
      <c r="E603" s="15">
        <v>13018</v>
      </c>
      <c r="F603" s="15" t="s">
        <v>20</v>
      </c>
      <c r="G603" s="15"/>
      <c r="H603" s="15">
        <v>194</v>
      </c>
      <c r="I603" s="15" t="s">
        <v>21</v>
      </c>
      <c r="J603" s="15" t="s">
        <v>22</v>
      </c>
      <c r="K603" s="15">
        <v>1401426000</v>
      </c>
      <c r="L603" s="15">
        <v>1402894800</v>
      </c>
      <c r="M603" s="15" t="b">
        <v>1</v>
      </c>
      <c r="N603" s="15" t="b">
        <v>0</v>
      </c>
      <c r="O603" s="15" t="s">
        <v>65</v>
      </c>
    </row>
    <row r="604" spans="1:15" ht="31.5" x14ac:dyDescent="0.25">
      <c r="A604" s="15">
        <v>602</v>
      </c>
      <c r="B604" s="15" t="s">
        <v>1246</v>
      </c>
      <c r="C604" s="3" t="s">
        <v>1247</v>
      </c>
      <c r="D604" s="15">
        <v>71100</v>
      </c>
      <c r="E604" s="15">
        <v>91176</v>
      </c>
      <c r="F604" s="15" t="s">
        <v>20</v>
      </c>
      <c r="G604" s="15"/>
      <c r="H604" s="15">
        <v>1140</v>
      </c>
      <c r="I604" s="15" t="s">
        <v>21</v>
      </c>
      <c r="J604" s="15" t="s">
        <v>22</v>
      </c>
      <c r="K604" s="15">
        <v>1433480400</v>
      </c>
      <c r="L604" s="15">
        <v>1434430800</v>
      </c>
      <c r="M604" s="15" t="b">
        <v>0</v>
      </c>
      <c r="N604" s="15" t="b">
        <v>0</v>
      </c>
      <c r="O604" s="15" t="s">
        <v>33</v>
      </c>
    </row>
    <row r="605" spans="1:15" ht="31.5" x14ac:dyDescent="0.25">
      <c r="A605" s="15">
        <v>603</v>
      </c>
      <c r="B605" s="15" t="s">
        <v>1248</v>
      </c>
      <c r="C605" s="3" t="s">
        <v>1249</v>
      </c>
      <c r="D605" s="15">
        <v>5300</v>
      </c>
      <c r="E605" s="15">
        <v>6342</v>
      </c>
      <c r="F605" s="15" t="s">
        <v>20</v>
      </c>
      <c r="G605" s="15"/>
      <c r="H605" s="15">
        <v>102</v>
      </c>
      <c r="I605" s="15" t="s">
        <v>21</v>
      </c>
      <c r="J605" s="15" t="s">
        <v>22</v>
      </c>
      <c r="K605" s="15">
        <v>1555563600</v>
      </c>
      <c r="L605" s="15">
        <v>1557896400</v>
      </c>
      <c r="M605" s="15" t="b">
        <v>0</v>
      </c>
      <c r="N605" s="15" t="b">
        <v>0</v>
      </c>
      <c r="O605" s="15" t="s">
        <v>33</v>
      </c>
    </row>
    <row r="606" spans="1:15" ht="31.5" x14ac:dyDescent="0.25">
      <c r="A606" s="15">
        <v>604</v>
      </c>
      <c r="B606" s="15" t="s">
        <v>1250</v>
      </c>
      <c r="C606" s="3" t="s">
        <v>1251</v>
      </c>
      <c r="D606" s="15">
        <v>88700</v>
      </c>
      <c r="E606" s="15">
        <v>151438</v>
      </c>
      <c r="F606" s="15" t="s">
        <v>20</v>
      </c>
      <c r="G606" s="15"/>
      <c r="H606" s="15">
        <v>2857</v>
      </c>
      <c r="I606" s="15" t="s">
        <v>21</v>
      </c>
      <c r="J606" s="15" t="s">
        <v>22</v>
      </c>
      <c r="K606" s="15">
        <v>1295676000</v>
      </c>
      <c r="L606" s="15">
        <v>1297490400</v>
      </c>
      <c r="M606" s="15" t="b">
        <v>0</v>
      </c>
      <c r="N606" s="15" t="b">
        <v>0</v>
      </c>
      <c r="O606" s="15" t="s">
        <v>33</v>
      </c>
    </row>
    <row r="607" spans="1:15" ht="47.25" x14ac:dyDescent="0.25">
      <c r="A607" s="15">
        <v>605</v>
      </c>
      <c r="B607" s="15" t="s">
        <v>1252</v>
      </c>
      <c r="C607" s="3" t="s">
        <v>1253</v>
      </c>
      <c r="D607" s="15">
        <v>3300</v>
      </c>
      <c r="E607" s="15">
        <v>6178</v>
      </c>
      <c r="F607" s="15" t="s">
        <v>20</v>
      </c>
      <c r="G607" s="15"/>
      <c r="H607" s="15">
        <v>107</v>
      </c>
      <c r="I607" s="15" t="s">
        <v>21</v>
      </c>
      <c r="J607" s="15" t="s">
        <v>22</v>
      </c>
      <c r="K607" s="15">
        <v>1443848400</v>
      </c>
      <c r="L607" s="15">
        <v>1447394400</v>
      </c>
      <c r="M607" s="15" t="b">
        <v>0</v>
      </c>
      <c r="N607" s="15" t="b">
        <v>0</v>
      </c>
      <c r="O607" s="15" t="s">
        <v>68</v>
      </c>
    </row>
    <row r="608" spans="1:15" ht="31.5" x14ac:dyDescent="0.25">
      <c r="A608" s="15">
        <v>606</v>
      </c>
      <c r="B608" s="15" t="s">
        <v>1254</v>
      </c>
      <c r="C608" s="3" t="s">
        <v>1255</v>
      </c>
      <c r="D608" s="15">
        <v>3400</v>
      </c>
      <c r="E608" s="15">
        <v>6405</v>
      </c>
      <c r="F608" s="15" t="s">
        <v>20</v>
      </c>
      <c r="G608" s="15"/>
      <c r="H608" s="15">
        <v>160</v>
      </c>
      <c r="I608" s="15" t="s">
        <v>40</v>
      </c>
      <c r="J608" s="15" t="s">
        <v>41</v>
      </c>
      <c r="K608" s="15">
        <v>1457330400</v>
      </c>
      <c r="L608" s="15">
        <v>1458277200</v>
      </c>
      <c r="M608" s="15" t="b">
        <v>0</v>
      </c>
      <c r="N608" s="15" t="b">
        <v>0</v>
      </c>
      <c r="O608" s="15" t="s">
        <v>23</v>
      </c>
    </row>
    <row r="609" spans="1:15" ht="31.5" x14ac:dyDescent="0.25">
      <c r="A609" s="15">
        <v>607</v>
      </c>
      <c r="B609" s="15" t="s">
        <v>1256</v>
      </c>
      <c r="C609" s="3" t="s">
        <v>1257</v>
      </c>
      <c r="D609" s="15">
        <v>137600</v>
      </c>
      <c r="E609" s="15">
        <v>180667</v>
      </c>
      <c r="F609" s="15" t="s">
        <v>20</v>
      </c>
      <c r="G609" s="15"/>
      <c r="H609" s="15">
        <v>2230</v>
      </c>
      <c r="I609" s="15" t="s">
        <v>21</v>
      </c>
      <c r="J609" s="15" t="s">
        <v>22</v>
      </c>
      <c r="K609" s="15">
        <v>1395550800</v>
      </c>
      <c r="L609" s="15">
        <v>1395723600</v>
      </c>
      <c r="M609" s="15" t="b">
        <v>0</v>
      </c>
      <c r="N609" s="15" t="b">
        <v>0</v>
      </c>
      <c r="O609" s="15" t="s">
        <v>17</v>
      </c>
    </row>
    <row r="610" spans="1:15" ht="31.5" x14ac:dyDescent="0.25">
      <c r="A610" s="15">
        <v>608</v>
      </c>
      <c r="B610" s="15" t="s">
        <v>1258</v>
      </c>
      <c r="C610" s="3" t="s">
        <v>1259</v>
      </c>
      <c r="D610" s="15">
        <v>3900</v>
      </c>
      <c r="E610" s="15">
        <v>11075</v>
      </c>
      <c r="F610" s="15" t="s">
        <v>20</v>
      </c>
      <c r="G610" s="15"/>
      <c r="H610" s="15">
        <v>316</v>
      </c>
      <c r="I610" s="15" t="s">
        <v>21</v>
      </c>
      <c r="J610" s="15" t="s">
        <v>22</v>
      </c>
      <c r="K610" s="15">
        <v>1551852000</v>
      </c>
      <c r="L610" s="15">
        <v>1552197600</v>
      </c>
      <c r="M610" s="15" t="b">
        <v>0</v>
      </c>
      <c r="N610" s="15" t="b">
        <v>1</v>
      </c>
      <c r="O610" s="15" t="s">
        <v>159</v>
      </c>
    </row>
    <row r="611" spans="1:15" ht="63" x14ac:dyDescent="0.25">
      <c r="A611" s="15">
        <v>609</v>
      </c>
      <c r="B611" s="15" t="s">
        <v>1260</v>
      </c>
      <c r="C611" s="3" t="s">
        <v>1261</v>
      </c>
      <c r="D611" s="15">
        <v>10000</v>
      </c>
      <c r="E611" s="15">
        <v>12042</v>
      </c>
      <c r="F611" s="15" t="s">
        <v>20</v>
      </c>
      <c r="G611" s="15"/>
      <c r="H611" s="15">
        <v>117</v>
      </c>
      <c r="I611" s="15" t="s">
        <v>21</v>
      </c>
      <c r="J611" s="15" t="s">
        <v>22</v>
      </c>
      <c r="K611" s="15">
        <v>1547618400</v>
      </c>
      <c r="L611" s="15">
        <v>1549087200</v>
      </c>
      <c r="M611" s="15" t="b">
        <v>0</v>
      </c>
      <c r="N611" s="15" t="b">
        <v>0</v>
      </c>
      <c r="O611" s="15" t="s">
        <v>474</v>
      </c>
    </row>
    <row r="612" spans="1:15" ht="31.5" x14ac:dyDescent="0.25">
      <c r="A612" s="15">
        <v>610</v>
      </c>
      <c r="B612" s="15" t="s">
        <v>1262</v>
      </c>
      <c r="C612" s="3" t="s">
        <v>1263</v>
      </c>
      <c r="D612" s="15">
        <v>42800</v>
      </c>
      <c r="E612" s="15">
        <v>179356</v>
      </c>
      <c r="F612" s="15" t="s">
        <v>20</v>
      </c>
      <c r="G612" s="15"/>
      <c r="H612" s="15">
        <v>6406</v>
      </c>
      <c r="I612" s="15" t="s">
        <v>21</v>
      </c>
      <c r="J612" s="15" t="s">
        <v>22</v>
      </c>
      <c r="K612" s="15">
        <v>1355637600</v>
      </c>
      <c r="L612" s="15">
        <v>1356847200</v>
      </c>
      <c r="M612" s="15" t="b">
        <v>0</v>
      </c>
      <c r="N612" s="15" t="b">
        <v>0</v>
      </c>
      <c r="O612" s="15" t="s">
        <v>33</v>
      </c>
    </row>
    <row r="613" spans="1:15" ht="31.5" x14ac:dyDescent="0.25">
      <c r="A613" s="15">
        <v>611</v>
      </c>
      <c r="B613" s="15" t="s">
        <v>1264</v>
      </c>
      <c r="C613" s="3" t="s">
        <v>1265</v>
      </c>
      <c r="D613" s="15">
        <v>8200</v>
      </c>
      <c r="E613" s="15">
        <v>1136</v>
      </c>
      <c r="F613" s="15" t="s">
        <v>74</v>
      </c>
      <c r="G613" s="15"/>
      <c r="H613" s="15">
        <v>15</v>
      </c>
      <c r="I613" s="15" t="s">
        <v>21</v>
      </c>
      <c r="J613" s="15" t="s">
        <v>22</v>
      </c>
      <c r="K613" s="15">
        <v>1374728400</v>
      </c>
      <c r="L613" s="15">
        <v>1375765200</v>
      </c>
      <c r="M613" s="15" t="b">
        <v>0</v>
      </c>
      <c r="N613" s="15" t="b">
        <v>0</v>
      </c>
      <c r="O613" s="15" t="s">
        <v>33</v>
      </c>
    </row>
    <row r="614" spans="1:15" ht="47.25" x14ac:dyDescent="0.25">
      <c r="A614" s="15">
        <v>612</v>
      </c>
      <c r="B614" s="15" t="s">
        <v>1266</v>
      </c>
      <c r="C614" s="3" t="s">
        <v>1267</v>
      </c>
      <c r="D614" s="15">
        <v>6200</v>
      </c>
      <c r="E614" s="15">
        <v>8645</v>
      </c>
      <c r="F614" s="15" t="s">
        <v>20</v>
      </c>
      <c r="G614" s="15"/>
      <c r="H614" s="15">
        <v>192</v>
      </c>
      <c r="I614" s="15" t="s">
        <v>21</v>
      </c>
      <c r="J614" s="15" t="s">
        <v>22</v>
      </c>
      <c r="K614" s="15">
        <v>1287810000</v>
      </c>
      <c r="L614" s="15">
        <v>1289800800</v>
      </c>
      <c r="M614" s="15" t="b">
        <v>0</v>
      </c>
      <c r="N614" s="15" t="b">
        <v>0</v>
      </c>
      <c r="O614" s="15" t="s">
        <v>50</v>
      </c>
    </row>
    <row r="615" spans="1:15" ht="31.5" x14ac:dyDescent="0.25">
      <c r="A615" s="15">
        <v>613</v>
      </c>
      <c r="B615" s="15" t="s">
        <v>1268</v>
      </c>
      <c r="C615" s="3" t="s">
        <v>1269</v>
      </c>
      <c r="D615" s="15">
        <v>1100</v>
      </c>
      <c r="E615" s="15">
        <v>1914</v>
      </c>
      <c r="F615" s="15" t="s">
        <v>20</v>
      </c>
      <c r="G615" s="15"/>
      <c r="H615" s="15">
        <v>26</v>
      </c>
      <c r="I615" s="15" t="s">
        <v>15</v>
      </c>
      <c r="J615" s="15" t="s">
        <v>16</v>
      </c>
      <c r="K615" s="15">
        <v>1503723600</v>
      </c>
      <c r="L615" s="15">
        <v>1504501200</v>
      </c>
      <c r="M615" s="15" t="b">
        <v>0</v>
      </c>
      <c r="N615" s="15" t="b">
        <v>0</v>
      </c>
      <c r="O615" s="15" t="s">
        <v>33</v>
      </c>
    </row>
    <row r="616" spans="1:15" ht="31.5" x14ac:dyDescent="0.25">
      <c r="A616" s="15">
        <v>614</v>
      </c>
      <c r="B616" s="15" t="s">
        <v>1270</v>
      </c>
      <c r="C616" s="3" t="s">
        <v>1271</v>
      </c>
      <c r="D616" s="15">
        <v>26500</v>
      </c>
      <c r="E616" s="15">
        <v>41205</v>
      </c>
      <c r="F616" s="15" t="s">
        <v>20</v>
      </c>
      <c r="G616" s="15"/>
      <c r="H616" s="15">
        <v>723</v>
      </c>
      <c r="I616" s="15" t="s">
        <v>21</v>
      </c>
      <c r="J616" s="15" t="s">
        <v>22</v>
      </c>
      <c r="K616" s="15">
        <v>1484114400</v>
      </c>
      <c r="L616" s="15">
        <v>1485669600</v>
      </c>
      <c r="M616" s="15" t="b">
        <v>0</v>
      </c>
      <c r="N616" s="15" t="b">
        <v>0</v>
      </c>
      <c r="O616" s="15" t="s">
        <v>33</v>
      </c>
    </row>
    <row r="617" spans="1:15" ht="31.5" x14ac:dyDescent="0.25">
      <c r="A617" s="15">
        <v>615</v>
      </c>
      <c r="B617" s="15" t="s">
        <v>1272</v>
      </c>
      <c r="C617" s="3" t="s">
        <v>1273</v>
      </c>
      <c r="D617" s="15">
        <v>8500</v>
      </c>
      <c r="E617" s="15">
        <v>14488</v>
      </c>
      <c r="F617" s="15" t="s">
        <v>20</v>
      </c>
      <c r="G617" s="15"/>
      <c r="H617" s="15">
        <v>170</v>
      </c>
      <c r="I617" s="15" t="s">
        <v>107</v>
      </c>
      <c r="J617" s="15" t="s">
        <v>108</v>
      </c>
      <c r="K617" s="15">
        <v>1461906000</v>
      </c>
      <c r="L617" s="15">
        <v>1462770000</v>
      </c>
      <c r="M617" s="15" t="b">
        <v>0</v>
      </c>
      <c r="N617" s="15" t="b">
        <v>0</v>
      </c>
      <c r="O617" s="15" t="s">
        <v>33</v>
      </c>
    </row>
    <row r="618" spans="1:15" ht="31.5" x14ac:dyDescent="0.25">
      <c r="A618" s="15">
        <v>616</v>
      </c>
      <c r="B618" s="15" t="s">
        <v>1274</v>
      </c>
      <c r="C618" s="3" t="s">
        <v>1275</v>
      </c>
      <c r="D618" s="15">
        <v>6400</v>
      </c>
      <c r="E618" s="15">
        <v>12129</v>
      </c>
      <c r="F618" s="15" t="s">
        <v>20</v>
      </c>
      <c r="G618" s="15"/>
      <c r="H618" s="15">
        <v>238</v>
      </c>
      <c r="I618" s="15" t="s">
        <v>40</v>
      </c>
      <c r="J618" s="15" t="s">
        <v>41</v>
      </c>
      <c r="K618" s="15">
        <v>1379653200</v>
      </c>
      <c r="L618" s="15">
        <v>1379739600</v>
      </c>
      <c r="M618" s="15" t="b">
        <v>0</v>
      </c>
      <c r="N618" s="15" t="b">
        <v>1</v>
      </c>
      <c r="O618" s="15" t="s">
        <v>60</v>
      </c>
    </row>
    <row r="619" spans="1:15" ht="31.5" x14ac:dyDescent="0.25">
      <c r="A619" s="15">
        <v>617</v>
      </c>
      <c r="B619" s="15" t="s">
        <v>1276</v>
      </c>
      <c r="C619" s="3" t="s">
        <v>1277</v>
      </c>
      <c r="D619" s="15">
        <v>1400</v>
      </c>
      <c r="E619" s="15">
        <v>3496</v>
      </c>
      <c r="F619" s="15" t="s">
        <v>20</v>
      </c>
      <c r="G619" s="15"/>
      <c r="H619" s="15">
        <v>55</v>
      </c>
      <c r="I619" s="15" t="s">
        <v>21</v>
      </c>
      <c r="J619" s="15" t="s">
        <v>22</v>
      </c>
      <c r="K619" s="15">
        <v>1401858000</v>
      </c>
      <c r="L619" s="15">
        <v>1402722000</v>
      </c>
      <c r="M619" s="15" t="b">
        <v>0</v>
      </c>
      <c r="N619" s="15" t="b">
        <v>0</v>
      </c>
      <c r="O619" s="15" t="s">
        <v>33</v>
      </c>
    </row>
    <row r="620" spans="1:15" ht="47.25" x14ac:dyDescent="0.25">
      <c r="A620" s="15">
        <v>618</v>
      </c>
      <c r="B620" s="15" t="s">
        <v>1278</v>
      </c>
      <c r="C620" s="3" t="s">
        <v>1279</v>
      </c>
      <c r="D620" s="15">
        <v>198600</v>
      </c>
      <c r="E620" s="15">
        <v>97037</v>
      </c>
      <c r="F620" s="15" t="s">
        <v>14</v>
      </c>
      <c r="G620" s="15"/>
      <c r="H620" s="15">
        <v>1198</v>
      </c>
      <c r="I620" s="15" t="s">
        <v>21</v>
      </c>
      <c r="J620" s="15" t="s">
        <v>22</v>
      </c>
      <c r="K620" s="15">
        <v>1367470800</v>
      </c>
      <c r="L620" s="15">
        <v>1369285200</v>
      </c>
      <c r="M620" s="15" t="b">
        <v>0</v>
      </c>
      <c r="N620" s="15" t="b">
        <v>0</v>
      </c>
      <c r="O620" s="15" t="s">
        <v>68</v>
      </c>
    </row>
    <row r="621" spans="1:15" ht="31.5" x14ac:dyDescent="0.25">
      <c r="A621" s="15">
        <v>619</v>
      </c>
      <c r="B621" s="15" t="s">
        <v>1280</v>
      </c>
      <c r="C621" s="3" t="s">
        <v>1281</v>
      </c>
      <c r="D621" s="15">
        <v>195900</v>
      </c>
      <c r="E621" s="15">
        <v>55757</v>
      </c>
      <c r="F621" s="15" t="s">
        <v>14</v>
      </c>
      <c r="G621" s="15"/>
      <c r="H621" s="15">
        <v>648</v>
      </c>
      <c r="I621" s="15" t="s">
        <v>21</v>
      </c>
      <c r="J621" s="15" t="s">
        <v>22</v>
      </c>
      <c r="K621" s="15">
        <v>1304658000</v>
      </c>
      <c r="L621" s="15">
        <v>1304744400</v>
      </c>
      <c r="M621" s="15" t="b">
        <v>1</v>
      </c>
      <c r="N621" s="15" t="b">
        <v>1</v>
      </c>
      <c r="O621" s="15" t="s">
        <v>33</v>
      </c>
    </row>
    <row r="622" spans="1:15" ht="63" x14ac:dyDescent="0.25">
      <c r="A622" s="15">
        <v>620</v>
      </c>
      <c r="B622" s="15" t="s">
        <v>1282</v>
      </c>
      <c r="C622" s="3" t="s">
        <v>1283</v>
      </c>
      <c r="D622" s="15">
        <v>4300</v>
      </c>
      <c r="E622" s="15">
        <v>11525</v>
      </c>
      <c r="F622" s="15" t="s">
        <v>20</v>
      </c>
      <c r="G622" s="15"/>
      <c r="H622" s="15">
        <v>128</v>
      </c>
      <c r="I622" s="15" t="s">
        <v>26</v>
      </c>
      <c r="J622" s="15" t="s">
        <v>27</v>
      </c>
      <c r="K622" s="15">
        <v>1467954000</v>
      </c>
      <c r="L622" s="15">
        <v>1468299600</v>
      </c>
      <c r="M622" s="15" t="b">
        <v>0</v>
      </c>
      <c r="N622" s="15" t="b">
        <v>0</v>
      </c>
      <c r="O622" s="15" t="s">
        <v>122</v>
      </c>
    </row>
    <row r="623" spans="1:15" ht="31.5" x14ac:dyDescent="0.25">
      <c r="A623" s="15">
        <v>621</v>
      </c>
      <c r="B623" s="15" t="s">
        <v>1284</v>
      </c>
      <c r="C623" s="3" t="s">
        <v>1285</v>
      </c>
      <c r="D623" s="15">
        <v>25600</v>
      </c>
      <c r="E623" s="15">
        <v>158669</v>
      </c>
      <c r="F623" s="15" t="s">
        <v>20</v>
      </c>
      <c r="G623" s="15"/>
      <c r="H623" s="15">
        <v>2144</v>
      </c>
      <c r="I623" s="15" t="s">
        <v>21</v>
      </c>
      <c r="J623" s="15" t="s">
        <v>22</v>
      </c>
      <c r="K623" s="15">
        <v>1473742800</v>
      </c>
      <c r="L623" s="15">
        <v>1474174800</v>
      </c>
      <c r="M623" s="15" t="b">
        <v>0</v>
      </c>
      <c r="N623" s="15" t="b">
        <v>0</v>
      </c>
      <c r="O623" s="15" t="s">
        <v>33</v>
      </c>
    </row>
    <row r="624" spans="1:15" ht="31.5" x14ac:dyDescent="0.25">
      <c r="A624" s="15">
        <v>622</v>
      </c>
      <c r="B624" s="15" t="s">
        <v>1286</v>
      </c>
      <c r="C624" s="3" t="s">
        <v>1287</v>
      </c>
      <c r="D624" s="15">
        <v>189000</v>
      </c>
      <c r="E624" s="15">
        <v>5916</v>
      </c>
      <c r="F624" s="15" t="s">
        <v>14</v>
      </c>
      <c r="G624" s="15"/>
      <c r="H624" s="15">
        <v>64</v>
      </c>
      <c r="I624" s="15" t="s">
        <v>21</v>
      </c>
      <c r="J624" s="15" t="s">
        <v>22</v>
      </c>
      <c r="K624" s="15">
        <v>1523768400</v>
      </c>
      <c r="L624" s="15">
        <v>1526014800</v>
      </c>
      <c r="M624" s="15" t="b">
        <v>0</v>
      </c>
      <c r="N624" s="15" t="b">
        <v>0</v>
      </c>
      <c r="O624" s="15" t="s">
        <v>60</v>
      </c>
    </row>
    <row r="625" spans="1:15" ht="31.5" x14ac:dyDescent="0.25">
      <c r="A625" s="15">
        <v>623</v>
      </c>
      <c r="B625" s="15" t="s">
        <v>1288</v>
      </c>
      <c r="C625" s="3" t="s">
        <v>1289</v>
      </c>
      <c r="D625" s="15">
        <v>94300</v>
      </c>
      <c r="E625" s="15">
        <v>150806</v>
      </c>
      <c r="F625" s="15" t="s">
        <v>20</v>
      </c>
      <c r="G625" s="15"/>
      <c r="H625" s="15">
        <v>2693</v>
      </c>
      <c r="I625" s="15" t="s">
        <v>40</v>
      </c>
      <c r="J625" s="15" t="s">
        <v>41</v>
      </c>
      <c r="K625" s="15">
        <v>1437022800</v>
      </c>
      <c r="L625" s="15">
        <v>1437454800</v>
      </c>
      <c r="M625" s="15" t="b">
        <v>0</v>
      </c>
      <c r="N625" s="15" t="b">
        <v>0</v>
      </c>
      <c r="O625" s="15" t="s">
        <v>33</v>
      </c>
    </row>
    <row r="626" spans="1:15" ht="63" x14ac:dyDescent="0.25">
      <c r="A626" s="15">
        <v>624</v>
      </c>
      <c r="B626" s="15" t="s">
        <v>1290</v>
      </c>
      <c r="C626" s="3" t="s">
        <v>1291</v>
      </c>
      <c r="D626" s="15">
        <v>5100</v>
      </c>
      <c r="E626" s="15">
        <v>14249</v>
      </c>
      <c r="F626" s="15" t="s">
        <v>20</v>
      </c>
      <c r="G626" s="15"/>
      <c r="H626" s="15">
        <v>432</v>
      </c>
      <c r="I626" s="15" t="s">
        <v>21</v>
      </c>
      <c r="J626" s="15" t="s">
        <v>22</v>
      </c>
      <c r="K626" s="15">
        <v>1422165600</v>
      </c>
      <c r="L626" s="15">
        <v>1422684000</v>
      </c>
      <c r="M626" s="15" t="b">
        <v>0</v>
      </c>
      <c r="N626" s="15" t="b">
        <v>0</v>
      </c>
      <c r="O626" s="15" t="s">
        <v>122</v>
      </c>
    </row>
    <row r="627" spans="1:15" ht="31.5" x14ac:dyDescent="0.25">
      <c r="A627" s="15">
        <v>625</v>
      </c>
      <c r="B627" s="15" t="s">
        <v>1292</v>
      </c>
      <c r="C627" s="3" t="s">
        <v>1293</v>
      </c>
      <c r="D627" s="15">
        <v>7500</v>
      </c>
      <c r="E627" s="15">
        <v>5803</v>
      </c>
      <c r="F627" s="15" t="s">
        <v>14</v>
      </c>
      <c r="G627" s="15"/>
      <c r="H627" s="15">
        <v>62</v>
      </c>
      <c r="I627" s="15" t="s">
        <v>21</v>
      </c>
      <c r="J627" s="15" t="s">
        <v>22</v>
      </c>
      <c r="K627" s="15">
        <v>1580104800</v>
      </c>
      <c r="L627" s="15">
        <v>1581314400</v>
      </c>
      <c r="M627" s="15" t="b">
        <v>0</v>
      </c>
      <c r="N627" s="15" t="b">
        <v>0</v>
      </c>
      <c r="O627" s="15" t="s">
        <v>33</v>
      </c>
    </row>
    <row r="628" spans="1:15" ht="31.5" x14ac:dyDescent="0.25">
      <c r="A628" s="15">
        <v>626</v>
      </c>
      <c r="B628" s="15" t="s">
        <v>1294</v>
      </c>
      <c r="C628" s="3" t="s">
        <v>1295</v>
      </c>
      <c r="D628" s="15">
        <v>6400</v>
      </c>
      <c r="E628" s="15">
        <v>13205</v>
      </c>
      <c r="F628" s="15" t="s">
        <v>20</v>
      </c>
      <c r="G628" s="15"/>
      <c r="H628" s="15">
        <v>189</v>
      </c>
      <c r="I628" s="15" t="s">
        <v>21</v>
      </c>
      <c r="J628" s="15" t="s">
        <v>22</v>
      </c>
      <c r="K628" s="15">
        <v>1285650000</v>
      </c>
      <c r="L628" s="15">
        <v>1286427600</v>
      </c>
      <c r="M628" s="15" t="b">
        <v>0</v>
      </c>
      <c r="N628" s="15" t="b">
        <v>1</v>
      </c>
      <c r="O628" s="15" t="s">
        <v>33</v>
      </c>
    </row>
    <row r="629" spans="1:15" ht="31.5" x14ac:dyDescent="0.25">
      <c r="A629" s="15">
        <v>627</v>
      </c>
      <c r="B629" s="15" t="s">
        <v>1296</v>
      </c>
      <c r="C629" s="3" t="s">
        <v>1297</v>
      </c>
      <c r="D629" s="15">
        <v>1600</v>
      </c>
      <c r="E629" s="15">
        <v>11108</v>
      </c>
      <c r="F629" s="15" t="s">
        <v>20</v>
      </c>
      <c r="G629" s="15"/>
      <c r="H629" s="15">
        <v>154</v>
      </c>
      <c r="I629" s="15" t="s">
        <v>40</v>
      </c>
      <c r="J629" s="15" t="s">
        <v>41</v>
      </c>
      <c r="K629" s="15">
        <v>1276664400</v>
      </c>
      <c r="L629" s="15">
        <v>1278738000</v>
      </c>
      <c r="M629" s="15" t="b">
        <v>1</v>
      </c>
      <c r="N629" s="15" t="b">
        <v>0</v>
      </c>
      <c r="O629" s="15" t="s">
        <v>17</v>
      </c>
    </row>
    <row r="630" spans="1:15" ht="31.5" x14ac:dyDescent="0.25">
      <c r="A630" s="15">
        <v>628</v>
      </c>
      <c r="B630" s="15" t="s">
        <v>1298</v>
      </c>
      <c r="C630" s="3" t="s">
        <v>1299</v>
      </c>
      <c r="D630" s="15">
        <v>1900</v>
      </c>
      <c r="E630" s="15">
        <v>2884</v>
      </c>
      <c r="F630" s="15" t="s">
        <v>20</v>
      </c>
      <c r="G630" s="15"/>
      <c r="H630" s="15">
        <v>96</v>
      </c>
      <c r="I630" s="15" t="s">
        <v>21</v>
      </c>
      <c r="J630" s="15" t="s">
        <v>22</v>
      </c>
      <c r="K630" s="15">
        <v>1286168400</v>
      </c>
      <c r="L630" s="15">
        <v>1286427600</v>
      </c>
      <c r="M630" s="15" t="b">
        <v>0</v>
      </c>
      <c r="N630" s="15" t="b">
        <v>0</v>
      </c>
      <c r="O630" s="15" t="s">
        <v>60</v>
      </c>
    </row>
    <row r="631" spans="1:15" ht="31.5" x14ac:dyDescent="0.25">
      <c r="A631" s="15">
        <v>629</v>
      </c>
      <c r="B631" s="15" t="s">
        <v>1300</v>
      </c>
      <c r="C631" s="3" t="s">
        <v>1301</v>
      </c>
      <c r="D631" s="15">
        <v>85900</v>
      </c>
      <c r="E631" s="15">
        <v>55476</v>
      </c>
      <c r="F631" s="15" t="s">
        <v>14</v>
      </c>
      <c r="G631" s="15"/>
      <c r="H631" s="15">
        <v>750</v>
      </c>
      <c r="I631" s="15" t="s">
        <v>21</v>
      </c>
      <c r="J631" s="15" t="s">
        <v>22</v>
      </c>
      <c r="K631" s="15">
        <v>1467781200</v>
      </c>
      <c r="L631" s="15">
        <v>1467954000</v>
      </c>
      <c r="M631" s="15" t="b">
        <v>0</v>
      </c>
      <c r="N631" s="15" t="b">
        <v>1</v>
      </c>
      <c r="O631" s="15" t="s">
        <v>33</v>
      </c>
    </row>
    <row r="632" spans="1:15" ht="31.5" x14ac:dyDescent="0.25">
      <c r="A632" s="15">
        <v>630</v>
      </c>
      <c r="B632" s="15" t="s">
        <v>1302</v>
      </c>
      <c r="C632" s="3" t="s">
        <v>1303</v>
      </c>
      <c r="D632" s="15">
        <v>9500</v>
      </c>
      <c r="E632" s="15">
        <v>5973</v>
      </c>
      <c r="F632" s="15" t="s">
        <v>74</v>
      </c>
      <c r="G632" s="15"/>
      <c r="H632" s="15">
        <v>87</v>
      </c>
      <c r="I632" s="15" t="s">
        <v>21</v>
      </c>
      <c r="J632" s="15" t="s">
        <v>22</v>
      </c>
      <c r="K632" s="15">
        <v>1556686800</v>
      </c>
      <c r="L632" s="15">
        <v>1557637200</v>
      </c>
      <c r="M632" s="15" t="b">
        <v>0</v>
      </c>
      <c r="N632" s="15" t="b">
        <v>1</v>
      </c>
      <c r="O632" s="15" t="s">
        <v>33</v>
      </c>
    </row>
    <row r="633" spans="1:15" ht="31.5" x14ac:dyDescent="0.25">
      <c r="A633" s="15">
        <v>631</v>
      </c>
      <c r="B633" s="15" t="s">
        <v>1304</v>
      </c>
      <c r="C633" s="3" t="s">
        <v>1305</v>
      </c>
      <c r="D633" s="15">
        <v>59200</v>
      </c>
      <c r="E633" s="15">
        <v>183756</v>
      </c>
      <c r="F633" s="15" t="s">
        <v>20</v>
      </c>
      <c r="G633" s="15"/>
      <c r="H633" s="15">
        <v>3063</v>
      </c>
      <c r="I633" s="15" t="s">
        <v>21</v>
      </c>
      <c r="J633" s="15" t="s">
        <v>22</v>
      </c>
      <c r="K633" s="15">
        <v>1553576400</v>
      </c>
      <c r="L633" s="15">
        <v>1553922000</v>
      </c>
      <c r="M633" s="15" t="b">
        <v>0</v>
      </c>
      <c r="N633" s="15" t="b">
        <v>0</v>
      </c>
      <c r="O633" s="15" t="s">
        <v>33</v>
      </c>
    </row>
    <row r="634" spans="1:15" ht="31.5" x14ac:dyDescent="0.25">
      <c r="A634" s="15">
        <v>632</v>
      </c>
      <c r="B634" s="15" t="s">
        <v>1306</v>
      </c>
      <c r="C634" s="3" t="s">
        <v>1307</v>
      </c>
      <c r="D634" s="15">
        <v>72100</v>
      </c>
      <c r="E634" s="15">
        <v>30902</v>
      </c>
      <c r="F634" s="15" t="s">
        <v>47</v>
      </c>
      <c r="G634" s="15"/>
      <c r="H634" s="15">
        <v>278</v>
      </c>
      <c r="I634" s="15" t="s">
        <v>21</v>
      </c>
      <c r="J634" s="15" t="s">
        <v>22</v>
      </c>
      <c r="K634" s="15">
        <v>1414904400</v>
      </c>
      <c r="L634" s="15">
        <v>1416463200</v>
      </c>
      <c r="M634" s="15" t="b">
        <v>0</v>
      </c>
      <c r="N634" s="15" t="b">
        <v>0</v>
      </c>
      <c r="O634" s="15" t="s">
        <v>33</v>
      </c>
    </row>
    <row r="635" spans="1:15" ht="47.25" x14ac:dyDescent="0.25">
      <c r="A635" s="15">
        <v>633</v>
      </c>
      <c r="B635" s="15" t="s">
        <v>1308</v>
      </c>
      <c r="C635" s="3" t="s">
        <v>1309</v>
      </c>
      <c r="D635" s="15">
        <v>6700</v>
      </c>
      <c r="E635" s="15">
        <v>5569</v>
      </c>
      <c r="F635" s="15" t="s">
        <v>14</v>
      </c>
      <c r="G635" s="15"/>
      <c r="H635" s="15">
        <v>105</v>
      </c>
      <c r="I635" s="15" t="s">
        <v>21</v>
      </c>
      <c r="J635" s="15" t="s">
        <v>22</v>
      </c>
      <c r="K635" s="15">
        <v>1446876000</v>
      </c>
      <c r="L635" s="15">
        <v>1447221600</v>
      </c>
      <c r="M635" s="15" t="b">
        <v>0</v>
      </c>
      <c r="N635" s="15" t="b">
        <v>0</v>
      </c>
      <c r="O635" s="15" t="s">
        <v>71</v>
      </c>
    </row>
    <row r="636" spans="1:15" ht="47.25" x14ac:dyDescent="0.25">
      <c r="A636" s="15">
        <v>634</v>
      </c>
      <c r="B636" s="15" t="s">
        <v>1310</v>
      </c>
      <c r="C636" s="3" t="s">
        <v>1311</v>
      </c>
      <c r="D636" s="15">
        <v>118200</v>
      </c>
      <c r="E636" s="15">
        <v>92824</v>
      </c>
      <c r="F636" s="15" t="s">
        <v>74</v>
      </c>
      <c r="G636" s="15"/>
      <c r="H636" s="15">
        <v>1658</v>
      </c>
      <c r="I636" s="15" t="s">
        <v>21</v>
      </c>
      <c r="J636" s="15" t="s">
        <v>22</v>
      </c>
      <c r="K636" s="15">
        <v>1490418000</v>
      </c>
      <c r="L636" s="15">
        <v>1491627600</v>
      </c>
      <c r="M636" s="15" t="b">
        <v>0</v>
      </c>
      <c r="N636" s="15" t="b">
        <v>0</v>
      </c>
      <c r="O636" s="15" t="s">
        <v>269</v>
      </c>
    </row>
    <row r="637" spans="1:15" ht="47.25" x14ac:dyDescent="0.25">
      <c r="A637" s="15">
        <v>635</v>
      </c>
      <c r="B637" s="15" t="s">
        <v>1312</v>
      </c>
      <c r="C637" s="3" t="s">
        <v>1313</v>
      </c>
      <c r="D637" s="15">
        <v>139000</v>
      </c>
      <c r="E637" s="15">
        <v>158590</v>
      </c>
      <c r="F637" s="15" t="s">
        <v>20</v>
      </c>
      <c r="G637" s="15"/>
      <c r="H637" s="15">
        <v>2266</v>
      </c>
      <c r="I637" s="15" t="s">
        <v>21</v>
      </c>
      <c r="J637" s="15" t="s">
        <v>22</v>
      </c>
      <c r="K637" s="15">
        <v>1360389600</v>
      </c>
      <c r="L637" s="15">
        <v>1363150800</v>
      </c>
      <c r="M637" s="15" t="b">
        <v>0</v>
      </c>
      <c r="N637" s="15" t="b">
        <v>0</v>
      </c>
      <c r="O637" s="15" t="s">
        <v>269</v>
      </c>
    </row>
    <row r="638" spans="1:15" ht="47.25" x14ac:dyDescent="0.25">
      <c r="A638" s="15">
        <v>636</v>
      </c>
      <c r="B638" s="15" t="s">
        <v>1314</v>
      </c>
      <c r="C638" s="3" t="s">
        <v>1315</v>
      </c>
      <c r="D638" s="15">
        <v>197700</v>
      </c>
      <c r="E638" s="15">
        <v>127591</v>
      </c>
      <c r="F638" s="15" t="s">
        <v>14</v>
      </c>
      <c r="G638" s="15"/>
      <c r="H638" s="15">
        <v>2604</v>
      </c>
      <c r="I638" s="15" t="s">
        <v>36</v>
      </c>
      <c r="J638" s="15" t="s">
        <v>37</v>
      </c>
      <c r="K638" s="15">
        <v>1326866400</v>
      </c>
      <c r="L638" s="15">
        <v>1330754400</v>
      </c>
      <c r="M638" s="15" t="b">
        <v>0</v>
      </c>
      <c r="N638" s="15" t="b">
        <v>1</v>
      </c>
      <c r="O638" s="15" t="s">
        <v>71</v>
      </c>
    </row>
    <row r="639" spans="1:15" ht="31.5" x14ac:dyDescent="0.25">
      <c r="A639" s="15">
        <v>637</v>
      </c>
      <c r="B639" s="15" t="s">
        <v>1316</v>
      </c>
      <c r="C639" s="3" t="s">
        <v>1317</v>
      </c>
      <c r="D639" s="15">
        <v>8500</v>
      </c>
      <c r="E639" s="15">
        <v>6750</v>
      </c>
      <c r="F639" s="15" t="s">
        <v>14</v>
      </c>
      <c r="G639" s="15"/>
      <c r="H639" s="15">
        <v>65</v>
      </c>
      <c r="I639" s="15" t="s">
        <v>21</v>
      </c>
      <c r="J639" s="15" t="s">
        <v>22</v>
      </c>
      <c r="K639" s="15">
        <v>1479103200</v>
      </c>
      <c r="L639" s="15">
        <v>1479794400</v>
      </c>
      <c r="M639" s="15" t="b">
        <v>0</v>
      </c>
      <c r="N639" s="15" t="b">
        <v>0</v>
      </c>
      <c r="O639" s="15" t="s">
        <v>33</v>
      </c>
    </row>
    <row r="640" spans="1:15" ht="31.5" x14ac:dyDescent="0.25">
      <c r="A640" s="15">
        <v>638</v>
      </c>
      <c r="B640" s="15" t="s">
        <v>1318</v>
      </c>
      <c r="C640" s="3" t="s">
        <v>1319</v>
      </c>
      <c r="D640" s="15">
        <v>81600</v>
      </c>
      <c r="E640" s="15">
        <v>9318</v>
      </c>
      <c r="F640" s="15" t="s">
        <v>14</v>
      </c>
      <c r="G640" s="15"/>
      <c r="H640" s="15">
        <v>94</v>
      </c>
      <c r="I640" s="15" t="s">
        <v>21</v>
      </c>
      <c r="J640" s="15" t="s">
        <v>22</v>
      </c>
      <c r="K640" s="15">
        <v>1280206800</v>
      </c>
      <c r="L640" s="15">
        <v>1281243600</v>
      </c>
      <c r="M640" s="15" t="b">
        <v>0</v>
      </c>
      <c r="N640" s="15" t="b">
        <v>1</v>
      </c>
      <c r="O640" s="15" t="s">
        <v>33</v>
      </c>
    </row>
    <row r="641" spans="1:15" ht="47.25" x14ac:dyDescent="0.25">
      <c r="A641" s="15">
        <v>639</v>
      </c>
      <c r="B641" s="15" t="s">
        <v>1320</v>
      </c>
      <c r="C641" s="3" t="s">
        <v>1321</v>
      </c>
      <c r="D641" s="15">
        <v>8600</v>
      </c>
      <c r="E641" s="15">
        <v>4832</v>
      </c>
      <c r="F641" s="15" t="s">
        <v>47</v>
      </c>
      <c r="G641" s="15"/>
      <c r="H641" s="15">
        <v>45</v>
      </c>
      <c r="I641" s="15" t="s">
        <v>21</v>
      </c>
      <c r="J641" s="15" t="s">
        <v>22</v>
      </c>
      <c r="K641" s="15">
        <v>1532754000</v>
      </c>
      <c r="L641" s="15">
        <v>1532754000</v>
      </c>
      <c r="M641" s="15" t="b">
        <v>0</v>
      </c>
      <c r="N641" s="15" t="b">
        <v>1</v>
      </c>
      <c r="O641" s="15" t="s">
        <v>53</v>
      </c>
    </row>
    <row r="642" spans="1:15" ht="31.5" x14ac:dyDescent="0.25">
      <c r="A642" s="15">
        <v>640</v>
      </c>
      <c r="B642" s="15" t="s">
        <v>1322</v>
      </c>
      <c r="C642" s="3" t="s">
        <v>1323</v>
      </c>
      <c r="D642" s="15">
        <v>119800</v>
      </c>
      <c r="E642" s="15">
        <v>19769</v>
      </c>
      <c r="F642" s="15" t="s">
        <v>14</v>
      </c>
      <c r="G642" s="15"/>
      <c r="H642" s="15">
        <v>257</v>
      </c>
      <c r="I642" s="15" t="s">
        <v>21</v>
      </c>
      <c r="J642" s="15" t="s">
        <v>22</v>
      </c>
      <c r="K642" s="15">
        <v>1453096800</v>
      </c>
      <c r="L642" s="15">
        <v>1453356000</v>
      </c>
      <c r="M642" s="15" t="b">
        <v>0</v>
      </c>
      <c r="N642" s="15" t="b">
        <v>0</v>
      </c>
      <c r="O642" s="15" t="s">
        <v>33</v>
      </c>
    </row>
    <row r="643" spans="1:15" ht="31.5" x14ac:dyDescent="0.25">
      <c r="A643" s="15">
        <v>641</v>
      </c>
      <c r="B643" s="15" t="s">
        <v>1324</v>
      </c>
      <c r="C643" s="3" t="s">
        <v>1325</v>
      </c>
      <c r="D643" s="15">
        <v>9400</v>
      </c>
      <c r="E643" s="15">
        <v>11277</v>
      </c>
      <c r="F643" s="15" t="s">
        <v>20</v>
      </c>
      <c r="G643" s="15"/>
      <c r="H643" s="15">
        <v>194</v>
      </c>
      <c r="I643" s="15" t="s">
        <v>98</v>
      </c>
      <c r="J643" s="15" t="s">
        <v>99</v>
      </c>
      <c r="K643" s="15">
        <v>1487570400</v>
      </c>
      <c r="L643" s="15">
        <v>1489986000</v>
      </c>
      <c r="M643" s="15" t="b">
        <v>0</v>
      </c>
      <c r="N643" s="15" t="b">
        <v>0</v>
      </c>
      <c r="O643" s="15" t="s">
        <v>33</v>
      </c>
    </row>
    <row r="644" spans="1:15" ht="47.25" x14ac:dyDescent="0.25">
      <c r="A644" s="15">
        <v>642</v>
      </c>
      <c r="B644" s="15" t="s">
        <v>1326</v>
      </c>
      <c r="C644" s="3" t="s">
        <v>1327</v>
      </c>
      <c r="D644" s="15">
        <v>9200</v>
      </c>
      <c r="E644" s="15">
        <v>13382</v>
      </c>
      <c r="F644" s="15" t="s">
        <v>20</v>
      </c>
      <c r="G644" s="15"/>
      <c r="H644" s="15">
        <v>129</v>
      </c>
      <c r="I644" s="15" t="s">
        <v>15</v>
      </c>
      <c r="J644" s="15" t="s">
        <v>16</v>
      </c>
      <c r="K644" s="15">
        <v>1545026400</v>
      </c>
      <c r="L644" s="15">
        <v>1545804000</v>
      </c>
      <c r="M644" s="15" t="b">
        <v>0</v>
      </c>
      <c r="N644" s="15" t="b">
        <v>0</v>
      </c>
      <c r="O644" s="15" t="s">
        <v>65</v>
      </c>
    </row>
    <row r="645" spans="1:15" ht="31.5" x14ac:dyDescent="0.25">
      <c r="A645" s="15">
        <v>643</v>
      </c>
      <c r="B645" s="15" t="s">
        <v>1328</v>
      </c>
      <c r="C645" s="3" t="s">
        <v>1329</v>
      </c>
      <c r="D645" s="15">
        <v>14900</v>
      </c>
      <c r="E645" s="15">
        <v>32986</v>
      </c>
      <c r="F645" s="15" t="s">
        <v>20</v>
      </c>
      <c r="G645" s="15"/>
      <c r="H645" s="15">
        <v>375</v>
      </c>
      <c r="I645" s="15" t="s">
        <v>21</v>
      </c>
      <c r="J645" s="15" t="s">
        <v>22</v>
      </c>
      <c r="K645" s="15">
        <v>1488348000</v>
      </c>
      <c r="L645" s="15">
        <v>1489899600</v>
      </c>
      <c r="M645" s="15" t="b">
        <v>0</v>
      </c>
      <c r="N645" s="15" t="b">
        <v>0</v>
      </c>
      <c r="O645" s="15" t="s">
        <v>33</v>
      </c>
    </row>
    <row r="646" spans="1:15" ht="31.5" x14ac:dyDescent="0.25">
      <c r="A646" s="15">
        <v>644</v>
      </c>
      <c r="B646" s="15" t="s">
        <v>1330</v>
      </c>
      <c r="C646" s="3" t="s">
        <v>1331</v>
      </c>
      <c r="D646" s="15">
        <v>169400</v>
      </c>
      <c r="E646" s="15">
        <v>81984</v>
      </c>
      <c r="F646" s="15" t="s">
        <v>14</v>
      </c>
      <c r="G646" s="15"/>
      <c r="H646" s="15">
        <v>2928</v>
      </c>
      <c r="I646" s="15" t="s">
        <v>15</v>
      </c>
      <c r="J646" s="15" t="s">
        <v>16</v>
      </c>
      <c r="K646" s="15">
        <v>1545112800</v>
      </c>
      <c r="L646" s="15">
        <v>1546495200</v>
      </c>
      <c r="M646" s="15" t="b">
        <v>0</v>
      </c>
      <c r="N646" s="15" t="b">
        <v>0</v>
      </c>
      <c r="O646" s="15" t="s">
        <v>33</v>
      </c>
    </row>
    <row r="647" spans="1:15" ht="31.5" x14ac:dyDescent="0.25">
      <c r="A647" s="15">
        <v>645</v>
      </c>
      <c r="B647" s="15" t="s">
        <v>1332</v>
      </c>
      <c r="C647" s="3" t="s">
        <v>1333</v>
      </c>
      <c r="D647" s="15">
        <v>192100</v>
      </c>
      <c r="E647" s="15">
        <v>178483</v>
      </c>
      <c r="F647" s="15" t="s">
        <v>14</v>
      </c>
      <c r="G647" s="15"/>
      <c r="H647" s="15">
        <v>4697</v>
      </c>
      <c r="I647" s="15" t="s">
        <v>21</v>
      </c>
      <c r="J647" s="15" t="s">
        <v>22</v>
      </c>
      <c r="K647" s="15">
        <v>1537938000</v>
      </c>
      <c r="L647" s="15">
        <v>1539752400</v>
      </c>
      <c r="M647" s="15" t="b">
        <v>0</v>
      </c>
      <c r="N647" s="15" t="b">
        <v>1</v>
      </c>
      <c r="O647" s="15" t="s">
        <v>23</v>
      </c>
    </row>
    <row r="648" spans="1:15" ht="47.25" x14ac:dyDescent="0.25">
      <c r="A648" s="15">
        <v>646</v>
      </c>
      <c r="B648" s="15" t="s">
        <v>1334</v>
      </c>
      <c r="C648" s="3" t="s">
        <v>1335</v>
      </c>
      <c r="D648" s="15">
        <v>98700</v>
      </c>
      <c r="E648" s="15">
        <v>87448</v>
      </c>
      <c r="F648" s="15" t="s">
        <v>14</v>
      </c>
      <c r="G648" s="15"/>
      <c r="H648" s="15">
        <v>2915</v>
      </c>
      <c r="I648" s="15" t="s">
        <v>21</v>
      </c>
      <c r="J648" s="15" t="s">
        <v>22</v>
      </c>
      <c r="K648" s="15">
        <v>1363150800</v>
      </c>
      <c r="L648" s="15">
        <v>1364101200</v>
      </c>
      <c r="M648" s="15" t="b">
        <v>0</v>
      </c>
      <c r="N648" s="15" t="b">
        <v>0</v>
      </c>
      <c r="O648" s="15" t="s">
        <v>89</v>
      </c>
    </row>
    <row r="649" spans="1:15" ht="47.25" x14ac:dyDescent="0.25">
      <c r="A649" s="15">
        <v>647</v>
      </c>
      <c r="B649" s="15" t="s">
        <v>1336</v>
      </c>
      <c r="C649" s="3" t="s">
        <v>1337</v>
      </c>
      <c r="D649" s="15">
        <v>4500</v>
      </c>
      <c r="E649" s="15">
        <v>1863</v>
      </c>
      <c r="F649" s="15" t="s">
        <v>14</v>
      </c>
      <c r="G649" s="15"/>
      <c r="H649" s="15">
        <v>18</v>
      </c>
      <c r="I649" s="15" t="s">
        <v>21</v>
      </c>
      <c r="J649" s="15" t="s">
        <v>22</v>
      </c>
      <c r="K649" s="15">
        <v>1523250000</v>
      </c>
      <c r="L649" s="15">
        <v>1525323600</v>
      </c>
      <c r="M649" s="15" t="b">
        <v>0</v>
      </c>
      <c r="N649" s="15" t="b">
        <v>0</v>
      </c>
      <c r="O649" s="15" t="s">
        <v>206</v>
      </c>
    </row>
    <row r="650" spans="1:15" ht="31.5" x14ac:dyDescent="0.25">
      <c r="A650" s="15">
        <v>648</v>
      </c>
      <c r="B650" s="15" t="s">
        <v>1338</v>
      </c>
      <c r="C650" s="3" t="s">
        <v>1339</v>
      </c>
      <c r="D650" s="15">
        <v>98600</v>
      </c>
      <c r="E650" s="15">
        <v>62174</v>
      </c>
      <c r="F650" s="15" t="s">
        <v>74</v>
      </c>
      <c r="G650" s="15"/>
      <c r="H650" s="15">
        <v>723</v>
      </c>
      <c r="I650" s="15" t="s">
        <v>21</v>
      </c>
      <c r="J650" s="15" t="s">
        <v>22</v>
      </c>
      <c r="K650" s="15">
        <v>1499317200</v>
      </c>
      <c r="L650" s="15">
        <v>1500872400</v>
      </c>
      <c r="M650" s="15" t="b">
        <v>1</v>
      </c>
      <c r="N650" s="15" t="b">
        <v>0</v>
      </c>
      <c r="O650" s="15" t="s">
        <v>17</v>
      </c>
    </row>
    <row r="651" spans="1:15" ht="31.5" x14ac:dyDescent="0.25">
      <c r="A651" s="15">
        <v>649</v>
      </c>
      <c r="B651" s="15" t="s">
        <v>1340</v>
      </c>
      <c r="C651" s="3" t="s">
        <v>1341</v>
      </c>
      <c r="D651" s="15">
        <v>121700</v>
      </c>
      <c r="E651" s="15">
        <v>59003</v>
      </c>
      <c r="F651" s="15" t="s">
        <v>14</v>
      </c>
      <c r="G651" s="15"/>
      <c r="H651" s="15">
        <v>602</v>
      </c>
      <c r="I651" s="15" t="s">
        <v>98</v>
      </c>
      <c r="J651" s="15" t="s">
        <v>99</v>
      </c>
      <c r="K651" s="15">
        <v>1287550800</v>
      </c>
      <c r="L651" s="15">
        <v>1288501200</v>
      </c>
      <c r="M651" s="15" t="b">
        <v>1</v>
      </c>
      <c r="N651" s="15" t="b">
        <v>1</v>
      </c>
      <c r="O651" s="15" t="s">
        <v>33</v>
      </c>
    </row>
    <row r="652" spans="1:15" ht="31.5" x14ac:dyDescent="0.25">
      <c r="A652" s="15">
        <v>650</v>
      </c>
      <c r="B652" s="15" t="s">
        <v>1342</v>
      </c>
      <c r="C652" s="3" t="s">
        <v>1343</v>
      </c>
      <c r="D652" s="15">
        <v>100</v>
      </c>
      <c r="E652" s="15">
        <v>2</v>
      </c>
      <c r="F652" s="15" t="s">
        <v>14</v>
      </c>
      <c r="G652" s="15"/>
      <c r="H652" s="15">
        <v>1</v>
      </c>
      <c r="I652" s="15" t="s">
        <v>21</v>
      </c>
      <c r="J652" s="15" t="s">
        <v>22</v>
      </c>
      <c r="K652" s="15">
        <v>1404795600</v>
      </c>
      <c r="L652" s="15">
        <v>1407128400</v>
      </c>
      <c r="M652" s="15" t="b">
        <v>0</v>
      </c>
      <c r="N652" s="15" t="b">
        <v>0</v>
      </c>
      <c r="O652" s="15" t="s">
        <v>159</v>
      </c>
    </row>
    <row r="653" spans="1:15" ht="47.25" x14ac:dyDescent="0.25">
      <c r="A653" s="15">
        <v>651</v>
      </c>
      <c r="B653" s="15" t="s">
        <v>1344</v>
      </c>
      <c r="C653" s="3" t="s">
        <v>1345</v>
      </c>
      <c r="D653" s="15">
        <v>196700</v>
      </c>
      <c r="E653" s="15">
        <v>174039</v>
      </c>
      <c r="F653" s="15" t="s">
        <v>14</v>
      </c>
      <c r="G653" s="15"/>
      <c r="H653" s="15">
        <v>3868</v>
      </c>
      <c r="I653" s="15" t="s">
        <v>107</v>
      </c>
      <c r="J653" s="15" t="s">
        <v>108</v>
      </c>
      <c r="K653" s="15">
        <v>1393048800</v>
      </c>
      <c r="L653" s="15">
        <v>1394344800</v>
      </c>
      <c r="M653" s="15" t="b">
        <v>0</v>
      </c>
      <c r="N653" s="15" t="b">
        <v>0</v>
      </c>
      <c r="O653" s="15" t="s">
        <v>100</v>
      </c>
    </row>
    <row r="654" spans="1:15" ht="31.5" x14ac:dyDescent="0.25">
      <c r="A654" s="15">
        <v>652</v>
      </c>
      <c r="B654" s="15" t="s">
        <v>1346</v>
      </c>
      <c r="C654" s="3" t="s">
        <v>1347</v>
      </c>
      <c r="D654" s="15">
        <v>10000</v>
      </c>
      <c r="E654" s="15">
        <v>12684</v>
      </c>
      <c r="F654" s="15" t="s">
        <v>20</v>
      </c>
      <c r="G654" s="15"/>
      <c r="H654" s="15">
        <v>409</v>
      </c>
      <c r="I654" s="15" t="s">
        <v>21</v>
      </c>
      <c r="J654" s="15" t="s">
        <v>22</v>
      </c>
      <c r="K654" s="15">
        <v>1470373200</v>
      </c>
      <c r="L654" s="15">
        <v>1474088400</v>
      </c>
      <c r="M654" s="15" t="b">
        <v>0</v>
      </c>
      <c r="N654" s="15" t="b">
        <v>0</v>
      </c>
      <c r="O654" s="15" t="s">
        <v>28</v>
      </c>
    </row>
    <row r="655" spans="1:15" ht="31.5" x14ac:dyDescent="0.25">
      <c r="A655" s="15">
        <v>653</v>
      </c>
      <c r="B655" s="15" t="s">
        <v>1348</v>
      </c>
      <c r="C655" s="3" t="s">
        <v>1349</v>
      </c>
      <c r="D655" s="15">
        <v>600</v>
      </c>
      <c r="E655" s="15">
        <v>14033</v>
      </c>
      <c r="F655" s="15" t="s">
        <v>20</v>
      </c>
      <c r="G655" s="15"/>
      <c r="H655" s="15">
        <v>234</v>
      </c>
      <c r="I655" s="15" t="s">
        <v>21</v>
      </c>
      <c r="J655" s="15" t="s">
        <v>22</v>
      </c>
      <c r="K655" s="15">
        <v>1460091600</v>
      </c>
      <c r="L655" s="15">
        <v>1460264400</v>
      </c>
      <c r="M655" s="15" t="b">
        <v>0</v>
      </c>
      <c r="N655" s="15" t="b">
        <v>0</v>
      </c>
      <c r="O655" s="15" t="s">
        <v>28</v>
      </c>
    </row>
    <row r="656" spans="1:15" ht="31.5" x14ac:dyDescent="0.25">
      <c r="A656" s="15">
        <v>654</v>
      </c>
      <c r="B656" s="15" t="s">
        <v>1350</v>
      </c>
      <c r="C656" s="3" t="s">
        <v>1351</v>
      </c>
      <c r="D656" s="15">
        <v>35000</v>
      </c>
      <c r="E656" s="15">
        <v>177936</v>
      </c>
      <c r="F656" s="15" t="s">
        <v>20</v>
      </c>
      <c r="G656" s="15"/>
      <c r="H656" s="15">
        <v>3016</v>
      </c>
      <c r="I656" s="15" t="s">
        <v>21</v>
      </c>
      <c r="J656" s="15" t="s">
        <v>22</v>
      </c>
      <c r="K656" s="15">
        <v>1440392400</v>
      </c>
      <c r="L656" s="15">
        <v>1440824400</v>
      </c>
      <c r="M656" s="15" t="b">
        <v>0</v>
      </c>
      <c r="N656" s="15" t="b">
        <v>0</v>
      </c>
      <c r="O656" s="15" t="s">
        <v>148</v>
      </c>
    </row>
    <row r="657" spans="1:15" ht="63" x14ac:dyDescent="0.25">
      <c r="A657" s="15">
        <v>655</v>
      </c>
      <c r="B657" s="15" t="s">
        <v>1352</v>
      </c>
      <c r="C657" s="3" t="s">
        <v>1353</v>
      </c>
      <c r="D657" s="15">
        <v>6900</v>
      </c>
      <c r="E657" s="15">
        <v>13212</v>
      </c>
      <c r="F657" s="15" t="s">
        <v>20</v>
      </c>
      <c r="G657" s="15"/>
      <c r="H657" s="15">
        <v>264</v>
      </c>
      <c r="I657" s="15" t="s">
        <v>21</v>
      </c>
      <c r="J657" s="15" t="s">
        <v>22</v>
      </c>
      <c r="K657" s="15">
        <v>1488434400</v>
      </c>
      <c r="L657" s="15">
        <v>1489554000</v>
      </c>
      <c r="M657" s="15" t="b">
        <v>1</v>
      </c>
      <c r="N657" s="15" t="b">
        <v>0</v>
      </c>
      <c r="O657" s="15" t="s">
        <v>122</v>
      </c>
    </row>
    <row r="658" spans="1:15" ht="31.5" x14ac:dyDescent="0.25">
      <c r="A658" s="15">
        <v>656</v>
      </c>
      <c r="B658" s="15" t="s">
        <v>1354</v>
      </c>
      <c r="C658" s="3" t="s">
        <v>1355</v>
      </c>
      <c r="D658" s="15">
        <v>118400</v>
      </c>
      <c r="E658" s="15">
        <v>49879</v>
      </c>
      <c r="F658" s="15" t="s">
        <v>14</v>
      </c>
      <c r="G658" s="15"/>
      <c r="H658" s="15">
        <v>504</v>
      </c>
      <c r="I658" s="15" t="s">
        <v>26</v>
      </c>
      <c r="J658" s="15" t="s">
        <v>27</v>
      </c>
      <c r="K658" s="15">
        <v>1514440800</v>
      </c>
      <c r="L658" s="15">
        <v>1514872800</v>
      </c>
      <c r="M658" s="15" t="b">
        <v>0</v>
      </c>
      <c r="N658" s="15" t="b">
        <v>0</v>
      </c>
      <c r="O658" s="15" t="s">
        <v>17</v>
      </c>
    </row>
    <row r="659" spans="1:15" ht="63" x14ac:dyDescent="0.25">
      <c r="A659" s="15">
        <v>657</v>
      </c>
      <c r="B659" s="15" t="s">
        <v>1356</v>
      </c>
      <c r="C659" s="3" t="s">
        <v>1357</v>
      </c>
      <c r="D659" s="15">
        <v>10000</v>
      </c>
      <c r="E659" s="15">
        <v>824</v>
      </c>
      <c r="F659" s="15" t="s">
        <v>14</v>
      </c>
      <c r="G659" s="15"/>
      <c r="H659" s="15">
        <v>14</v>
      </c>
      <c r="I659" s="15" t="s">
        <v>21</v>
      </c>
      <c r="J659" s="15" t="s">
        <v>22</v>
      </c>
      <c r="K659" s="15">
        <v>1514354400</v>
      </c>
      <c r="L659" s="15">
        <v>1515736800</v>
      </c>
      <c r="M659" s="15" t="b">
        <v>0</v>
      </c>
      <c r="N659" s="15" t="b">
        <v>0</v>
      </c>
      <c r="O659" s="15" t="s">
        <v>474</v>
      </c>
    </row>
    <row r="660" spans="1:15" ht="31.5" x14ac:dyDescent="0.25">
      <c r="A660" s="15">
        <v>658</v>
      </c>
      <c r="B660" s="15" t="s">
        <v>1358</v>
      </c>
      <c r="C660" s="3" t="s">
        <v>1359</v>
      </c>
      <c r="D660" s="15">
        <v>52600</v>
      </c>
      <c r="E660" s="15">
        <v>31594</v>
      </c>
      <c r="F660" s="15" t="s">
        <v>74</v>
      </c>
      <c r="G660" s="15"/>
      <c r="H660" s="15">
        <v>390</v>
      </c>
      <c r="I660" s="15" t="s">
        <v>21</v>
      </c>
      <c r="J660" s="15" t="s">
        <v>22</v>
      </c>
      <c r="K660" s="15">
        <v>1440910800</v>
      </c>
      <c r="L660" s="15">
        <v>1442898000</v>
      </c>
      <c r="M660" s="15" t="b">
        <v>0</v>
      </c>
      <c r="N660" s="15" t="b">
        <v>0</v>
      </c>
      <c r="O660" s="15" t="s">
        <v>23</v>
      </c>
    </row>
    <row r="661" spans="1:15" ht="47.25" x14ac:dyDescent="0.25">
      <c r="A661" s="15">
        <v>659</v>
      </c>
      <c r="B661" s="15" t="s">
        <v>1360</v>
      </c>
      <c r="C661" s="3" t="s">
        <v>1361</v>
      </c>
      <c r="D661" s="15">
        <v>120700</v>
      </c>
      <c r="E661" s="15">
        <v>57010</v>
      </c>
      <c r="F661" s="15" t="s">
        <v>14</v>
      </c>
      <c r="G661" s="15"/>
      <c r="H661" s="15">
        <v>750</v>
      </c>
      <c r="I661" s="15" t="s">
        <v>40</v>
      </c>
      <c r="J661" s="15" t="s">
        <v>41</v>
      </c>
      <c r="K661" s="15">
        <v>1296108000</v>
      </c>
      <c r="L661" s="15">
        <v>1296194400</v>
      </c>
      <c r="M661" s="15" t="b">
        <v>0</v>
      </c>
      <c r="N661" s="15" t="b">
        <v>0</v>
      </c>
      <c r="O661" s="15" t="s">
        <v>42</v>
      </c>
    </row>
    <row r="662" spans="1:15" ht="31.5" x14ac:dyDescent="0.25">
      <c r="A662" s="15">
        <v>660</v>
      </c>
      <c r="B662" s="15" t="s">
        <v>1362</v>
      </c>
      <c r="C662" s="3" t="s">
        <v>1363</v>
      </c>
      <c r="D662" s="15">
        <v>9100</v>
      </c>
      <c r="E662" s="15">
        <v>7438</v>
      </c>
      <c r="F662" s="15" t="s">
        <v>14</v>
      </c>
      <c r="G662" s="15"/>
      <c r="H662" s="15">
        <v>77</v>
      </c>
      <c r="I662" s="15" t="s">
        <v>21</v>
      </c>
      <c r="J662" s="15" t="s">
        <v>22</v>
      </c>
      <c r="K662" s="15">
        <v>1440133200</v>
      </c>
      <c r="L662" s="15">
        <v>1440910800</v>
      </c>
      <c r="M662" s="15" t="b">
        <v>1</v>
      </c>
      <c r="N662" s="15" t="b">
        <v>0</v>
      </c>
      <c r="O662" s="15" t="s">
        <v>33</v>
      </c>
    </row>
    <row r="663" spans="1:15" ht="31.5" x14ac:dyDescent="0.25">
      <c r="A663" s="15">
        <v>661</v>
      </c>
      <c r="B663" s="15" t="s">
        <v>1364</v>
      </c>
      <c r="C663" s="3" t="s">
        <v>1365</v>
      </c>
      <c r="D663" s="15">
        <v>106800</v>
      </c>
      <c r="E663" s="15">
        <v>57872</v>
      </c>
      <c r="F663" s="15" t="s">
        <v>14</v>
      </c>
      <c r="G663" s="15"/>
      <c r="H663" s="15">
        <v>752</v>
      </c>
      <c r="I663" s="15" t="s">
        <v>36</v>
      </c>
      <c r="J663" s="15" t="s">
        <v>37</v>
      </c>
      <c r="K663" s="15">
        <v>1332910800</v>
      </c>
      <c r="L663" s="15">
        <v>1335502800</v>
      </c>
      <c r="M663" s="15" t="b">
        <v>0</v>
      </c>
      <c r="N663" s="15" t="b">
        <v>0</v>
      </c>
      <c r="O663" s="15" t="s">
        <v>159</v>
      </c>
    </row>
    <row r="664" spans="1:15" ht="31.5" x14ac:dyDescent="0.25">
      <c r="A664" s="15">
        <v>662</v>
      </c>
      <c r="B664" s="15" t="s">
        <v>1366</v>
      </c>
      <c r="C664" s="3" t="s">
        <v>1367</v>
      </c>
      <c r="D664" s="15">
        <v>9100</v>
      </c>
      <c r="E664" s="15">
        <v>8906</v>
      </c>
      <c r="F664" s="15" t="s">
        <v>14</v>
      </c>
      <c r="G664" s="15"/>
      <c r="H664" s="15">
        <v>131</v>
      </c>
      <c r="I664" s="15" t="s">
        <v>21</v>
      </c>
      <c r="J664" s="15" t="s">
        <v>22</v>
      </c>
      <c r="K664" s="15">
        <v>1544335200</v>
      </c>
      <c r="L664" s="15">
        <v>1544680800</v>
      </c>
      <c r="M664" s="15" t="b">
        <v>0</v>
      </c>
      <c r="N664" s="15" t="b">
        <v>0</v>
      </c>
      <c r="O664" s="15" t="s">
        <v>33</v>
      </c>
    </row>
    <row r="665" spans="1:15" ht="31.5" x14ac:dyDescent="0.25">
      <c r="A665" s="15">
        <v>663</v>
      </c>
      <c r="B665" s="15" t="s">
        <v>1368</v>
      </c>
      <c r="C665" s="3" t="s">
        <v>1369</v>
      </c>
      <c r="D665" s="15">
        <v>10000</v>
      </c>
      <c r="E665" s="15">
        <v>7724</v>
      </c>
      <c r="F665" s="15" t="s">
        <v>14</v>
      </c>
      <c r="G665" s="15"/>
      <c r="H665" s="15">
        <v>87</v>
      </c>
      <c r="I665" s="15" t="s">
        <v>21</v>
      </c>
      <c r="J665" s="15" t="s">
        <v>22</v>
      </c>
      <c r="K665" s="15">
        <v>1286427600</v>
      </c>
      <c r="L665" s="15">
        <v>1288414800</v>
      </c>
      <c r="M665" s="15" t="b">
        <v>0</v>
      </c>
      <c r="N665" s="15" t="b">
        <v>0</v>
      </c>
      <c r="O665" s="15" t="s">
        <v>33</v>
      </c>
    </row>
    <row r="666" spans="1:15" ht="31.5" x14ac:dyDescent="0.25">
      <c r="A666" s="15">
        <v>664</v>
      </c>
      <c r="B666" s="15" t="s">
        <v>708</v>
      </c>
      <c r="C666" s="3" t="s">
        <v>1370</v>
      </c>
      <c r="D666" s="15">
        <v>79400</v>
      </c>
      <c r="E666" s="15">
        <v>26571</v>
      </c>
      <c r="F666" s="15" t="s">
        <v>14</v>
      </c>
      <c r="G666" s="15"/>
      <c r="H666" s="15">
        <v>1063</v>
      </c>
      <c r="I666" s="15" t="s">
        <v>21</v>
      </c>
      <c r="J666" s="15" t="s">
        <v>22</v>
      </c>
      <c r="K666" s="15">
        <v>1329717600</v>
      </c>
      <c r="L666" s="15">
        <v>1330581600</v>
      </c>
      <c r="M666" s="15" t="b">
        <v>0</v>
      </c>
      <c r="N666" s="15" t="b">
        <v>0</v>
      </c>
      <c r="O666" s="15" t="s">
        <v>159</v>
      </c>
    </row>
    <row r="667" spans="1:15" ht="47.25" x14ac:dyDescent="0.25">
      <c r="A667" s="15">
        <v>665</v>
      </c>
      <c r="B667" s="15" t="s">
        <v>1371</v>
      </c>
      <c r="C667" s="3" t="s">
        <v>1372</v>
      </c>
      <c r="D667" s="15">
        <v>5100</v>
      </c>
      <c r="E667" s="15">
        <v>12219</v>
      </c>
      <c r="F667" s="15" t="s">
        <v>20</v>
      </c>
      <c r="G667" s="15"/>
      <c r="H667" s="15">
        <v>272</v>
      </c>
      <c r="I667" s="15" t="s">
        <v>21</v>
      </c>
      <c r="J667" s="15" t="s">
        <v>22</v>
      </c>
      <c r="K667" s="15">
        <v>1310187600</v>
      </c>
      <c r="L667" s="15">
        <v>1311397200</v>
      </c>
      <c r="M667" s="15" t="b">
        <v>0</v>
      </c>
      <c r="N667" s="15" t="b">
        <v>1</v>
      </c>
      <c r="O667" s="15" t="s">
        <v>42</v>
      </c>
    </row>
    <row r="668" spans="1:15" ht="31.5" x14ac:dyDescent="0.25">
      <c r="A668" s="15">
        <v>666</v>
      </c>
      <c r="B668" s="15" t="s">
        <v>1373</v>
      </c>
      <c r="C668" s="3" t="s">
        <v>1374</v>
      </c>
      <c r="D668" s="15">
        <v>3100</v>
      </c>
      <c r="E668" s="15">
        <v>1985</v>
      </c>
      <c r="F668" s="15" t="s">
        <v>74</v>
      </c>
      <c r="G668" s="15"/>
      <c r="H668" s="15">
        <v>25</v>
      </c>
      <c r="I668" s="15" t="s">
        <v>21</v>
      </c>
      <c r="J668" s="15" t="s">
        <v>22</v>
      </c>
      <c r="K668" s="15">
        <v>1377838800</v>
      </c>
      <c r="L668" s="15">
        <v>1378357200</v>
      </c>
      <c r="M668" s="15" t="b">
        <v>0</v>
      </c>
      <c r="N668" s="15" t="b">
        <v>1</v>
      </c>
      <c r="O668" s="15" t="s">
        <v>33</v>
      </c>
    </row>
    <row r="669" spans="1:15" ht="31.5" x14ac:dyDescent="0.25">
      <c r="A669" s="15">
        <v>667</v>
      </c>
      <c r="B669" s="15" t="s">
        <v>1375</v>
      </c>
      <c r="C669" s="3" t="s">
        <v>1376</v>
      </c>
      <c r="D669" s="15">
        <v>6900</v>
      </c>
      <c r="E669" s="15">
        <v>12155</v>
      </c>
      <c r="F669" s="15" t="s">
        <v>20</v>
      </c>
      <c r="G669" s="15"/>
      <c r="H669" s="15">
        <v>419</v>
      </c>
      <c r="I669" s="15" t="s">
        <v>21</v>
      </c>
      <c r="J669" s="15" t="s">
        <v>22</v>
      </c>
      <c r="K669" s="15">
        <v>1410325200</v>
      </c>
      <c r="L669" s="15">
        <v>1411102800</v>
      </c>
      <c r="M669" s="15" t="b">
        <v>0</v>
      </c>
      <c r="N669" s="15" t="b">
        <v>0</v>
      </c>
      <c r="O669" s="15" t="s">
        <v>1029</v>
      </c>
    </row>
    <row r="670" spans="1:15" ht="31.5" x14ac:dyDescent="0.25">
      <c r="A670" s="15">
        <v>668</v>
      </c>
      <c r="B670" s="15" t="s">
        <v>1377</v>
      </c>
      <c r="C670" s="3" t="s">
        <v>1378</v>
      </c>
      <c r="D670" s="15">
        <v>27500</v>
      </c>
      <c r="E670" s="15">
        <v>5593</v>
      </c>
      <c r="F670" s="15" t="s">
        <v>14</v>
      </c>
      <c r="G670" s="15"/>
      <c r="H670" s="15">
        <v>76</v>
      </c>
      <c r="I670" s="15" t="s">
        <v>21</v>
      </c>
      <c r="J670" s="15" t="s">
        <v>22</v>
      </c>
      <c r="K670" s="15">
        <v>1343797200</v>
      </c>
      <c r="L670" s="15">
        <v>1344834000</v>
      </c>
      <c r="M670" s="15" t="b">
        <v>0</v>
      </c>
      <c r="N670" s="15" t="b">
        <v>0</v>
      </c>
      <c r="O670" s="15" t="s">
        <v>33</v>
      </c>
    </row>
    <row r="671" spans="1:15" ht="31.5" x14ac:dyDescent="0.25">
      <c r="A671" s="15">
        <v>669</v>
      </c>
      <c r="B671" s="15" t="s">
        <v>1379</v>
      </c>
      <c r="C671" s="3" t="s">
        <v>1380</v>
      </c>
      <c r="D671" s="15">
        <v>48800</v>
      </c>
      <c r="E671" s="15">
        <v>175020</v>
      </c>
      <c r="F671" s="15" t="s">
        <v>20</v>
      </c>
      <c r="G671" s="15"/>
      <c r="H671" s="15">
        <v>1621</v>
      </c>
      <c r="I671" s="15" t="s">
        <v>107</v>
      </c>
      <c r="J671" s="15" t="s">
        <v>108</v>
      </c>
      <c r="K671" s="15">
        <v>1498453200</v>
      </c>
      <c r="L671" s="15">
        <v>1499230800</v>
      </c>
      <c r="M671" s="15" t="b">
        <v>0</v>
      </c>
      <c r="N671" s="15" t="b">
        <v>0</v>
      </c>
      <c r="O671" s="15" t="s">
        <v>33</v>
      </c>
    </row>
    <row r="672" spans="1:15" ht="31.5" x14ac:dyDescent="0.25">
      <c r="A672" s="15">
        <v>670</v>
      </c>
      <c r="B672" s="15" t="s">
        <v>1334</v>
      </c>
      <c r="C672" s="3" t="s">
        <v>1381</v>
      </c>
      <c r="D672" s="15">
        <v>16200</v>
      </c>
      <c r="E672" s="15">
        <v>75955</v>
      </c>
      <c r="F672" s="15" t="s">
        <v>20</v>
      </c>
      <c r="G672" s="15"/>
      <c r="H672" s="15">
        <v>1101</v>
      </c>
      <c r="I672" s="15" t="s">
        <v>21</v>
      </c>
      <c r="J672" s="15" t="s">
        <v>22</v>
      </c>
      <c r="K672" s="15">
        <v>1456380000</v>
      </c>
      <c r="L672" s="15">
        <v>1457416800</v>
      </c>
      <c r="M672" s="15" t="b">
        <v>0</v>
      </c>
      <c r="N672" s="15" t="b">
        <v>0</v>
      </c>
      <c r="O672" s="15" t="s">
        <v>60</v>
      </c>
    </row>
    <row r="673" spans="1:15" ht="31.5" x14ac:dyDescent="0.25">
      <c r="A673" s="15">
        <v>671</v>
      </c>
      <c r="B673" s="15" t="s">
        <v>1382</v>
      </c>
      <c r="C673" s="3" t="s">
        <v>1383</v>
      </c>
      <c r="D673" s="15">
        <v>97600</v>
      </c>
      <c r="E673" s="15">
        <v>119127</v>
      </c>
      <c r="F673" s="15" t="s">
        <v>20</v>
      </c>
      <c r="G673" s="15"/>
      <c r="H673" s="15">
        <v>1073</v>
      </c>
      <c r="I673" s="15" t="s">
        <v>21</v>
      </c>
      <c r="J673" s="15" t="s">
        <v>22</v>
      </c>
      <c r="K673" s="15">
        <v>1280552400</v>
      </c>
      <c r="L673" s="15">
        <v>1280898000</v>
      </c>
      <c r="M673" s="15" t="b">
        <v>0</v>
      </c>
      <c r="N673" s="15" t="b">
        <v>1</v>
      </c>
      <c r="O673" s="15" t="s">
        <v>33</v>
      </c>
    </row>
    <row r="674" spans="1:15" ht="31.5" x14ac:dyDescent="0.25">
      <c r="A674" s="15">
        <v>672</v>
      </c>
      <c r="B674" s="15" t="s">
        <v>1384</v>
      </c>
      <c r="C674" s="3" t="s">
        <v>1385</v>
      </c>
      <c r="D674" s="15">
        <v>197900</v>
      </c>
      <c r="E674" s="15">
        <v>110689</v>
      </c>
      <c r="F674" s="15" t="s">
        <v>14</v>
      </c>
      <c r="G674" s="15"/>
      <c r="H674" s="15">
        <v>4428</v>
      </c>
      <c r="I674" s="15" t="s">
        <v>26</v>
      </c>
      <c r="J674" s="15" t="s">
        <v>27</v>
      </c>
      <c r="K674" s="15">
        <v>1521608400</v>
      </c>
      <c r="L674" s="15">
        <v>1522472400</v>
      </c>
      <c r="M674" s="15" t="b">
        <v>0</v>
      </c>
      <c r="N674" s="15" t="b">
        <v>0</v>
      </c>
      <c r="O674" s="15" t="s">
        <v>33</v>
      </c>
    </row>
    <row r="675" spans="1:15" ht="31.5" x14ac:dyDescent="0.25">
      <c r="A675" s="15">
        <v>673</v>
      </c>
      <c r="B675" s="15" t="s">
        <v>1386</v>
      </c>
      <c r="C675" s="3" t="s">
        <v>1387</v>
      </c>
      <c r="D675" s="15">
        <v>5600</v>
      </c>
      <c r="E675" s="15">
        <v>2445</v>
      </c>
      <c r="F675" s="15" t="s">
        <v>14</v>
      </c>
      <c r="G675" s="15"/>
      <c r="H675" s="15">
        <v>58</v>
      </c>
      <c r="I675" s="15" t="s">
        <v>107</v>
      </c>
      <c r="J675" s="15" t="s">
        <v>108</v>
      </c>
      <c r="K675" s="15">
        <v>1460696400</v>
      </c>
      <c r="L675" s="15">
        <v>1462510800</v>
      </c>
      <c r="M675" s="15" t="b">
        <v>0</v>
      </c>
      <c r="N675" s="15" t="b">
        <v>0</v>
      </c>
      <c r="O675" s="15" t="s">
        <v>60</v>
      </c>
    </row>
    <row r="676" spans="1:15" ht="63" x14ac:dyDescent="0.25">
      <c r="A676" s="15">
        <v>674</v>
      </c>
      <c r="B676" s="15" t="s">
        <v>1388</v>
      </c>
      <c r="C676" s="3" t="s">
        <v>1389</v>
      </c>
      <c r="D676" s="15">
        <v>170700</v>
      </c>
      <c r="E676" s="15">
        <v>57250</v>
      </c>
      <c r="F676" s="15" t="s">
        <v>74</v>
      </c>
      <c r="G676" s="15"/>
      <c r="H676" s="15">
        <v>1218</v>
      </c>
      <c r="I676" s="15" t="s">
        <v>21</v>
      </c>
      <c r="J676" s="15" t="s">
        <v>22</v>
      </c>
      <c r="K676" s="15">
        <v>1313730000</v>
      </c>
      <c r="L676" s="15">
        <v>1317790800</v>
      </c>
      <c r="M676" s="15" t="b">
        <v>0</v>
      </c>
      <c r="N676" s="15" t="b">
        <v>0</v>
      </c>
      <c r="O676" s="15" t="s">
        <v>122</v>
      </c>
    </row>
    <row r="677" spans="1:15" ht="31.5" x14ac:dyDescent="0.25">
      <c r="A677" s="15">
        <v>675</v>
      </c>
      <c r="B677" s="15" t="s">
        <v>1390</v>
      </c>
      <c r="C677" s="3" t="s">
        <v>1391</v>
      </c>
      <c r="D677" s="15">
        <v>9700</v>
      </c>
      <c r="E677" s="15">
        <v>11929</v>
      </c>
      <c r="F677" s="15" t="s">
        <v>20</v>
      </c>
      <c r="G677" s="15"/>
      <c r="H677" s="15">
        <v>331</v>
      </c>
      <c r="I677" s="15" t="s">
        <v>21</v>
      </c>
      <c r="J677" s="15" t="s">
        <v>22</v>
      </c>
      <c r="K677" s="15">
        <v>1568178000</v>
      </c>
      <c r="L677" s="15">
        <v>1568782800</v>
      </c>
      <c r="M677" s="15" t="b">
        <v>0</v>
      </c>
      <c r="N677" s="15" t="b">
        <v>0</v>
      </c>
      <c r="O677" s="15" t="s">
        <v>1029</v>
      </c>
    </row>
    <row r="678" spans="1:15" ht="63" x14ac:dyDescent="0.25">
      <c r="A678" s="15">
        <v>676</v>
      </c>
      <c r="B678" s="15" t="s">
        <v>1392</v>
      </c>
      <c r="C678" s="3" t="s">
        <v>1393</v>
      </c>
      <c r="D678" s="15">
        <v>62300</v>
      </c>
      <c r="E678" s="15">
        <v>118214</v>
      </c>
      <c r="F678" s="15" t="s">
        <v>20</v>
      </c>
      <c r="G678" s="15"/>
      <c r="H678" s="15">
        <v>1170</v>
      </c>
      <c r="I678" s="15" t="s">
        <v>21</v>
      </c>
      <c r="J678" s="15" t="s">
        <v>22</v>
      </c>
      <c r="K678" s="15">
        <v>1348635600</v>
      </c>
      <c r="L678" s="15">
        <v>1349413200</v>
      </c>
      <c r="M678" s="15" t="b">
        <v>0</v>
      </c>
      <c r="N678" s="15" t="b">
        <v>0</v>
      </c>
      <c r="O678" s="15" t="s">
        <v>122</v>
      </c>
    </row>
    <row r="679" spans="1:15" ht="31.5" x14ac:dyDescent="0.25">
      <c r="A679" s="15">
        <v>677</v>
      </c>
      <c r="B679" s="15" t="s">
        <v>1394</v>
      </c>
      <c r="C679" s="3" t="s">
        <v>1395</v>
      </c>
      <c r="D679" s="15">
        <v>5300</v>
      </c>
      <c r="E679" s="15">
        <v>4432</v>
      </c>
      <c r="F679" s="15" t="s">
        <v>14</v>
      </c>
      <c r="G679" s="15"/>
      <c r="H679" s="15">
        <v>111</v>
      </c>
      <c r="I679" s="15" t="s">
        <v>21</v>
      </c>
      <c r="J679" s="15" t="s">
        <v>22</v>
      </c>
      <c r="K679" s="15">
        <v>1468126800</v>
      </c>
      <c r="L679" s="15">
        <v>1472446800</v>
      </c>
      <c r="M679" s="15" t="b">
        <v>0</v>
      </c>
      <c r="N679" s="15" t="b">
        <v>0</v>
      </c>
      <c r="O679" s="15" t="s">
        <v>119</v>
      </c>
    </row>
    <row r="680" spans="1:15" ht="47.25" x14ac:dyDescent="0.25">
      <c r="A680" s="15">
        <v>678</v>
      </c>
      <c r="B680" s="15" t="s">
        <v>1396</v>
      </c>
      <c r="C680" s="3" t="s">
        <v>1397</v>
      </c>
      <c r="D680" s="15">
        <v>99500</v>
      </c>
      <c r="E680" s="15">
        <v>17879</v>
      </c>
      <c r="F680" s="15" t="s">
        <v>74</v>
      </c>
      <c r="G680" s="15"/>
      <c r="H680" s="15">
        <v>215</v>
      </c>
      <c r="I680" s="15" t="s">
        <v>21</v>
      </c>
      <c r="J680" s="15" t="s">
        <v>22</v>
      </c>
      <c r="K680" s="15">
        <v>1547877600</v>
      </c>
      <c r="L680" s="15">
        <v>1548050400</v>
      </c>
      <c r="M680" s="15" t="b">
        <v>0</v>
      </c>
      <c r="N680" s="15" t="b">
        <v>0</v>
      </c>
      <c r="O680" s="15" t="s">
        <v>53</v>
      </c>
    </row>
    <row r="681" spans="1:15" ht="31.5" x14ac:dyDescent="0.25">
      <c r="A681" s="15">
        <v>679</v>
      </c>
      <c r="B681" s="15" t="s">
        <v>668</v>
      </c>
      <c r="C681" s="3" t="s">
        <v>1398</v>
      </c>
      <c r="D681" s="15">
        <v>1400</v>
      </c>
      <c r="E681" s="15">
        <v>14511</v>
      </c>
      <c r="F681" s="15" t="s">
        <v>20</v>
      </c>
      <c r="G681" s="15"/>
      <c r="H681" s="15">
        <v>363</v>
      </c>
      <c r="I681" s="15" t="s">
        <v>21</v>
      </c>
      <c r="J681" s="15" t="s">
        <v>22</v>
      </c>
      <c r="K681" s="15">
        <v>1571374800</v>
      </c>
      <c r="L681" s="15">
        <v>1571806800</v>
      </c>
      <c r="M681" s="15" t="b">
        <v>0</v>
      </c>
      <c r="N681" s="15" t="b">
        <v>1</v>
      </c>
      <c r="O681" s="15" t="s">
        <v>17</v>
      </c>
    </row>
    <row r="682" spans="1:15" ht="47.25" x14ac:dyDescent="0.25">
      <c r="A682" s="15">
        <v>680</v>
      </c>
      <c r="B682" s="15" t="s">
        <v>1399</v>
      </c>
      <c r="C682" s="3" t="s">
        <v>1400</v>
      </c>
      <c r="D682" s="15">
        <v>145600</v>
      </c>
      <c r="E682" s="15">
        <v>141822</v>
      </c>
      <c r="F682" s="15" t="s">
        <v>14</v>
      </c>
      <c r="G682" s="15"/>
      <c r="H682" s="15">
        <v>2955</v>
      </c>
      <c r="I682" s="15" t="s">
        <v>21</v>
      </c>
      <c r="J682" s="15" t="s">
        <v>22</v>
      </c>
      <c r="K682" s="15">
        <v>1576303200</v>
      </c>
      <c r="L682" s="15">
        <v>1576476000</v>
      </c>
      <c r="M682" s="15" t="b">
        <v>0</v>
      </c>
      <c r="N682" s="15" t="b">
        <v>1</v>
      </c>
      <c r="O682" s="15" t="s">
        <v>292</v>
      </c>
    </row>
    <row r="683" spans="1:15" ht="31.5" x14ac:dyDescent="0.25">
      <c r="A683" s="15">
        <v>681</v>
      </c>
      <c r="B683" s="15" t="s">
        <v>1401</v>
      </c>
      <c r="C683" s="3" t="s">
        <v>1402</v>
      </c>
      <c r="D683" s="15">
        <v>184100</v>
      </c>
      <c r="E683" s="15">
        <v>159037</v>
      </c>
      <c r="F683" s="15" t="s">
        <v>14</v>
      </c>
      <c r="G683" s="15"/>
      <c r="H683" s="15">
        <v>1657</v>
      </c>
      <c r="I683" s="15" t="s">
        <v>21</v>
      </c>
      <c r="J683" s="15" t="s">
        <v>22</v>
      </c>
      <c r="K683" s="15">
        <v>1324447200</v>
      </c>
      <c r="L683" s="15">
        <v>1324965600</v>
      </c>
      <c r="M683" s="15" t="b">
        <v>0</v>
      </c>
      <c r="N683" s="15" t="b">
        <v>0</v>
      </c>
      <c r="O683" s="15" t="s">
        <v>33</v>
      </c>
    </row>
    <row r="684" spans="1:15" ht="31.5" x14ac:dyDescent="0.25">
      <c r="A684" s="15">
        <v>682</v>
      </c>
      <c r="B684" s="15" t="s">
        <v>1403</v>
      </c>
      <c r="C684" s="3" t="s">
        <v>1404</v>
      </c>
      <c r="D684" s="15">
        <v>5400</v>
      </c>
      <c r="E684" s="15">
        <v>8109</v>
      </c>
      <c r="F684" s="15" t="s">
        <v>20</v>
      </c>
      <c r="G684" s="15"/>
      <c r="H684" s="15">
        <v>103</v>
      </c>
      <c r="I684" s="15" t="s">
        <v>21</v>
      </c>
      <c r="J684" s="15" t="s">
        <v>22</v>
      </c>
      <c r="K684" s="15">
        <v>1386741600</v>
      </c>
      <c r="L684" s="15">
        <v>1387519200</v>
      </c>
      <c r="M684" s="15" t="b">
        <v>0</v>
      </c>
      <c r="N684" s="15" t="b">
        <v>0</v>
      </c>
      <c r="O684" s="15" t="s">
        <v>33</v>
      </c>
    </row>
    <row r="685" spans="1:15" ht="31.5" x14ac:dyDescent="0.25">
      <c r="A685" s="15">
        <v>683</v>
      </c>
      <c r="B685" s="15" t="s">
        <v>1405</v>
      </c>
      <c r="C685" s="3" t="s">
        <v>1406</v>
      </c>
      <c r="D685" s="15">
        <v>2300</v>
      </c>
      <c r="E685" s="15">
        <v>8244</v>
      </c>
      <c r="F685" s="15" t="s">
        <v>20</v>
      </c>
      <c r="G685" s="15"/>
      <c r="H685" s="15">
        <v>147</v>
      </c>
      <c r="I685" s="15" t="s">
        <v>21</v>
      </c>
      <c r="J685" s="15" t="s">
        <v>22</v>
      </c>
      <c r="K685" s="15">
        <v>1537074000</v>
      </c>
      <c r="L685" s="15">
        <v>1537246800</v>
      </c>
      <c r="M685" s="15" t="b">
        <v>0</v>
      </c>
      <c r="N685" s="15" t="b">
        <v>0</v>
      </c>
      <c r="O685" s="15" t="s">
        <v>33</v>
      </c>
    </row>
    <row r="686" spans="1:15" ht="47.25" x14ac:dyDescent="0.25">
      <c r="A686" s="15">
        <v>684</v>
      </c>
      <c r="B686" s="15" t="s">
        <v>1407</v>
      </c>
      <c r="C686" s="3" t="s">
        <v>1408</v>
      </c>
      <c r="D686" s="15">
        <v>1400</v>
      </c>
      <c r="E686" s="15">
        <v>7600</v>
      </c>
      <c r="F686" s="15" t="s">
        <v>20</v>
      </c>
      <c r="G686" s="15"/>
      <c r="H686" s="15">
        <v>110</v>
      </c>
      <c r="I686" s="15" t="s">
        <v>15</v>
      </c>
      <c r="J686" s="15" t="s">
        <v>16</v>
      </c>
      <c r="K686" s="15">
        <v>1277787600</v>
      </c>
      <c r="L686" s="15">
        <v>1279515600</v>
      </c>
      <c r="M686" s="15" t="b">
        <v>0</v>
      </c>
      <c r="N686" s="15" t="b">
        <v>0</v>
      </c>
      <c r="O686" s="15" t="s">
        <v>68</v>
      </c>
    </row>
    <row r="687" spans="1:15" ht="31.5" x14ac:dyDescent="0.25">
      <c r="A687" s="15">
        <v>685</v>
      </c>
      <c r="B687" s="15" t="s">
        <v>1409</v>
      </c>
      <c r="C687" s="3" t="s">
        <v>1410</v>
      </c>
      <c r="D687" s="15">
        <v>140000</v>
      </c>
      <c r="E687" s="15">
        <v>94501</v>
      </c>
      <c r="F687" s="15" t="s">
        <v>14</v>
      </c>
      <c r="G687" s="15"/>
      <c r="H687" s="15">
        <v>926</v>
      </c>
      <c r="I687" s="15" t="s">
        <v>15</v>
      </c>
      <c r="J687" s="15" t="s">
        <v>16</v>
      </c>
      <c r="K687" s="15">
        <v>1440306000</v>
      </c>
      <c r="L687" s="15">
        <v>1442379600</v>
      </c>
      <c r="M687" s="15" t="b">
        <v>0</v>
      </c>
      <c r="N687" s="15" t="b">
        <v>0</v>
      </c>
      <c r="O687" s="15" t="s">
        <v>33</v>
      </c>
    </row>
    <row r="688" spans="1:15" ht="47.25" x14ac:dyDescent="0.25">
      <c r="A688" s="15">
        <v>686</v>
      </c>
      <c r="B688" s="15" t="s">
        <v>1411</v>
      </c>
      <c r="C688" s="3" t="s">
        <v>1412</v>
      </c>
      <c r="D688" s="15">
        <v>7500</v>
      </c>
      <c r="E688" s="15">
        <v>14381</v>
      </c>
      <c r="F688" s="15" t="s">
        <v>20</v>
      </c>
      <c r="G688" s="15"/>
      <c r="H688" s="15">
        <v>134</v>
      </c>
      <c r="I688" s="15" t="s">
        <v>21</v>
      </c>
      <c r="J688" s="15" t="s">
        <v>22</v>
      </c>
      <c r="K688" s="15">
        <v>1522126800</v>
      </c>
      <c r="L688" s="15">
        <v>1523077200</v>
      </c>
      <c r="M688" s="15" t="b">
        <v>0</v>
      </c>
      <c r="N688" s="15" t="b">
        <v>0</v>
      </c>
      <c r="O688" s="15" t="s">
        <v>65</v>
      </c>
    </row>
    <row r="689" spans="1:15" ht="31.5" x14ac:dyDescent="0.25">
      <c r="A689" s="15">
        <v>687</v>
      </c>
      <c r="B689" s="15" t="s">
        <v>1413</v>
      </c>
      <c r="C689" s="3" t="s">
        <v>1414</v>
      </c>
      <c r="D689" s="15">
        <v>1500</v>
      </c>
      <c r="E689" s="15">
        <v>13980</v>
      </c>
      <c r="F689" s="15" t="s">
        <v>20</v>
      </c>
      <c r="G689" s="15"/>
      <c r="H689" s="15">
        <v>269</v>
      </c>
      <c r="I689" s="15" t="s">
        <v>21</v>
      </c>
      <c r="J689" s="15" t="s">
        <v>22</v>
      </c>
      <c r="K689" s="15">
        <v>1489298400</v>
      </c>
      <c r="L689" s="15">
        <v>1489554000</v>
      </c>
      <c r="M689" s="15" t="b">
        <v>0</v>
      </c>
      <c r="N689" s="15" t="b">
        <v>0</v>
      </c>
      <c r="O689" s="15" t="s">
        <v>33</v>
      </c>
    </row>
    <row r="690" spans="1:15" ht="47.25" x14ac:dyDescent="0.25">
      <c r="A690" s="15">
        <v>688</v>
      </c>
      <c r="B690" s="15" t="s">
        <v>1415</v>
      </c>
      <c r="C690" s="3" t="s">
        <v>1416</v>
      </c>
      <c r="D690" s="15">
        <v>2900</v>
      </c>
      <c r="E690" s="15">
        <v>12449</v>
      </c>
      <c r="F690" s="15" t="s">
        <v>20</v>
      </c>
      <c r="G690" s="15"/>
      <c r="H690" s="15">
        <v>175</v>
      </c>
      <c r="I690" s="15" t="s">
        <v>21</v>
      </c>
      <c r="J690" s="15" t="s">
        <v>22</v>
      </c>
      <c r="K690" s="15">
        <v>1547100000</v>
      </c>
      <c r="L690" s="15">
        <v>1548482400</v>
      </c>
      <c r="M690" s="15" t="b">
        <v>0</v>
      </c>
      <c r="N690" s="15" t="b">
        <v>1</v>
      </c>
      <c r="O690" s="15" t="s">
        <v>269</v>
      </c>
    </row>
    <row r="691" spans="1:15" ht="31.5" x14ac:dyDescent="0.25">
      <c r="A691" s="15">
        <v>689</v>
      </c>
      <c r="B691" s="15" t="s">
        <v>1417</v>
      </c>
      <c r="C691" s="3" t="s">
        <v>1418</v>
      </c>
      <c r="D691" s="15">
        <v>7300</v>
      </c>
      <c r="E691" s="15">
        <v>7348</v>
      </c>
      <c r="F691" s="15" t="s">
        <v>20</v>
      </c>
      <c r="G691" s="15"/>
      <c r="H691" s="15">
        <v>69</v>
      </c>
      <c r="I691" s="15" t="s">
        <v>21</v>
      </c>
      <c r="J691" s="15" t="s">
        <v>22</v>
      </c>
      <c r="K691" s="15">
        <v>1383022800</v>
      </c>
      <c r="L691" s="15">
        <v>1384063200</v>
      </c>
      <c r="M691" s="15" t="b">
        <v>0</v>
      </c>
      <c r="N691" s="15" t="b">
        <v>0</v>
      </c>
      <c r="O691" s="15" t="s">
        <v>28</v>
      </c>
    </row>
    <row r="692" spans="1:15" ht="47.25" x14ac:dyDescent="0.25">
      <c r="A692" s="15">
        <v>690</v>
      </c>
      <c r="B692" s="15" t="s">
        <v>1419</v>
      </c>
      <c r="C692" s="3" t="s">
        <v>1420</v>
      </c>
      <c r="D692" s="15">
        <v>3600</v>
      </c>
      <c r="E692" s="15">
        <v>8158</v>
      </c>
      <c r="F692" s="15" t="s">
        <v>20</v>
      </c>
      <c r="G692" s="15"/>
      <c r="H692" s="15">
        <v>190</v>
      </c>
      <c r="I692" s="15" t="s">
        <v>21</v>
      </c>
      <c r="J692" s="15" t="s">
        <v>22</v>
      </c>
      <c r="K692" s="15">
        <v>1322373600</v>
      </c>
      <c r="L692" s="15">
        <v>1322892000</v>
      </c>
      <c r="M692" s="15" t="b">
        <v>0</v>
      </c>
      <c r="N692" s="15" t="b">
        <v>1</v>
      </c>
      <c r="O692" s="15" t="s">
        <v>42</v>
      </c>
    </row>
    <row r="693" spans="1:15" ht="47.25" x14ac:dyDescent="0.25">
      <c r="A693" s="15">
        <v>691</v>
      </c>
      <c r="B693" s="15" t="s">
        <v>1421</v>
      </c>
      <c r="C693" s="3" t="s">
        <v>1422</v>
      </c>
      <c r="D693" s="15">
        <v>5000</v>
      </c>
      <c r="E693" s="15">
        <v>7119</v>
      </c>
      <c r="F693" s="15" t="s">
        <v>20</v>
      </c>
      <c r="G693" s="15"/>
      <c r="H693" s="15">
        <v>237</v>
      </c>
      <c r="I693" s="15" t="s">
        <v>21</v>
      </c>
      <c r="J693" s="15" t="s">
        <v>22</v>
      </c>
      <c r="K693" s="15">
        <v>1349240400</v>
      </c>
      <c r="L693" s="15">
        <v>1350709200</v>
      </c>
      <c r="M693" s="15" t="b">
        <v>1</v>
      </c>
      <c r="N693" s="15" t="b">
        <v>1</v>
      </c>
      <c r="O693" s="15" t="s">
        <v>42</v>
      </c>
    </row>
    <row r="694" spans="1:15" ht="31.5" x14ac:dyDescent="0.25">
      <c r="A694" s="15">
        <v>692</v>
      </c>
      <c r="B694" s="15" t="s">
        <v>1423</v>
      </c>
      <c r="C694" s="3" t="s">
        <v>1424</v>
      </c>
      <c r="D694" s="15">
        <v>6000</v>
      </c>
      <c r="E694" s="15">
        <v>5438</v>
      </c>
      <c r="F694" s="15" t="s">
        <v>14</v>
      </c>
      <c r="G694" s="15"/>
      <c r="H694" s="15">
        <v>77</v>
      </c>
      <c r="I694" s="15" t="s">
        <v>40</v>
      </c>
      <c r="J694" s="15" t="s">
        <v>41</v>
      </c>
      <c r="K694" s="15">
        <v>1562648400</v>
      </c>
      <c r="L694" s="15">
        <v>1564203600</v>
      </c>
      <c r="M694" s="15" t="b">
        <v>0</v>
      </c>
      <c r="N694" s="15" t="b">
        <v>0</v>
      </c>
      <c r="O694" s="15" t="s">
        <v>23</v>
      </c>
    </row>
    <row r="695" spans="1:15" ht="31.5" x14ac:dyDescent="0.25">
      <c r="A695" s="15">
        <v>693</v>
      </c>
      <c r="B695" s="15" t="s">
        <v>1425</v>
      </c>
      <c r="C695" s="3" t="s">
        <v>1426</v>
      </c>
      <c r="D695" s="15">
        <v>180400</v>
      </c>
      <c r="E695" s="15">
        <v>115396</v>
      </c>
      <c r="F695" s="15" t="s">
        <v>14</v>
      </c>
      <c r="G695" s="15"/>
      <c r="H695" s="15">
        <v>1748</v>
      </c>
      <c r="I695" s="15" t="s">
        <v>21</v>
      </c>
      <c r="J695" s="15" t="s">
        <v>22</v>
      </c>
      <c r="K695" s="15">
        <v>1508216400</v>
      </c>
      <c r="L695" s="15">
        <v>1509685200</v>
      </c>
      <c r="M695" s="15" t="b">
        <v>0</v>
      </c>
      <c r="N695" s="15" t="b">
        <v>0</v>
      </c>
      <c r="O695" s="15" t="s">
        <v>33</v>
      </c>
    </row>
    <row r="696" spans="1:15" ht="31.5" x14ac:dyDescent="0.25">
      <c r="A696" s="15">
        <v>694</v>
      </c>
      <c r="B696" s="15" t="s">
        <v>1427</v>
      </c>
      <c r="C696" s="3" t="s">
        <v>1428</v>
      </c>
      <c r="D696" s="15">
        <v>9100</v>
      </c>
      <c r="E696" s="15">
        <v>7656</v>
      </c>
      <c r="F696" s="15" t="s">
        <v>14</v>
      </c>
      <c r="G696" s="15"/>
      <c r="H696" s="15">
        <v>79</v>
      </c>
      <c r="I696" s="15" t="s">
        <v>21</v>
      </c>
      <c r="J696" s="15" t="s">
        <v>22</v>
      </c>
      <c r="K696" s="15">
        <v>1511762400</v>
      </c>
      <c r="L696" s="15">
        <v>1514959200</v>
      </c>
      <c r="M696" s="15" t="b">
        <v>0</v>
      </c>
      <c r="N696" s="15" t="b">
        <v>0</v>
      </c>
      <c r="O696" s="15" t="s">
        <v>33</v>
      </c>
    </row>
    <row r="697" spans="1:15" ht="31.5" x14ac:dyDescent="0.25">
      <c r="A697" s="15">
        <v>695</v>
      </c>
      <c r="B697" s="15" t="s">
        <v>1429</v>
      </c>
      <c r="C697" s="3" t="s">
        <v>1430</v>
      </c>
      <c r="D697" s="15">
        <v>9200</v>
      </c>
      <c r="E697" s="15">
        <v>12322</v>
      </c>
      <c r="F697" s="15" t="s">
        <v>20</v>
      </c>
      <c r="G697" s="15"/>
      <c r="H697" s="15">
        <v>196</v>
      </c>
      <c r="I697" s="15" t="s">
        <v>107</v>
      </c>
      <c r="J697" s="15" t="s">
        <v>108</v>
      </c>
      <c r="K697" s="15">
        <v>1447480800</v>
      </c>
      <c r="L697" s="15">
        <v>1448863200</v>
      </c>
      <c r="M697" s="15" t="b">
        <v>1</v>
      </c>
      <c r="N697" s="15" t="b">
        <v>0</v>
      </c>
      <c r="O697" s="15" t="s">
        <v>23</v>
      </c>
    </row>
    <row r="698" spans="1:15" ht="31.5" x14ac:dyDescent="0.25">
      <c r="A698" s="15">
        <v>696</v>
      </c>
      <c r="B698" s="15" t="s">
        <v>1431</v>
      </c>
      <c r="C698" s="3" t="s">
        <v>1432</v>
      </c>
      <c r="D698" s="15">
        <v>164100</v>
      </c>
      <c r="E698" s="15">
        <v>96888</v>
      </c>
      <c r="F698" s="15" t="s">
        <v>14</v>
      </c>
      <c r="G698" s="15"/>
      <c r="H698" s="15">
        <v>889</v>
      </c>
      <c r="I698" s="15" t="s">
        <v>21</v>
      </c>
      <c r="J698" s="15" t="s">
        <v>22</v>
      </c>
      <c r="K698" s="15">
        <v>1429506000</v>
      </c>
      <c r="L698" s="15">
        <v>1429592400</v>
      </c>
      <c r="M698" s="15" t="b">
        <v>0</v>
      </c>
      <c r="N698" s="15" t="b">
        <v>1</v>
      </c>
      <c r="O698" s="15" t="s">
        <v>33</v>
      </c>
    </row>
    <row r="699" spans="1:15" ht="47.25" x14ac:dyDescent="0.25">
      <c r="A699" s="15">
        <v>697</v>
      </c>
      <c r="B699" s="15" t="s">
        <v>1433</v>
      </c>
      <c r="C699" s="3" t="s">
        <v>1434</v>
      </c>
      <c r="D699" s="15">
        <v>128900</v>
      </c>
      <c r="E699" s="15">
        <v>196960</v>
      </c>
      <c r="F699" s="15" t="s">
        <v>20</v>
      </c>
      <c r="G699" s="15"/>
      <c r="H699" s="15">
        <v>7295</v>
      </c>
      <c r="I699" s="15" t="s">
        <v>21</v>
      </c>
      <c r="J699" s="15" t="s">
        <v>22</v>
      </c>
      <c r="K699" s="15">
        <v>1522472400</v>
      </c>
      <c r="L699" s="15">
        <v>1522645200</v>
      </c>
      <c r="M699" s="15" t="b">
        <v>0</v>
      </c>
      <c r="N699" s="15" t="b">
        <v>0</v>
      </c>
      <c r="O699" s="15" t="s">
        <v>50</v>
      </c>
    </row>
    <row r="700" spans="1:15" ht="47.25" x14ac:dyDescent="0.25">
      <c r="A700" s="15">
        <v>698</v>
      </c>
      <c r="B700" s="15" t="s">
        <v>1435</v>
      </c>
      <c r="C700" s="3" t="s">
        <v>1436</v>
      </c>
      <c r="D700" s="15">
        <v>42100</v>
      </c>
      <c r="E700" s="15">
        <v>188057</v>
      </c>
      <c r="F700" s="15" t="s">
        <v>20</v>
      </c>
      <c r="G700" s="15"/>
      <c r="H700" s="15">
        <v>2893</v>
      </c>
      <c r="I700" s="15" t="s">
        <v>15</v>
      </c>
      <c r="J700" s="15" t="s">
        <v>16</v>
      </c>
      <c r="K700" s="15">
        <v>1322114400</v>
      </c>
      <c r="L700" s="15">
        <v>1323324000</v>
      </c>
      <c r="M700" s="15" t="b">
        <v>0</v>
      </c>
      <c r="N700" s="15" t="b">
        <v>0</v>
      </c>
      <c r="O700" s="15" t="s">
        <v>65</v>
      </c>
    </row>
    <row r="701" spans="1:15" ht="47.25" x14ac:dyDescent="0.25">
      <c r="A701" s="15">
        <v>699</v>
      </c>
      <c r="B701" s="15" t="s">
        <v>444</v>
      </c>
      <c r="C701" s="3" t="s">
        <v>1437</v>
      </c>
      <c r="D701" s="15">
        <v>7400</v>
      </c>
      <c r="E701" s="15">
        <v>6245</v>
      </c>
      <c r="F701" s="15" t="s">
        <v>14</v>
      </c>
      <c r="G701" s="15"/>
      <c r="H701" s="15">
        <v>56</v>
      </c>
      <c r="I701" s="15" t="s">
        <v>21</v>
      </c>
      <c r="J701" s="15" t="s">
        <v>22</v>
      </c>
      <c r="K701" s="15">
        <v>1561438800</v>
      </c>
      <c r="L701" s="15">
        <v>1561525200</v>
      </c>
      <c r="M701" s="15" t="b">
        <v>0</v>
      </c>
      <c r="N701" s="15" t="b">
        <v>0</v>
      </c>
      <c r="O701" s="15" t="s">
        <v>53</v>
      </c>
    </row>
    <row r="702" spans="1:15" ht="47.25" x14ac:dyDescent="0.25">
      <c r="A702" s="15">
        <v>700</v>
      </c>
      <c r="B702" s="15" t="s">
        <v>1438</v>
      </c>
      <c r="C702" s="3" t="s">
        <v>1439</v>
      </c>
      <c r="D702" s="15">
        <v>100</v>
      </c>
      <c r="E702" s="15">
        <v>3</v>
      </c>
      <c r="F702" s="15" t="s">
        <v>14</v>
      </c>
      <c r="G702" s="15"/>
      <c r="H702" s="15">
        <v>1</v>
      </c>
      <c r="I702" s="15" t="s">
        <v>21</v>
      </c>
      <c r="J702" s="15" t="s">
        <v>22</v>
      </c>
      <c r="K702" s="15">
        <v>1264399200</v>
      </c>
      <c r="L702" s="15">
        <v>1265695200</v>
      </c>
      <c r="M702" s="15" t="b">
        <v>0</v>
      </c>
      <c r="N702" s="15" t="b">
        <v>0</v>
      </c>
      <c r="O702" s="15" t="s">
        <v>65</v>
      </c>
    </row>
    <row r="703" spans="1:15" ht="31.5" x14ac:dyDescent="0.25">
      <c r="A703" s="15">
        <v>701</v>
      </c>
      <c r="B703" s="15" t="s">
        <v>1440</v>
      </c>
      <c r="C703" s="3" t="s">
        <v>1441</v>
      </c>
      <c r="D703" s="15">
        <v>52000</v>
      </c>
      <c r="E703" s="15">
        <v>91014</v>
      </c>
      <c r="F703" s="15" t="s">
        <v>20</v>
      </c>
      <c r="G703" s="15"/>
      <c r="H703" s="15">
        <v>820</v>
      </c>
      <c r="I703" s="15" t="s">
        <v>21</v>
      </c>
      <c r="J703" s="15" t="s">
        <v>22</v>
      </c>
      <c r="K703" s="15">
        <v>1301202000</v>
      </c>
      <c r="L703" s="15">
        <v>1301806800</v>
      </c>
      <c r="M703" s="15" t="b">
        <v>1</v>
      </c>
      <c r="N703" s="15" t="b">
        <v>0</v>
      </c>
      <c r="O703" s="15" t="s">
        <v>33</v>
      </c>
    </row>
    <row r="704" spans="1:15" ht="47.25" x14ac:dyDescent="0.25">
      <c r="A704" s="15">
        <v>702</v>
      </c>
      <c r="B704" s="15" t="s">
        <v>1442</v>
      </c>
      <c r="C704" s="3" t="s">
        <v>1443</v>
      </c>
      <c r="D704" s="15">
        <v>8700</v>
      </c>
      <c r="E704" s="15">
        <v>4710</v>
      </c>
      <c r="F704" s="15" t="s">
        <v>14</v>
      </c>
      <c r="G704" s="15"/>
      <c r="H704" s="15">
        <v>83</v>
      </c>
      <c r="I704" s="15" t="s">
        <v>21</v>
      </c>
      <c r="J704" s="15" t="s">
        <v>22</v>
      </c>
      <c r="K704" s="15">
        <v>1374469200</v>
      </c>
      <c r="L704" s="15">
        <v>1374901200</v>
      </c>
      <c r="M704" s="15" t="b">
        <v>0</v>
      </c>
      <c r="N704" s="15" t="b">
        <v>0</v>
      </c>
      <c r="O704" s="15" t="s">
        <v>65</v>
      </c>
    </row>
    <row r="705" spans="1:15" ht="47.25" x14ac:dyDescent="0.25">
      <c r="A705" s="15">
        <v>703</v>
      </c>
      <c r="B705" s="15" t="s">
        <v>1444</v>
      </c>
      <c r="C705" s="3" t="s">
        <v>1445</v>
      </c>
      <c r="D705" s="15">
        <v>63400</v>
      </c>
      <c r="E705" s="15">
        <v>197728</v>
      </c>
      <c r="F705" s="15" t="s">
        <v>20</v>
      </c>
      <c r="G705" s="15"/>
      <c r="H705" s="15">
        <v>2038</v>
      </c>
      <c r="I705" s="15" t="s">
        <v>21</v>
      </c>
      <c r="J705" s="15" t="s">
        <v>22</v>
      </c>
      <c r="K705" s="15">
        <v>1334984400</v>
      </c>
      <c r="L705" s="15">
        <v>1336453200</v>
      </c>
      <c r="M705" s="15" t="b">
        <v>1</v>
      </c>
      <c r="N705" s="15" t="b">
        <v>1</v>
      </c>
      <c r="O705" s="15" t="s">
        <v>206</v>
      </c>
    </row>
    <row r="706" spans="1:15" ht="47.25" x14ac:dyDescent="0.25">
      <c r="A706" s="15">
        <v>704</v>
      </c>
      <c r="B706" s="15" t="s">
        <v>1446</v>
      </c>
      <c r="C706" s="3" t="s">
        <v>1447</v>
      </c>
      <c r="D706" s="15">
        <v>8700</v>
      </c>
      <c r="E706" s="15">
        <v>10682</v>
      </c>
      <c r="F706" s="15" t="s">
        <v>20</v>
      </c>
      <c r="G706" s="15"/>
      <c r="H706" s="15">
        <v>116</v>
      </c>
      <c r="I706" s="15" t="s">
        <v>21</v>
      </c>
      <c r="J706" s="15" t="s">
        <v>22</v>
      </c>
      <c r="K706" s="15">
        <v>1467608400</v>
      </c>
      <c r="L706" s="15">
        <v>1468904400</v>
      </c>
      <c r="M706" s="15" t="b">
        <v>0</v>
      </c>
      <c r="N706" s="15" t="b">
        <v>0</v>
      </c>
      <c r="O706" s="15" t="s">
        <v>71</v>
      </c>
    </row>
    <row r="707" spans="1:15" ht="47.25" x14ac:dyDescent="0.25">
      <c r="A707" s="15">
        <v>705</v>
      </c>
      <c r="B707" s="15" t="s">
        <v>1448</v>
      </c>
      <c r="C707" s="3" t="s">
        <v>1449</v>
      </c>
      <c r="D707" s="15">
        <v>169700</v>
      </c>
      <c r="E707" s="15">
        <v>168048</v>
      </c>
      <c r="F707" s="15" t="s">
        <v>14</v>
      </c>
      <c r="G707" s="15"/>
      <c r="H707" s="15">
        <v>2025</v>
      </c>
      <c r="I707" s="15" t="s">
        <v>40</v>
      </c>
      <c r="J707" s="15" t="s">
        <v>41</v>
      </c>
      <c r="K707" s="15">
        <v>1386741600</v>
      </c>
      <c r="L707" s="15">
        <v>1387087200</v>
      </c>
      <c r="M707" s="15" t="b">
        <v>0</v>
      </c>
      <c r="N707" s="15" t="b">
        <v>0</v>
      </c>
      <c r="O707" s="15" t="s">
        <v>68</v>
      </c>
    </row>
    <row r="708" spans="1:15" ht="31.5" x14ac:dyDescent="0.25">
      <c r="A708" s="15">
        <v>706</v>
      </c>
      <c r="B708" s="15" t="s">
        <v>1450</v>
      </c>
      <c r="C708" s="3" t="s">
        <v>1451</v>
      </c>
      <c r="D708" s="15">
        <v>108400</v>
      </c>
      <c r="E708" s="15">
        <v>138586</v>
      </c>
      <c r="F708" s="15" t="s">
        <v>20</v>
      </c>
      <c r="G708" s="15"/>
      <c r="H708" s="15">
        <v>1345</v>
      </c>
      <c r="I708" s="15" t="s">
        <v>26</v>
      </c>
      <c r="J708" s="15" t="s">
        <v>27</v>
      </c>
      <c r="K708" s="15">
        <v>1546754400</v>
      </c>
      <c r="L708" s="15">
        <v>1547445600</v>
      </c>
      <c r="M708" s="15" t="b">
        <v>0</v>
      </c>
      <c r="N708" s="15" t="b">
        <v>1</v>
      </c>
      <c r="O708" s="15" t="s">
        <v>28</v>
      </c>
    </row>
    <row r="709" spans="1:15" ht="47.25" x14ac:dyDescent="0.25">
      <c r="A709" s="15">
        <v>707</v>
      </c>
      <c r="B709" s="15" t="s">
        <v>1452</v>
      </c>
      <c r="C709" s="3" t="s">
        <v>1453</v>
      </c>
      <c r="D709" s="15">
        <v>7300</v>
      </c>
      <c r="E709" s="15">
        <v>11579</v>
      </c>
      <c r="F709" s="15" t="s">
        <v>20</v>
      </c>
      <c r="G709" s="15"/>
      <c r="H709" s="15">
        <v>168</v>
      </c>
      <c r="I709" s="15" t="s">
        <v>21</v>
      </c>
      <c r="J709" s="15" t="s">
        <v>22</v>
      </c>
      <c r="K709" s="15">
        <v>1544248800</v>
      </c>
      <c r="L709" s="15">
        <v>1547359200</v>
      </c>
      <c r="M709" s="15" t="b">
        <v>0</v>
      </c>
      <c r="N709" s="15" t="b">
        <v>0</v>
      </c>
      <c r="O709" s="15" t="s">
        <v>53</v>
      </c>
    </row>
    <row r="710" spans="1:15" ht="31.5" x14ac:dyDescent="0.25">
      <c r="A710" s="15">
        <v>708</v>
      </c>
      <c r="B710" s="15" t="s">
        <v>1454</v>
      </c>
      <c r="C710" s="3" t="s">
        <v>1455</v>
      </c>
      <c r="D710" s="15">
        <v>1700</v>
      </c>
      <c r="E710" s="15">
        <v>12020</v>
      </c>
      <c r="F710" s="15" t="s">
        <v>20</v>
      </c>
      <c r="G710" s="15"/>
      <c r="H710" s="15">
        <v>137</v>
      </c>
      <c r="I710" s="15" t="s">
        <v>98</v>
      </c>
      <c r="J710" s="15" t="s">
        <v>99</v>
      </c>
      <c r="K710" s="15">
        <v>1495429200</v>
      </c>
      <c r="L710" s="15">
        <v>1496293200</v>
      </c>
      <c r="M710" s="15" t="b">
        <v>0</v>
      </c>
      <c r="N710" s="15" t="b">
        <v>0</v>
      </c>
      <c r="O710" s="15" t="s">
        <v>33</v>
      </c>
    </row>
    <row r="711" spans="1:15" ht="31.5" x14ac:dyDescent="0.25">
      <c r="A711" s="15">
        <v>709</v>
      </c>
      <c r="B711" s="15" t="s">
        <v>1456</v>
      </c>
      <c r="C711" s="3" t="s">
        <v>1457</v>
      </c>
      <c r="D711" s="15">
        <v>9800</v>
      </c>
      <c r="E711" s="15">
        <v>13954</v>
      </c>
      <c r="F711" s="15" t="s">
        <v>20</v>
      </c>
      <c r="G711" s="15"/>
      <c r="H711" s="15">
        <v>186</v>
      </c>
      <c r="I711" s="15" t="s">
        <v>107</v>
      </c>
      <c r="J711" s="15" t="s">
        <v>108</v>
      </c>
      <c r="K711" s="15">
        <v>1334811600</v>
      </c>
      <c r="L711" s="15">
        <v>1335416400</v>
      </c>
      <c r="M711" s="15" t="b">
        <v>0</v>
      </c>
      <c r="N711" s="15" t="b">
        <v>0</v>
      </c>
      <c r="O711" s="15" t="s">
        <v>33</v>
      </c>
    </row>
    <row r="712" spans="1:15" ht="31.5" x14ac:dyDescent="0.25">
      <c r="A712" s="15">
        <v>710</v>
      </c>
      <c r="B712" s="15" t="s">
        <v>1458</v>
      </c>
      <c r="C712" s="3" t="s">
        <v>1459</v>
      </c>
      <c r="D712" s="15">
        <v>4300</v>
      </c>
      <c r="E712" s="15">
        <v>6358</v>
      </c>
      <c r="F712" s="15" t="s">
        <v>20</v>
      </c>
      <c r="G712" s="15"/>
      <c r="H712" s="15">
        <v>125</v>
      </c>
      <c r="I712" s="15" t="s">
        <v>21</v>
      </c>
      <c r="J712" s="15" t="s">
        <v>22</v>
      </c>
      <c r="K712" s="15">
        <v>1531544400</v>
      </c>
      <c r="L712" s="15">
        <v>1532149200</v>
      </c>
      <c r="M712" s="15" t="b">
        <v>0</v>
      </c>
      <c r="N712" s="15" t="b">
        <v>1</v>
      </c>
      <c r="O712" s="15" t="s">
        <v>33</v>
      </c>
    </row>
    <row r="713" spans="1:15" ht="31.5" x14ac:dyDescent="0.25">
      <c r="A713" s="15">
        <v>711</v>
      </c>
      <c r="B713" s="15" t="s">
        <v>1460</v>
      </c>
      <c r="C713" s="3" t="s">
        <v>1461</v>
      </c>
      <c r="D713" s="15">
        <v>6200</v>
      </c>
      <c r="E713" s="15">
        <v>1260</v>
      </c>
      <c r="F713" s="15" t="s">
        <v>14</v>
      </c>
      <c r="G713" s="15"/>
      <c r="H713" s="15">
        <v>14</v>
      </c>
      <c r="I713" s="15" t="s">
        <v>107</v>
      </c>
      <c r="J713" s="15" t="s">
        <v>108</v>
      </c>
      <c r="K713" s="15">
        <v>1453615200</v>
      </c>
      <c r="L713" s="15">
        <v>1453788000</v>
      </c>
      <c r="M713" s="15" t="b">
        <v>1</v>
      </c>
      <c r="N713" s="15" t="b">
        <v>1</v>
      </c>
      <c r="O713" s="15" t="s">
        <v>33</v>
      </c>
    </row>
    <row r="714" spans="1:15" ht="31.5" x14ac:dyDescent="0.25">
      <c r="A714" s="15">
        <v>712</v>
      </c>
      <c r="B714" s="15" t="s">
        <v>1462</v>
      </c>
      <c r="C714" s="3" t="s">
        <v>1463</v>
      </c>
      <c r="D714" s="15">
        <v>800</v>
      </c>
      <c r="E714" s="15">
        <v>14725</v>
      </c>
      <c r="F714" s="15" t="s">
        <v>20</v>
      </c>
      <c r="G714" s="15"/>
      <c r="H714" s="15">
        <v>202</v>
      </c>
      <c r="I714" s="15" t="s">
        <v>21</v>
      </c>
      <c r="J714" s="15" t="s">
        <v>22</v>
      </c>
      <c r="K714" s="15">
        <v>1467954000</v>
      </c>
      <c r="L714" s="15">
        <v>1471496400</v>
      </c>
      <c r="M714" s="15" t="b">
        <v>0</v>
      </c>
      <c r="N714" s="15" t="b">
        <v>0</v>
      </c>
      <c r="O714" s="15" t="s">
        <v>33</v>
      </c>
    </row>
    <row r="715" spans="1:15" ht="47.25" x14ac:dyDescent="0.25">
      <c r="A715" s="15">
        <v>713</v>
      </c>
      <c r="B715" s="15" t="s">
        <v>1464</v>
      </c>
      <c r="C715" s="3" t="s">
        <v>1465</v>
      </c>
      <c r="D715" s="15">
        <v>6900</v>
      </c>
      <c r="E715" s="15">
        <v>11174</v>
      </c>
      <c r="F715" s="15" t="s">
        <v>20</v>
      </c>
      <c r="G715" s="15"/>
      <c r="H715" s="15">
        <v>103</v>
      </c>
      <c r="I715" s="15" t="s">
        <v>21</v>
      </c>
      <c r="J715" s="15" t="s">
        <v>22</v>
      </c>
      <c r="K715" s="15">
        <v>1471842000</v>
      </c>
      <c r="L715" s="15">
        <v>1472878800</v>
      </c>
      <c r="M715" s="15" t="b">
        <v>0</v>
      </c>
      <c r="N715" s="15" t="b">
        <v>0</v>
      </c>
      <c r="O715" s="15" t="s">
        <v>133</v>
      </c>
    </row>
    <row r="716" spans="1:15" ht="31.5" x14ac:dyDescent="0.25">
      <c r="A716" s="15">
        <v>714</v>
      </c>
      <c r="B716" s="15" t="s">
        <v>1466</v>
      </c>
      <c r="C716" s="3" t="s">
        <v>1467</v>
      </c>
      <c r="D716" s="15">
        <v>38500</v>
      </c>
      <c r="E716" s="15">
        <v>182036</v>
      </c>
      <c r="F716" s="15" t="s">
        <v>20</v>
      </c>
      <c r="G716" s="15"/>
      <c r="H716" s="15">
        <v>1785</v>
      </c>
      <c r="I716" s="15" t="s">
        <v>21</v>
      </c>
      <c r="J716" s="15" t="s">
        <v>22</v>
      </c>
      <c r="K716" s="15">
        <v>1408424400</v>
      </c>
      <c r="L716" s="15">
        <v>1408510800</v>
      </c>
      <c r="M716" s="15" t="b">
        <v>0</v>
      </c>
      <c r="N716" s="15" t="b">
        <v>0</v>
      </c>
      <c r="O716" s="15" t="s">
        <v>23</v>
      </c>
    </row>
    <row r="717" spans="1:15" ht="47.25" x14ac:dyDescent="0.25">
      <c r="A717" s="15">
        <v>715</v>
      </c>
      <c r="B717" s="15" t="s">
        <v>1468</v>
      </c>
      <c r="C717" s="3" t="s">
        <v>1469</v>
      </c>
      <c r="D717" s="15">
        <v>118000</v>
      </c>
      <c r="E717" s="15">
        <v>28870</v>
      </c>
      <c r="F717" s="15" t="s">
        <v>14</v>
      </c>
      <c r="G717" s="15"/>
      <c r="H717" s="15">
        <v>656</v>
      </c>
      <c r="I717" s="15" t="s">
        <v>21</v>
      </c>
      <c r="J717" s="15" t="s">
        <v>22</v>
      </c>
      <c r="K717" s="15">
        <v>1281157200</v>
      </c>
      <c r="L717" s="15">
        <v>1281589200</v>
      </c>
      <c r="M717" s="15" t="b">
        <v>0</v>
      </c>
      <c r="N717" s="15" t="b">
        <v>0</v>
      </c>
      <c r="O717" s="15" t="s">
        <v>292</v>
      </c>
    </row>
    <row r="718" spans="1:15" ht="31.5" x14ac:dyDescent="0.25">
      <c r="A718" s="15">
        <v>716</v>
      </c>
      <c r="B718" s="15" t="s">
        <v>1470</v>
      </c>
      <c r="C718" s="3" t="s">
        <v>1471</v>
      </c>
      <c r="D718" s="15">
        <v>2000</v>
      </c>
      <c r="E718" s="15">
        <v>10353</v>
      </c>
      <c r="F718" s="15" t="s">
        <v>20</v>
      </c>
      <c r="G718" s="15"/>
      <c r="H718" s="15">
        <v>157</v>
      </c>
      <c r="I718" s="15" t="s">
        <v>21</v>
      </c>
      <c r="J718" s="15" t="s">
        <v>22</v>
      </c>
      <c r="K718" s="15">
        <v>1373432400</v>
      </c>
      <c r="L718" s="15">
        <v>1375851600</v>
      </c>
      <c r="M718" s="15" t="b">
        <v>0</v>
      </c>
      <c r="N718" s="15" t="b">
        <v>1</v>
      </c>
      <c r="O718" s="15" t="s">
        <v>33</v>
      </c>
    </row>
    <row r="719" spans="1:15" ht="47.25" x14ac:dyDescent="0.25">
      <c r="A719" s="15">
        <v>717</v>
      </c>
      <c r="B719" s="15" t="s">
        <v>1472</v>
      </c>
      <c r="C719" s="3" t="s">
        <v>1473</v>
      </c>
      <c r="D719" s="15">
        <v>5600</v>
      </c>
      <c r="E719" s="15">
        <v>13868</v>
      </c>
      <c r="F719" s="15" t="s">
        <v>20</v>
      </c>
      <c r="G719" s="15"/>
      <c r="H719" s="15">
        <v>555</v>
      </c>
      <c r="I719" s="15" t="s">
        <v>21</v>
      </c>
      <c r="J719" s="15" t="s">
        <v>22</v>
      </c>
      <c r="K719" s="15">
        <v>1313989200</v>
      </c>
      <c r="L719" s="15">
        <v>1315803600</v>
      </c>
      <c r="M719" s="15" t="b">
        <v>0</v>
      </c>
      <c r="N719" s="15" t="b">
        <v>0</v>
      </c>
      <c r="O719" s="15" t="s">
        <v>42</v>
      </c>
    </row>
    <row r="720" spans="1:15" ht="47.25" x14ac:dyDescent="0.25">
      <c r="A720" s="15">
        <v>718</v>
      </c>
      <c r="B720" s="15" t="s">
        <v>1474</v>
      </c>
      <c r="C720" s="3" t="s">
        <v>1475</v>
      </c>
      <c r="D720" s="15">
        <v>8300</v>
      </c>
      <c r="E720" s="15">
        <v>8317</v>
      </c>
      <c r="F720" s="15" t="s">
        <v>20</v>
      </c>
      <c r="G720" s="15"/>
      <c r="H720" s="15">
        <v>297</v>
      </c>
      <c r="I720" s="15" t="s">
        <v>21</v>
      </c>
      <c r="J720" s="15" t="s">
        <v>22</v>
      </c>
      <c r="K720" s="15">
        <v>1371445200</v>
      </c>
      <c r="L720" s="15">
        <v>1373691600</v>
      </c>
      <c r="M720" s="15" t="b">
        <v>0</v>
      </c>
      <c r="N720" s="15" t="b">
        <v>0</v>
      </c>
      <c r="O720" s="15" t="s">
        <v>65</v>
      </c>
    </row>
    <row r="721" spans="1:15" ht="31.5" x14ac:dyDescent="0.25">
      <c r="A721" s="15">
        <v>719</v>
      </c>
      <c r="B721" s="15" t="s">
        <v>1476</v>
      </c>
      <c r="C721" s="3" t="s">
        <v>1477</v>
      </c>
      <c r="D721" s="15">
        <v>6900</v>
      </c>
      <c r="E721" s="15">
        <v>10557</v>
      </c>
      <c r="F721" s="15" t="s">
        <v>20</v>
      </c>
      <c r="G721" s="15"/>
      <c r="H721" s="15">
        <v>123</v>
      </c>
      <c r="I721" s="15" t="s">
        <v>21</v>
      </c>
      <c r="J721" s="15" t="s">
        <v>22</v>
      </c>
      <c r="K721" s="15">
        <v>1338267600</v>
      </c>
      <c r="L721" s="15">
        <v>1339218000</v>
      </c>
      <c r="M721" s="15" t="b">
        <v>0</v>
      </c>
      <c r="N721" s="15" t="b">
        <v>0</v>
      </c>
      <c r="O721" s="15" t="s">
        <v>119</v>
      </c>
    </row>
    <row r="722" spans="1:15" ht="31.5" x14ac:dyDescent="0.25">
      <c r="A722" s="15">
        <v>720</v>
      </c>
      <c r="B722" s="15" t="s">
        <v>1478</v>
      </c>
      <c r="C722" s="3" t="s">
        <v>1479</v>
      </c>
      <c r="D722" s="15">
        <v>8700</v>
      </c>
      <c r="E722" s="15">
        <v>3227</v>
      </c>
      <c r="F722" s="15" t="s">
        <v>74</v>
      </c>
      <c r="G722" s="15"/>
      <c r="H722" s="15">
        <v>38</v>
      </c>
      <c r="I722" s="15" t="s">
        <v>36</v>
      </c>
      <c r="J722" s="15" t="s">
        <v>37</v>
      </c>
      <c r="K722" s="15">
        <v>1519192800</v>
      </c>
      <c r="L722" s="15">
        <v>1520402400</v>
      </c>
      <c r="M722" s="15" t="b">
        <v>0</v>
      </c>
      <c r="N722" s="15" t="b">
        <v>1</v>
      </c>
      <c r="O722" s="15" t="s">
        <v>33</v>
      </c>
    </row>
    <row r="723" spans="1:15" ht="31.5" x14ac:dyDescent="0.25">
      <c r="A723" s="15">
        <v>721</v>
      </c>
      <c r="B723" s="15" t="s">
        <v>1480</v>
      </c>
      <c r="C723" s="3" t="s">
        <v>1481</v>
      </c>
      <c r="D723" s="15">
        <v>123600</v>
      </c>
      <c r="E723" s="15">
        <v>5429</v>
      </c>
      <c r="F723" s="15" t="s">
        <v>74</v>
      </c>
      <c r="G723" s="15"/>
      <c r="H723" s="15">
        <v>60</v>
      </c>
      <c r="I723" s="15" t="s">
        <v>21</v>
      </c>
      <c r="J723" s="15" t="s">
        <v>22</v>
      </c>
      <c r="K723" s="15">
        <v>1522818000</v>
      </c>
      <c r="L723" s="15">
        <v>1523336400</v>
      </c>
      <c r="M723" s="15" t="b">
        <v>0</v>
      </c>
      <c r="N723" s="15" t="b">
        <v>0</v>
      </c>
      <c r="O723" s="15" t="s">
        <v>23</v>
      </c>
    </row>
    <row r="724" spans="1:15" ht="47.25" x14ac:dyDescent="0.25">
      <c r="A724" s="15">
        <v>722</v>
      </c>
      <c r="B724" s="15" t="s">
        <v>1482</v>
      </c>
      <c r="C724" s="3" t="s">
        <v>1483</v>
      </c>
      <c r="D724" s="15">
        <v>48500</v>
      </c>
      <c r="E724" s="15">
        <v>75906</v>
      </c>
      <c r="F724" s="15" t="s">
        <v>20</v>
      </c>
      <c r="G724" s="15"/>
      <c r="H724" s="15">
        <v>3036</v>
      </c>
      <c r="I724" s="15" t="s">
        <v>21</v>
      </c>
      <c r="J724" s="15" t="s">
        <v>22</v>
      </c>
      <c r="K724" s="15">
        <v>1509948000</v>
      </c>
      <c r="L724" s="15">
        <v>1512280800</v>
      </c>
      <c r="M724" s="15" t="b">
        <v>0</v>
      </c>
      <c r="N724" s="15" t="b">
        <v>0</v>
      </c>
      <c r="O724" s="15" t="s">
        <v>42</v>
      </c>
    </row>
    <row r="725" spans="1:15" ht="31.5" x14ac:dyDescent="0.25">
      <c r="A725" s="15">
        <v>723</v>
      </c>
      <c r="B725" s="15" t="s">
        <v>1484</v>
      </c>
      <c r="C725" s="3" t="s">
        <v>1485</v>
      </c>
      <c r="D725" s="15">
        <v>4900</v>
      </c>
      <c r="E725" s="15">
        <v>13250</v>
      </c>
      <c r="F725" s="15" t="s">
        <v>20</v>
      </c>
      <c r="G725" s="15"/>
      <c r="H725" s="15">
        <v>144</v>
      </c>
      <c r="I725" s="15" t="s">
        <v>26</v>
      </c>
      <c r="J725" s="15" t="s">
        <v>27</v>
      </c>
      <c r="K725" s="15">
        <v>1456898400</v>
      </c>
      <c r="L725" s="15">
        <v>1458709200</v>
      </c>
      <c r="M725" s="15" t="b">
        <v>0</v>
      </c>
      <c r="N725" s="15" t="b">
        <v>0</v>
      </c>
      <c r="O725" s="15" t="s">
        <v>33</v>
      </c>
    </row>
    <row r="726" spans="1:15" ht="31.5" x14ac:dyDescent="0.25">
      <c r="A726" s="15">
        <v>724</v>
      </c>
      <c r="B726" s="15" t="s">
        <v>1486</v>
      </c>
      <c r="C726" s="3" t="s">
        <v>1487</v>
      </c>
      <c r="D726" s="15">
        <v>8400</v>
      </c>
      <c r="E726" s="15">
        <v>11261</v>
      </c>
      <c r="F726" s="15" t="s">
        <v>20</v>
      </c>
      <c r="G726" s="15"/>
      <c r="H726" s="15">
        <v>121</v>
      </c>
      <c r="I726" s="15" t="s">
        <v>40</v>
      </c>
      <c r="J726" s="15" t="s">
        <v>41</v>
      </c>
      <c r="K726" s="15">
        <v>1413954000</v>
      </c>
      <c r="L726" s="15">
        <v>1414126800</v>
      </c>
      <c r="M726" s="15" t="b">
        <v>0</v>
      </c>
      <c r="N726" s="15" t="b">
        <v>1</v>
      </c>
      <c r="O726" s="15" t="s">
        <v>33</v>
      </c>
    </row>
    <row r="727" spans="1:15" ht="47.25" x14ac:dyDescent="0.25">
      <c r="A727" s="15">
        <v>725</v>
      </c>
      <c r="B727" s="15" t="s">
        <v>1488</v>
      </c>
      <c r="C727" s="3" t="s">
        <v>1489</v>
      </c>
      <c r="D727" s="15">
        <v>193200</v>
      </c>
      <c r="E727" s="15">
        <v>97369</v>
      </c>
      <c r="F727" s="15" t="s">
        <v>14</v>
      </c>
      <c r="G727" s="15"/>
      <c r="H727" s="15">
        <v>1596</v>
      </c>
      <c r="I727" s="15" t="s">
        <v>21</v>
      </c>
      <c r="J727" s="15" t="s">
        <v>22</v>
      </c>
      <c r="K727" s="15">
        <v>1416031200</v>
      </c>
      <c r="L727" s="15">
        <v>1416204000</v>
      </c>
      <c r="M727" s="15" t="b">
        <v>0</v>
      </c>
      <c r="N727" s="15" t="b">
        <v>0</v>
      </c>
      <c r="O727" s="15" t="s">
        <v>292</v>
      </c>
    </row>
    <row r="728" spans="1:15" ht="31.5" x14ac:dyDescent="0.25">
      <c r="A728" s="15">
        <v>726</v>
      </c>
      <c r="B728" s="15" t="s">
        <v>1490</v>
      </c>
      <c r="C728" s="3" t="s">
        <v>1491</v>
      </c>
      <c r="D728" s="15">
        <v>54300</v>
      </c>
      <c r="E728" s="15">
        <v>48227</v>
      </c>
      <c r="F728" s="15" t="s">
        <v>74</v>
      </c>
      <c r="G728" s="15"/>
      <c r="H728" s="15">
        <v>524</v>
      </c>
      <c r="I728" s="15" t="s">
        <v>21</v>
      </c>
      <c r="J728" s="15" t="s">
        <v>22</v>
      </c>
      <c r="K728" s="15">
        <v>1287982800</v>
      </c>
      <c r="L728" s="15">
        <v>1288501200</v>
      </c>
      <c r="M728" s="15" t="b">
        <v>0</v>
      </c>
      <c r="N728" s="15" t="b">
        <v>1</v>
      </c>
      <c r="O728" s="15" t="s">
        <v>33</v>
      </c>
    </row>
    <row r="729" spans="1:15" ht="31.5" x14ac:dyDescent="0.25">
      <c r="A729" s="15">
        <v>727</v>
      </c>
      <c r="B729" s="15" t="s">
        <v>1492</v>
      </c>
      <c r="C729" s="3" t="s">
        <v>1493</v>
      </c>
      <c r="D729" s="15">
        <v>8900</v>
      </c>
      <c r="E729" s="15">
        <v>14685</v>
      </c>
      <c r="F729" s="15" t="s">
        <v>20</v>
      </c>
      <c r="G729" s="15"/>
      <c r="H729" s="15">
        <v>181</v>
      </c>
      <c r="I729" s="15" t="s">
        <v>21</v>
      </c>
      <c r="J729" s="15" t="s">
        <v>22</v>
      </c>
      <c r="K729" s="15">
        <v>1547964000</v>
      </c>
      <c r="L729" s="15">
        <v>1552971600</v>
      </c>
      <c r="M729" s="15" t="b">
        <v>0</v>
      </c>
      <c r="N729" s="15" t="b">
        <v>0</v>
      </c>
      <c r="O729" s="15" t="s">
        <v>28</v>
      </c>
    </row>
    <row r="730" spans="1:15" ht="31.5" x14ac:dyDescent="0.25">
      <c r="A730" s="15">
        <v>728</v>
      </c>
      <c r="B730" s="15" t="s">
        <v>1494</v>
      </c>
      <c r="C730" s="3" t="s">
        <v>1495</v>
      </c>
      <c r="D730" s="15">
        <v>4200</v>
      </c>
      <c r="E730" s="15">
        <v>735</v>
      </c>
      <c r="F730" s="15" t="s">
        <v>14</v>
      </c>
      <c r="G730" s="15"/>
      <c r="H730" s="15">
        <v>10</v>
      </c>
      <c r="I730" s="15" t="s">
        <v>21</v>
      </c>
      <c r="J730" s="15" t="s">
        <v>22</v>
      </c>
      <c r="K730" s="15">
        <v>1464152400</v>
      </c>
      <c r="L730" s="15">
        <v>1465102800</v>
      </c>
      <c r="M730" s="15" t="b">
        <v>0</v>
      </c>
      <c r="N730" s="15" t="b">
        <v>0</v>
      </c>
      <c r="O730" s="15" t="s">
        <v>33</v>
      </c>
    </row>
    <row r="731" spans="1:15" ht="47.25" x14ac:dyDescent="0.25">
      <c r="A731" s="15">
        <v>729</v>
      </c>
      <c r="B731" s="15" t="s">
        <v>1496</v>
      </c>
      <c r="C731" s="3" t="s">
        <v>1497</v>
      </c>
      <c r="D731" s="15">
        <v>5600</v>
      </c>
      <c r="E731" s="15">
        <v>10397</v>
      </c>
      <c r="F731" s="15" t="s">
        <v>20</v>
      </c>
      <c r="G731" s="15"/>
      <c r="H731" s="15">
        <v>122</v>
      </c>
      <c r="I731" s="15" t="s">
        <v>21</v>
      </c>
      <c r="J731" s="15" t="s">
        <v>22</v>
      </c>
      <c r="K731" s="15">
        <v>1359957600</v>
      </c>
      <c r="L731" s="15">
        <v>1360130400</v>
      </c>
      <c r="M731" s="15" t="b">
        <v>0</v>
      </c>
      <c r="N731" s="15" t="b">
        <v>0</v>
      </c>
      <c r="O731" s="15" t="s">
        <v>53</v>
      </c>
    </row>
    <row r="732" spans="1:15" ht="47.25" x14ac:dyDescent="0.25">
      <c r="A732" s="15">
        <v>730</v>
      </c>
      <c r="B732" s="15" t="s">
        <v>1498</v>
      </c>
      <c r="C732" s="3" t="s">
        <v>1499</v>
      </c>
      <c r="D732" s="15">
        <v>28800</v>
      </c>
      <c r="E732" s="15">
        <v>118847</v>
      </c>
      <c r="F732" s="15" t="s">
        <v>20</v>
      </c>
      <c r="G732" s="15"/>
      <c r="H732" s="15">
        <v>1071</v>
      </c>
      <c r="I732" s="15" t="s">
        <v>15</v>
      </c>
      <c r="J732" s="15" t="s">
        <v>16</v>
      </c>
      <c r="K732" s="15">
        <v>1432357200</v>
      </c>
      <c r="L732" s="15">
        <v>1432875600</v>
      </c>
      <c r="M732" s="15" t="b">
        <v>0</v>
      </c>
      <c r="N732" s="15" t="b">
        <v>0</v>
      </c>
      <c r="O732" s="15" t="s">
        <v>65</v>
      </c>
    </row>
    <row r="733" spans="1:15" ht="31.5" x14ac:dyDescent="0.25">
      <c r="A733" s="15">
        <v>731</v>
      </c>
      <c r="B733" s="15" t="s">
        <v>1500</v>
      </c>
      <c r="C733" s="3" t="s">
        <v>1501</v>
      </c>
      <c r="D733" s="15">
        <v>8000</v>
      </c>
      <c r="E733" s="15">
        <v>7220</v>
      </c>
      <c r="F733" s="15" t="s">
        <v>74</v>
      </c>
      <c r="G733" s="15"/>
      <c r="H733" s="15">
        <v>219</v>
      </c>
      <c r="I733" s="15" t="s">
        <v>21</v>
      </c>
      <c r="J733" s="15" t="s">
        <v>22</v>
      </c>
      <c r="K733" s="15">
        <v>1500786000</v>
      </c>
      <c r="L733" s="15">
        <v>1500872400</v>
      </c>
      <c r="M733" s="15" t="b">
        <v>0</v>
      </c>
      <c r="N733" s="15" t="b">
        <v>0</v>
      </c>
      <c r="O733" s="15" t="s">
        <v>28</v>
      </c>
    </row>
    <row r="734" spans="1:15" ht="31.5" x14ac:dyDescent="0.25">
      <c r="A734" s="15">
        <v>732</v>
      </c>
      <c r="B734" s="15" t="s">
        <v>1502</v>
      </c>
      <c r="C734" s="3" t="s">
        <v>1503</v>
      </c>
      <c r="D734" s="15">
        <v>117000</v>
      </c>
      <c r="E734" s="15">
        <v>107622</v>
      </c>
      <c r="F734" s="15" t="s">
        <v>14</v>
      </c>
      <c r="G734" s="15"/>
      <c r="H734" s="15">
        <v>1121</v>
      </c>
      <c r="I734" s="15" t="s">
        <v>21</v>
      </c>
      <c r="J734" s="15" t="s">
        <v>22</v>
      </c>
      <c r="K734" s="15">
        <v>1490158800</v>
      </c>
      <c r="L734" s="15">
        <v>1492146000</v>
      </c>
      <c r="M734" s="15" t="b">
        <v>0</v>
      </c>
      <c r="N734" s="15" t="b">
        <v>1</v>
      </c>
      <c r="O734" s="15" t="s">
        <v>23</v>
      </c>
    </row>
    <row r="735" spans="1:15" ht="31.5" x14ac:dyDescent="0.25">
      <c r="A735" s="15">
        <v>733</v>
      </c>
      <c r="B735" s="15" t="s">
        <v>1504</v>
      </c>
      <c r="C735" s="3" t="s">
        <v>1505</v>
      </c>
      <c r="D735" s="15">
        <v>15800</v>
      </c>
      <c r="E735" s="15">
        <v>83267</v>
      </c>
      <c r="F735" s="15" t="s">
        <v>20</v>
      </c>
      <c r="G735" s="15"/>
      <c r="H735" s="15">
        <v>980</v>
      </c>
      <c r="I735" s="15" t="s">
        <v>21</v>
      </c>
      <c r="J735" s="15" t="s">
        <v>22</v>
      </c>
      <c r="K735" s="15">
        <v>1406178000</v>
      </c>
      <c r="L735" s="15">
        <v>1407301200</v>
      </c>
      <c r="M735" s="15" t="b">
        <v>0</v>
      </c>
      <c r="N735" s="15" t="b">
        <v>0</v>
      </c>
      <c r="O735" s="15" t="s">
        <v>148</v>
      </c>
    </row>
    <row r="736" spans="1:15" ht="31.5" x14ac:dyDescent="0.25">
      <c r="A736" s="15">
        <v>734</v>
      </c>
      <c r="B736" s="15" t="s">
        <v>1506</v>
      </c>
      <c r="C736" s="3" t="s">
        <v>1507</v>
      </c>
      <c r="D736" s="15">
        <v>4200</v>
      </c>
      <c r="E736" s="15">
        <v>13404</v>
      </c>
      <c r="F736" s="15" t="s">
        <v>20</v>
      </c>
      <c r="G736" s="15"/>
      <c r="H736" s="15">
        <v>536</v>
      </c>
      <c r="I736" s="15" t="s">
        <v>21</v>
      </c>
      <c r="J736" s="15" t="s">
        <v>22</v>
      </c>
      <c r="K736" s="15">
        <v>1485583200</v>
      </c>
      <c r="L736" s="15">
        <v>1486620000</v>
      </c>
      <c r="M736" s="15" t="b">
        <v>0</v>
      </c>
      <c r="N736" s="15" t="b">
        <v>1</v>
      </c>
      <c r="O736" s="15" t="s">
        <v>33</v>
      </c>
    </row>
    <row r="737" spans="1:15" ht="63" x14ac:dyDescent="0.25">
      <c r="A737" s="15">
        <v>735</v>
      </c>
      <c r="B737" s="15" t="s">
        <v>1508</v>
      </c>
      <c r="C737" s="3" t="s">
        <v>1509</v>
      </c>
      <c r="D737" s="15">
        <v>37100</v>
      </c>
      <c r="E737" s="15">
        <v>131404</v>
      </c>
      <c r="F737" s="15" t="s">
        <v>20</v>
      </c>
      <c r="G737" s="15"/>
      <c r="H737" s="15">
        <v>1991</v>
      </c>
      <c r="I737" s="15" t="s">
        <v>21</v>
      </c>
      <c r="J737" s="15" t="s">
        <v>22</v>
      </c>
      <c r="K737" s="15">
        <v>1459314000</v>
      </c>
      <c r="L737" s="15">
        <v>1459918800</v>
      </c>
      <c r="M737" s="15" t="b">
        <v>0</v>
      </c>
      <c r="N737" s="15" t="b">
        <v>0</v>
      </c>
      <c r="O737" s="15" t="s">
        <v>122</v>
      </c>
    </row>
    <row r="738" spans="1:15" ht="47.25" x14ac:dyDescent="0.25">
      <c r="A738" s="15">
        <v>736</v>
      </c>
      <c r="B738" s="15" t="s">
        <v>1510</v>
      </c>
      <c r="C738" s="3" t="s">
        <v>1511</v>
      </c>
      <c r="D738" s="15">
        <v>7700</v>
      </c>
      <c r="E738" s="15">
        <v>2533</v>
      </c>
      <c r="F738" s="15" t="s">
        <v>74</v>
      </c>
      <c r="G738" s="15"/>
      <c r="H738" s="15">
        <v>29</v>
      </c>
      <c r="I738" s="15" t="s">
        <v>21</v>
      </c>
      <c r="J738" s="15" t="s">
        <v>22</v>
      </c>
      <c r="K738" s="15">
        <v>1424412000</v>
      </c>
      <c r="L738" s="15">
        <v>1424757600</v>
      </c>
      <c r="M738" s="15" t="b">
        <v>0</v>
      </c>
      <c r="N738" s="15" t="b">
        <v>0</v>
      </c>
      <c r="O738" s="15" t="s">
        <v>68</v>
      </c>
    </row>
    <row r="739" spans="1:15" ht="31.5" x14ac:dyDescent="0.25">
      <c r="A739" s="15">
        <v>737</v>
      </c>
      <c r="B739" s="15" t="s">
        <v>1512</v>
      </c>
      <c r="C739" s="3" t="s">
        <v>1513</v>
      </c>
      <c r="D739" s="15">
        <v>3700</v>
      </c>
      <c r="E739" s="15">
        <v>5028</v>
      </c>
      <c r="F739" s="15" t="s">
        <v>20</v>
      </c>
      <c r="G739" s="15"/>
      <c r="H739" s="15">
        <v>180</v>
      </c>
      <c r="I739" s="15" t="s">
        <v>21</v>
      </c>
      <c r="J739" s="15" t="s">
        <v>22</v>
      </c>
      <c r="K739" s="15">
        <v>1478844000</v>
      </c>
      <c r="L739" s="15">
        <v>1479880800</v>
      </c>
      <c r="M739" s="15" t="b">
        <v>0</v>
      </c>
      <c r="N739" s="15" t="b">
        <v>0</v>
      </c>
      <c r="O739" s="15" t="s">
        <v>60</v>
      </c>
    </row>
    <row r="740" spans="1:15" ht="31.5" x14ac:dyDescent="0.25">
      <c r="A740" s="15">
        <v>738</v>
      </c>
      <c r="B740" s="15" t="s">
        <v>1032</v>
      </c>
      <c r="C740" s="3" t="s">
        <v>1514</v>
      </c>
      <c r="D740" s="15">
        <v>74700</v>
      </c>
      <c r="E740" s="15">
        <v>1557</v>
      </c>
      <c r="F740" s="15" t="s">
        <v>14</v>
      </c>
      <c r="G740" s="15"/>
      <c r="H740" s="15">
        <v>15</v>
      </c>
      <c r="I740" s="15" t="s">
        <v>21</v>
      </c>
      <c r="J740" s="15" t="s">
        <v>22</v>
      </c>
      <c r="K740" s="15">
        <v>1416117600</v>
      </c>
      <c r="L740" s="15">
        <v>1418018400</v>
      </c>
      <c r="M740" s="15" t="b">
        <v>0</v>
      </c>
      <c r="N740" s="15" t="b">
        <v>1</v>
      </c>
      <c r="O740" s="15" t="s">
        <v>33</v>
      </c>
    </row>
    <row r="741" spans="1:15" ht="31.5" x14ac:dyDescent="0.25">
      <c r="A741" s="15">
        <v>739</v>
      </c>
      <c r="B741" s="15" t="s">
        <v>1515</v>
      </c>
      <c r="C741" s="3" t="s">
        <v>1516</v>
      </c>
      <c r="D741" s="15">
        <v>10000</v>
      </c>
      <c r="E741" s="15">
        <v>6100</v>
      </c>
      <c r="F741" s="15" t="s">
        <v>14</v>
      </c>
      <c r="G741" s="15"/>
      <c r="H741" s="15">
        <v>191</v>
      </c>
      <c r="I741" s="15" t="s">
        <v>21</v>
      </c>
      <c r="J741" s="15" t="s">
        <v>22</v>
      </c>
      <c r="K741" s="15">
        <v>1340946000</v>
      </c>
      <c r="L741" s="15">
        <v>1341032400</v>
      </c>
      <c r="M741" s="15" t="b">
        <v>0</v>
      </c>
      <c r="N741" s="15" t="b">
        <v>0</v>
      </c>
      <c r="O741" s="15" t="s">
        <v>60</v>
      </c>
    </row>
    <row r="742" spans="1:15" ht="31.5" x14ac:dyDescent="0.25">
      <c r="A742" s="15">
        <v>740</v>
      </c>
      <c r="B742" s="15" t="s">
        <v>1517</v>
      </c>
      <c r="C742" s="3" t="s">
        <v>1518</v>
      </c>
      <c r="D742" s="15">
        <v>5300</v>
      </c>
      <c r="E742" s="15">
        <v>1592</v>
      </c>
      <c r="F742" s="15" t="s">
        <v>14</v>
      </c>
      <c r="G742" s="15"/>
      <c r="H742" s="15">
        <v>16</v>
      </c>
      <c r="I742" s="15" t="s">
        <v>21</v>
      </c>
      <c r="J742" s="15" t="s">
        <v>22</v>
      </c>
      <c r="K742" s="15">
        <v>1486101600</v>
      </c>
      <c r="L742" s="15">
        <v>1486360800</v>
      </c>
      <c r="M742" s="15" t="b">
        <v>0</v>
      </c>
      <c r="N742" s="15" t="b">
        <v>0</v>
      </c>
      <c r="O742" s="15" t="s">
        <v>33</v>
      </c>
    </row>
    <row r="743" spans="1:15" ht="31.5" x14ac:dyDescent="0.25">
      <c r="A743" s="15">
        <v>741</v>
      </c>
      <c r="B743" s="15" t="s">
        <v>628</v>
      </c>
      <c r="C743" s="3" t="s">
        <v>1519</v>
      </c>
      <c r="D743" s="15">
        <v>1200</v>
      </c>
      <c r="E743" s="15">
        <v>14150</v>
      </c>
      <c r="F743" s="15" t="s">
        <v>20</v>
      </c>
      <c r="G743" s="15"/>
      <c r="H743" s="15">
        <v>130</v>
      </c>
      <c r="I743" s="15" t="s">
        <v>21</v>
      </c>
      <c r="J743" s="15" t="s">
        <v>22</v>
      </c>
      <c r="K743" s="15">
        <v>1274590800</v>
      </c>
      <c r="L743" s="15">
        <v>1274677200</v>
      </c>
      <c r="M743" s="15" t="b">
        <v>0</v>
      </c>
      <c r="N743" s="15" t="b">
        <v>0</v>
      </c>
      <c r="O743" s="15" t="s">
        <v>33</v>
      </c>
    </row>
    <row r="744" spans="1:15" ht="47.25" x14ac:dyDescent="0.25">
      <c r="A744" s="15">
        <v>742</v>
      </c>
      <c r="B744" s="15" t="s">
        <v>1520</v>
      </c>
      <c r="C744" s="3" t="s">
        <v>1521</v>
      </c>
      <c r="D744" s="15">
        <v>1200</v>
      </c>
      <c r="E744" s="15">
        <v>13513</v>
      </c>
      <c r="F744" s="15" t="s">
        <v>20</v>
      </c>
      <c r="G744" s="15"/>
      <c r="H744" s="15">
        <v>122</v>
      </c>
      <c r="I744" s="15" t="s">
        <v>21</v>
      </c>
      <c r="J744" s="15" t="s">
        <v>22</v>
      </c>
      <c r="K744" s="15">
        <v>1263880800</v>
      </c>
      <c r="L744" s="15">
        <v>1267509600</v>
      </c>
      <c r="M744" s="15" t="b">
        <v>0</v>
      </c>
      <c r="N744" s="15" t="b">
        <v>0</v>
      </c>
      <c r="O744" s="15" t="s">
        <v>50</v>
      </c>
    </row>
    <row r="745" spans="1:15" ht="31.5" x14ac:dyDescent="0.25">
      <c r="A745" s="15">
        <v>743</v>
      </c>
      <c r="B745" s="15" t="s">
        <v>1522</v>
      </c>
      <c r="C745" s="3" t="s">
        <v>1523</v>
      </c>
      <c r="D745" s="15">
        <v>3900</v>
      </c>
      <c r="E745" s="15">
        <v>504</v>
      </c>
      <c r="F745" s="15" t="s">
        <v>14</v>
      </c>
      <c r="G745" s="15"/>
      <c r="H745" s="15">
        <v>17</v>
      </c>
      <c r="I745" s="15" t="s">
        <v>21</v>
      </c>
      <c r="J745" s="15" t="s">
        <v>22</v>
      </c>
      <c r="K745" s="15">
        <v>1445403600</v>
      </c>
      <c r="L745" s="15">
        <v>1445922000</v>
      </c>
      <c r="M745" s="15" t="b">
        <v>0</v>
      </c>
      <c r="N745" s="15" t="b">
        <v>1</v>
      </c>
      <c r="O745" s="15" t="s">
        <v>33</v>
      </c>
    </row>
    <row r="746" spans="1:15" ht="31.5" x14ac:dyDescent="0.25">
      <c r="A746" s="15">
        <v>744</v>
      </c>
      <c r="B746" s="15" t="s">
        <v>1524</v>
      </c>
      <c r="C746" s="3" t="s">
        <v>1525</v>
      </c>
      <c r="D746" s="15">
        <v>2000</v>
      </c>
      <c r="E746" s="15">
        <v>14240</v>
      </c>
      <c r="F746" s="15" t="s">
        <v>20</v>
      </c>
      <c r="G746" s="15"/>
      <c r="H746" s="15">
        <v>140</v>
      </c>
      <c r="I746" s="15" t="s">
        <v>21</v>
      </c>
      <c r="J746" s="15" t="s">
        <v>22</v>
      </c>
      <c r="K746" s="15">
        <v>1533877200</v>
      </c>
      <c r="L746" s="15">
        <v>1534050000</v>
      </c>
      <c r="M746" s="15" t="b">
        <v>0</v>
      </c>
      <c r="N746" s="15" t="b">
        <v>1</v>
      </c>
      <c r="O746" s="15" t="s">
        <v>33</v>
      </c>
    </row>
    <row r="747" spans="1:15" ht="47.25" x14ac:dyDescent="0.25">
      <c r="A747" s="15">
        <v>745</v>
      </c>
      <c r="B747" s="15" t="s">
        <v>1526</v>
      </c>
      <c r="C747" s="3" t="s">
        <v>1527</v>
      </c>
      <c r="D747" s="15">
        <v>6900</v>
      </c>
      <c r="E747" s="15">
        <v>2091</v>
      </c>
      <c r="F747" s="15" t="s">
        <v>14</v>
      </c>
      <c r="G747" s="15"/>
      <c r="H747" s="15">
        <v>34</v>
      </c>
      <c r="I747" s="15" t="s">
        <v>21</v>
      </c>
      <c r="J747" s="15" t="s">
        <v>22</v>
      </c>
      <c r="K747" s="15">
        <v>1275195600</v>
      </c>
      <c r="L747" s="15">
        <v>1277528400</v>
      </c>
      <c r="M747" s="15" t="b">
        <v>0</v>
      </c>
      <c r="N747" s="15" t="b">
        <v>0</v>
      </c>
      <c r="O747" s="15" t="s">
        <v>65</v>
      </c>
    </row>
    <row r="748" spans="1:15" ht="31.5" x14ac:dyDescent="0.25">
      <c r="A748" s="15">
        <v>746</v>
      </c>
      <c r="B748" s="15" t="s">
        <v>1528</v>
      </c>
      <c r="C748" s="3" t="s">
        <v>1529</v>
      </c>
      <c r="D748" s="15">
        <v>55800</v>
      </c>
      <c r="E748" s="15">
        <v>118580</v>
      </c>
      <c r="F748" s="15" t="s">
        <v>20</v>
      </c>
      <c r="G748" s="15"/>
      <c r="H748" s="15">
        <v>3388</v>
      </c>
      <c r="I748" s="15" t="s">
        <v>21</v>
      </c>
      <c r="J748" s="15" t="s">
        <v>22</v>
      </c>
      <c r="K748" s="15">
        <v>1318136400</v>
      </c>
      <c r="L748" s="15">
        <v>1318568400</v>
      </c>
      <c r="M748" s="15" t="b">
        <v>0</v>
      </c>
      <c r="N748" s="15" t="b">
        <v>0</v>
      </c>
      <c r="O748" s="15" t="s">
        <v>28</v>
      </c>
    </row>
    <row r="749" spans="1:15" ht="31.5" x14ac:dyDescent="0.25">
      <c r="A749" s="15">
        <v>747</v>
      </c>
      <c r="B749" s="15" t="s">
        <v>1530</v>
      </c>
      <c r="C749" s="3" t="s">
        <v>1531</v>
      </c>
      <c r="D749" s="15">
        <v>4900</v>
      </c>
      <c r="E749" s="15">
        <v>11214</v>
      </c>
      <c r="F749" s="15" t="s">
        <v>20</v>
      </c>
      <c r="G749" s="15"/>
      <c r="H749" s="15">
        <v>280</v>
      </c>
      <c r="I749" s="15" t="s">
        <v>21</v>
      </c>
      <c r="J749" s="15" t="s">
        <v>22</v>
      </c>
      <c r="K749" s="15">
        <v>1283403600</v>
      </c>
      <c r="L749" s="15">
        <v>1284354000</v>
      </c>
      <c r="M749" s="15" t="b">
        <v>0</v>
      </c>
      <c r="N749" s="15" t="b">
        <v>0</v>
      </c>
      <c r="O749" s="15" t="s">
        <v>33</v>
      </c>
    </row>
    <row r="750" spans="1:15" ht="47.25" x14ac:dyDescent="0.25">
      <c r="A750" s="15">
        <v>748</v>
      </c>
      <c r="B750" s="15" t="s">
        <v>1532</v>
      </c>
      <c r="C750" s="3" t="s">
        <v>1533</v>
      </c>
      <c r="D750" s="15">
        <v>194900</v>
      </c>
      <c r="E750" s="15">
        <v>68137</v>
      </c>
      <c r="F750" s="15" t="s">
        <v>74</v>
      </c>
      <c r="G750" s="15"/>
      <c r="H750" s="15">
        <v>614</v>
      </c>
      <c r="I750" s="15" t="s">
        <v>21</v>
      </c>
      <c r="J750" s="15" t="s">
        <v>22</v>
      </c>
      <c r="K750" s="15">
        <v>1267423200</v>
      </c>
      <c r="L750" s="15">
        <v>1269579600</v>
      </c>
      <c r="M750" s="15" t="b">
        <v>0</v>
      </c>
      <c r="N750" s="15" t="b">
        <v>1</v>
      </c>
      <c r="O750" s="15" t="s">
        <v>71</v>
      </c>
    </row>
    <row r="751" spans="1:15" ht="47.25" x14ac:dyDescent="0.25">
      <c r="A751" s="15">
        <v>749</v>
      </c>
      <c r="B751" s="15" t="s">
        <v>1534</v>
      </c>
      <c r="C751" s="3" t="s">
        <v>1535</v>
      </c>
      <c r="D751" s="15">
        <v>8600</v>
      </c>
      <c r="E751" s="15">
        <v>13527</v>
      </c>
      <c r="F751" s="15" t="s">
        <v>20</v>
      </c>
      <c r="G751" s="15"/>
      <c r="H751" s="15">
        <v>366</v>
      </c>
      <c r="I751" s="15" t="s">
        <v>107</v>
      </c>
      <c r="J751" s="15" t="s">
        <v>108</v>
      </c>
      <c r="K751" s="15">
        <v>1412744400</v>
      </c>
      <c r="L751" s="15">
        <v>1413781200</v>
      </c>
      <c r="M751" s="15" t="b">
        <v>0</v>
      </c>
      <c r="N751" s="15" t="b">
        <v>1</v>
      </c>
      <c r="O751" s="15" t="s">
        <v>65</v>
      </c>
    </row>
    <row r="752" spans="1:15" ht="47.25" x14ac:dyDescent="0.25">
      <c r="A752" s="15">
        <v>750</v>
      </c>
      <c r="B752" s="15" t="s">
        <v>1536</v>
      </c>
      <c r="C752" s="3" t="s">
        <v>1537</v>
      </c>
      <c r="D752" s="15">
        <v>100</v>
      </c>
      <c r="E752" s="15">
        <v>1</v>
      </c>
      <c r="F752" s="15" t="s">
        <v>14</v>
      </c>
      <c r="G752" s="15"/>
      <c r="H752" s="15">
        <v>1</v>
      </c>
      <c r="I752" s="15" t="s">
        <v>40</v>
      </c>
      <c r="J752" s="15" t="s">
        <v>41</v>
      </c>
      <c r="K752" s="15">
        <v>1277960400</v>
      </c>
      <c r="L752" s="15">
        <v>1280120400</v>
      </c>
      <c r="M752" s="15" t="b">
        <v>0</v>
      </c>
      <c r="N752" s="15" t="b">
        <v>0</v>
      </c>
      <c r="O752" s="15" t="s">
        <v>50</v>
      </c>
    </row>
    <row r="753" spans="1:15" ht="47.25" x14ac:dyDescent="0.25">
      <c r="A753" s="15">
        <v>751</v>
      </c>
      <c r="B753" s="15" t="s">
        <v>1538</v>
      </c>
      <c r="C753" s="3" t="s">
        <v>1539</v>
      </c>
      <c r="D753" s="15">
        <v>3600</v>
      </c>
      <c r="E753" s="15">
        <v>8363</v>
      </c>
      <c r="F753" s="15" t="s">
        <v>20</v>
      </c>
      <c r="G753" s="15"/>
      <c r="H753" s="15">
        <v>270</v>
      </c>
      <c r="I753" s="15" t="s">
        <v>21</v>
      </c>
      <c r="J753" s="15" t="s">
        <v>22</v>
      </c>
      <c r="K753" s="15">
        <v>1458190800</v>
      </c>
      <c r="L753" s="15">
        <v>1459486800</v>
      </c>
      <c r="M753" s="15" t="b">
        <v>1</v>
      </c>
      <c r="N753" s="15" t="b">
        <v>1</v>
      </c>
      <c r="O753" s="15" t="s">
        <v>68</v>
      </c>
    </row>
    <row r="754" spans="1:15" ht="31.5" x14ac:dyDescent="0.25">
      <c r="A754" s="15">
        <v>752</v>
      </c>
      <c r="B754" s="15" t="s">
        <v>1540</v>
      </c>
      <c r="C754" s="3" t="s">
        <v>1541</v>
      </c>
      <c r="D754" s="15">
        <v>5800</v>
      </c>
      <c r="E754" s="15">
        <v>5362</v>
      </c>
      <c r="F754" s="15" t="s">
        <v>74</v>
      </c>
      <c r="G754" s="15"/>
      <c r="H754" s="15">
        <v>114</v>
      </c>
      <c r="I754" s="15" t="s">
        <v>21</v>
      </c>
      <c r="J754" s="15" t="s">
        <v>22</v>
      </c>
      <c r="K754" s="15">
        <v>1280984400</v>
      </c>
      <c r="L754" s="15">
        <v>1282539600</v>
      </c>
      <c r="M754" s="15" t="b">
        <v>0</v>
      </c>
      <c r="N754" s="15" t="b">
        <v>1</v>
      </c>
      <c r="O754" s="15" t="s">
        <v>33</v>
      </c>
    </row>
    <row r="755" spans="1:15" ht="63" x14ac:dyDescent="0.25">
      <c r="A755" s="15">
        <v>753</v>
      </c>
      <c r="B755" s="15" t="s">
        <v>1542</v>
      </c>
      <c r="C755" s="3" t="s">
        <v>1543</v>
      </c>
      <c r="D755" s="15">
        <v>4700</v>
      </c>
      <c r="E755" s="15">
        <v>12065</v>
      </c>
      <c r="F755" s="15" t="s">
        <v>20</v>
      </c>
      <c r="G755" s="15"/>
      <c r="H755" s="15">
        <v>137</v>
      </c>
      <c r="I755" s="15" t="s">
        <v>21</v>
      </c>
      <c r="J755" s="15" t="s">
        <v>22</v>
      </c>
      <c r="K755" s="15">
        <v>1274590800</v>
      </c>
      <c r="L755" s="15">
        <v>1275886800</v>
      </c>
      <c r="M755" s="15" t="b">
        <v>0</v>
      </c>
      <c r="N755" s="15" t="b">
        <v>0</v>
      </c>
      <c r="O755" s="15" t="s">
        <v>122</v>
      </c>
    </row>
    <row r="756" spans="1:15" ht="31.5" x14ac:dyDescent="0.25">
      <c r="A756" s="15">
        <v>754</v>
      </c>
      <c r="B756" s="15" t="s">
        <v>1544</v>
      </c>
      <c r="C756" s="3" t="s">
        <v>1545</v>
      </c>
      <c r="D756" s="15">
        <v>70400</v>
      </c>
      <c r="E756" s="15">
        <v>118603</v>
      </c>
      <c r="F756" s="15" t="s">
        <v>20</v>
      </c>
      <c r="G756" s="15"/>
      <c r="H756" s="15">
        <v>3205</v>
      </c>
      <c r="I756" s="15" t="s">
        <v>21</v>
      </c>
      <c r="J756" s="15" t="s">
        <v>22</v>
      </c>
      <c r="K756" s="15">
        <v>1351400400</v>
      </c>
      <c r="L756" s="15">
        <v>1355983200</v>
      </c>
      <c r="M756" s="15" t="b">
        <v>0</v>
      </c>
      <c r="N756" s="15" t="b">
        <v>0</v>
      </c>
      <c r="O756" s="15" t="s">
        <v>33</v>
      </c>
    </row>
    <row r="757" spans="1:15" ht="31.5" x14ac:dyDescent="0.25">
      <c r="A757" s="15">
        <v>755</v>
      </c>
      <c r="B757" s="15" t="s">
        <v>1546</v>
      </c>
      <c r="C757" s="3" t="s">
        <v>1547</v>
      </c>
      <c r="D757" s="15">
        <v>4500</v>
      </c>
      <c r="E757" s="15">
        <v>7496</v>
      </c>
      <c r="F757" s="15" t="s">
        <v>20</v>
      </c>
      <c r="G757" s="15"/>
      <c r="H757" s="15">
        <v>288</v>
      </c>
      <c r="I757" s="15" t="s">
        <v>36</v>
      </c>
      <c r="J757" s="15" t="s">
        <v>37</v>
      </c>
      <c r="K757" s="15">
        <v>1514354400</v>
      </c>
      <c r="L757" s="15">
        <v>1515391200</v>
      </c>
      <c r="M757" s="15" t="b">
        <v>0</v>
      </c>
      <c r="N757" s="15" t="b">
        <v>1</v>
      </c>
      <c r="O757" s="15" t="s">
        <v>33</v>
      </c>
    </row>
    <row r="758" spans="1:15" ht="31.5" x14ac:dyDescent="0.25">
      <c r="A758" s="15">
        <v>756</v>
      </c>
      <c r="B758" s="15" t="s">
        <v>1548</v>
      </c>
      <c r="C758" s="3" t="s">
        <v>1549</v>
      </c>
      <c r="D758" s="15">
        <v>1300</v>
      </c>
      <c r="E758" s="15">
        <v>10037</v>
      </c>
      <c r="F758" s="15" t="s">
        <v>20</v>
      </c>
      <c r="G758" s="15"/>
      <c r="H758" s="15">
        <v>148</v>
      </c>
      <c r="I758" s="15" t="s">
        <v>21</v>
      </c>
      <c r="J758" s="15" t="s">
        <v>22</v>
      </c>
      <c r="K758" s="15">
        <v>1421733600</v>
      </c>
      <c r="L758" s="15">
        <v>1422252000</v>
      </c>
      <c r="M758" s="15" t="b">
        <v>0</v>
      </c>
      <c r="N758" s="15" t="b">
        <v>0</v>
      </c>
      <c r="O758" s="15" t="s">
        <v>33</v>
      </c>
    </row>
    <row r="759" spans="1:15" ht="47.25" x14ac:dyDescent="0.25">
      <c r="A759" s="15">
        <v>757</v>
      </c>
      <c r="B759" s="15" t="s">
        <v>1550</v>
      </c>
      <c r="C759" s="3" t="s">
        <v>1551</v>
      </c>
      <c r="D759" s="15">
        <v>1400</v>
      </c>
      <c r="E759" s="15">
        <v>5696</v>
      </c>
      <c r="F759" s="15" t="s">
        <v>20</v>
      </c>
      <c r="G759" s="15"/>
      <c r="H759" s="15">
        <v>114</v>
      </c>
      <c r="I759" s="15" t="s">
        <v>21</v>
      </c>
      <c r="J759" s="15" t="s">
        <v>22</v>
      </c>
      <c r="K759" s="15">
        <v>1305176400</v>
      </c>
      <c r="L759" s="15">
        <v>1305522000</v>
      </c>
      <c r="M759" s="15" t="b">
        <v>0</v>
      </c>
      <c r="N759" s="15" t="b">
        <v>0</v>
      </c>
      <c r="O759" s="15" t="s">
        <v>53</v>
      </c>
    </row>
    <row r="760" spans="1:15" ht="31.5" x14ac:dyDescent="0.25">
      <c r="A760" s="15">
        <v>758</v>
      </c>
      <c r="B760" s="15" t="s">
        <v>1552</v>
      </c>
      <c r="C760" s="3" t="s">
        <v>1553</v>
      </c>
      <c r="D760" s="15">
        <v>29600</v>
      </c>
      <c r="E760" s="15">
        <v>167005</v>
      </c>
      <c r="F760" s="15" t="s">
        <v>20</v>
      </c>
      <c r="G760" s="15"/>
      <c r="H760" s="15">
        <v>1518</v>
      </c>
      <c r="I760" s="15" t="s">
        <v>15</v>
      </c>
      <c r="J760" s="15" t="s">
        <v>16</v>
      </c>
      <c r="K760" s="15">
        <v>1414126800</v>
      </c>
      <c r="L760" s="15">
        <v>1414904400</v>
      </c>
      <c r="M760" s="15" t="b">
        <v>0</v>
      </c>
      <c r="N760" s="15" t="b">
        <v>0</v>
      </c>
      <c r="O760" s="15" t="s">
        <v>23</v>
      </c>
    </row>
    <row r="761" spans="1:15" ht="47.25" x14ac:dyDescent="0.25">
      <c r="A761" s="15">
        <v>759</v>
      </c>
      <c r="B761" s="15" t="s">
        <v>1554</v>
      </c>
      <c r="C761" s="3" t="s">
        <v>1555</v>
      </c>
      <c r="D761" s="15">
        <v>167500</v>
      </c>
      <c r="E761" s="15">
        <v>114615</v>
      </c>
      <c r="F761" s="15" t="s">
        <v>14</v>
      </c>
      <c r="G761" s="15"/>
      <c r="H761" s="15">
        <v>1274</v>
      </c>
      <c r="I761" s="15" t="s">
        <v>21</v>
      </c>
      <c r="J761" s="15" t="s">
        <v>22</v>
      </c>
      <c r="K761" s="15">
        <v>1517810400</v>
      </c>
      <c r="L761" s="15">
        <v>1520402400</v>
      </c>
      <c r="M761" s="15" t="b">
        <v>0</v>
      </c>
      <c r="N761" s="15" t="b">
        <v>0</v>
      </c>
      <c r="O761" s="15" t="s">
        <v>50</v>
      </c>
    </row>
    <row r="762" spans="1:15" ht="47.25" x14ac:dyDescent="0.25">
      <c r="A762" s="15">
        <v>760</v>
      </c>
      <c r="B762" s="15" t="s">
        <v>1556</v>
      </c>
      <c r="C762" s="3" t="s">
        <v>1557</v>
      </c>
      <c r="D762" s="15">
        <v>48300</v>
      </c>
      <c r="E762" s="15">
        <v>16592</v>
      </c>
      <c r="F762" s="15" t="s">
        <v>14</v>
      </c>
      <c r="G762" s="15"/>
      <c r="H762" s="15">
        <v>210</v>
      </c>
      <c r="I762" s="15" t="s">
        <v>107</v>
      </c>
      <c r="J762" s="15" t="s">
        <v>108</v>
      </c>
      <c r="K762" s="15">
        <v>1564635600</v>
      </c>
      <c r="L762" s="15">
        <v>1567141200</v>
      </c>
      <c r="M762" s="15" t="b">
        <v>0</v>
      </c>
      <c r="N762" s="15" t="b">
        <v>1</v>
      </c>
      <c r="O762" s="15" t="s">
        <v>89</v>
      </c>
    </row>
    <row r="763" spans="1:15" ht="31.5" x14ac:dyDescent="0.25">
      <c r="A763" s="15">
        <v>761</v>
      </c>
      <c r="B763" s="15" t="s">
        <v>1558</v>
      </c>
      <c r="C763" s="3" t="s">
        <v>1559</v>
      </c>
      <c r="D763" s="15">
        <v>2200</v>
      </c>
      <c r="E763" s="15">
        <v>14420</v>
      </c>
      <c r="F763" s="15" t="s">
        <v>20</v>
      </c>
      <c r="G763" s="15"/>
      <c r="H763" s="15">
        <v>166</v>
      </c>
      <c r="I763" s="15" t="s">
        <v>21</v>
      </c>
      <c r="J763" s="15" t="s">
        <v>22</v>
      </c>
      <c r="K763" s="15">
        <v>1500699600</v>
      </c>
      <c r="L763" s="15">
        <v>1501131600</v>
      </c>
      <c r="M763" s="15" t="b">
        <v>0</v>
      </c>
      <c r="N763" s="15" t="b">
        <v>0</v>
      </c>
      <c r="O763" s="15" t="s">
        <v>23</v>
      </c>
    </row>
    <row r="764" spans="1:15" ht="31.5" x14ac:dyDescent="0.25">
      <c r="A764" s="15">
        <v>762</v>
      </c>
      <c r="B764" s="15" t="s">
        <v>668</v>
      </c>
      <c r="C764" s="3" t="s">
        <v>1560</v>
      </c>
      <c r="D764" s="15">
        <v>3500</v>
      </c>
      <c r="E764" s="15">
        <v>6204</v>
      </c>
      <c r="F764" s="15" t="s">
        <v>20</v>
      </c>
      <c r="G764" s="15"/>
      <c r="H764" s="15">
        <v>100</v>
      </c>
      <c r="I764" s="15" t="s">
        <v>26</v>
      </c>
      <c r="J764" s="15" t="s">
        <v>27</v>
      </c>
      <c r="K764" s="15">
        <v>1354082400</v>
      </c>
      <c r="L764" s="15">
        <v>1355032800</v>
      </c>
      <c r="M764" s="15" t="b">
        <v>0</v>
      </c>
      <c r="N764" s="15" t="b">
        <v>0</v>
      </c>
      <c r="O764" s="15" t="s">
        <v>159</v>
      </c>
    </row>
    <row r="765" spans="1:15" ht="31.5" x14ac:dyDescent="0.25">
      <c r="A765" s="15">
        <v>763</v>
      </c>
      <c r="B765" s="15" t="s">
        <v>1561</v>
      </c>
      <c r="C765" s="3" t="s">
        <v>1562</v>
      </c>
      <c r="D765" s="15">
        <v>5600</v>
      </c>
      <c r="E765" s="15">
        <v>6338</v>
      </c>
      <c r="F765" s="15" t="s">
        <v>20</v>
      </c>
      <c r="G765" s="15"/>
      <c r="H765" s="15">
        <v>235</v>
      </c>
      <c r="I765" s="15" t="s">
        <v>21</v>
      </c>
      <c r="J765" s="15" t="s">
        <v>22</v>
      </c>
      <c r="K765" s="15">
        <v>1336453200</v>
      </c>
      <c r="L765" s="15">
        <v>1339477200</v>
      </c>
      <c r="M765" s="15" t="b">
        <v>0</v>
      </c>
      <c r="N765" s="15" t="b">
        <v>1</v>
      </c>
      <c r="O765" s="15" t="s">
        <v>33</v>
      </c>
    </row>
    <row r="766" spans="1:15" ht="31.5" x14ac:dyDescent="0.25">
      <c r="A766" s="15">
        <v>764</v>
      </c>
      <c r="B766" s="15" t="s">
        <v>1563</v>
      </c>
      <c r="C766" s="3" t="s">
        <v>1564</v>
      </c>
      <c r="D766" s="15">
        <v>1100</v>
      </c>
      <c r="E766" s="15">
        <v>8010</v>
      </c>
      <c r="F766" s="15" t="s">
        <v>20</v>
      </c>
      <c r="G766" s="15"/>
      <c r="H766" s="15">
        <v>148</v>
      </c>
      <c r="I766" s="15" t="s">
        <v>21</v>
      </c>
      <c r="J766" s="15" t="s">
        <v>22</v>
      </c>
      <c r="K766" s="15">
        <v>1305262800</v>
      </c>
      <c r="L766" s="15">
        <v>1305954000</v>
      </c>
      <c r="M766" s="15" t="b">
        <v>0</v>
      </c>
      <c r="N766" s="15" t="b">
        <v>0</v>
      </c>
      <c r="O766" s="15" t="s">
        <v>23</v>
      </c>
    </row>
    <row r="767" spans="1:15" ht="31.5" x14ac:dyDescent="0.25">
      <c r="A767" s="15">
        <v>765</v>
      </c>
      <c r="B767" s="15" t="s">
        <v>1565</v>
      </c>
      <c r="C767" s="3" t="s">
        <v>1566</v>
      </c>
      <c r="D767" s="15">
        <v>3900</v>
      </c>
      <c r="E767" s="15">
        <v>8125</v>
      </c>
      <c r="F767" s="15" t="s">
        <v>20</v>
      </c>
      <c r="G767" s="15"/>
      <c r="H767" s="15">
        <v>198</v>
      </c>
      <c r="I767" s="15" t="s">
        <v>21</v>
      </c>
      <c r="J767" s="15" t="s">
        <v>22</v>
      </c>
      <c r="K767" s="15">
        <v>1492232400</v>
      </c>
      <c r="L767" s="15">
        <v>1494392400</v>
      </c>
      <c r="M767" s="15" t="b">
        <v>1</v>
      </c>
      <c r="N767" s="15" t="b">
        <v>1</v>
      </c>
      <c r="O767" s="15" t="s">
        <v>60</v>
      </c>
    </row>
    <row r="768" spans="1:15" ht="63" x14ac:dyDescent="0.25">
      <c r="A768" s="15">
        <v>766</v>
      </c>
      <c r="B768" s="15" t="s">
        <v>1567</v>
      </c>
      <c r="C768" s="3" t="s">
        <v>1568</v>
      </c>
      <c r="D768" s="15">
        <v>43800</v>
      </c>
      <c r="E768" s="15">
        <v>13653</v>
      </c>
      <c r="F768" s="15" t="s">
        <v>14</v>
      </c>
      <c r="G768" s="15"/>
      <c r="H768" s="15">
        <v>248</v>
      </c>
      <c r="I768" s="15" t="s">
        <v>26</v>
      </c>
      <c r="J768" s="15" t="s">
        <v>27</v>
      </c>
      <c r="K768" s="15">
        <v>1537333200</v>
      </c>
      <c r="L768" s="15">
        <v>1537419600</v>
      </c>
      <c r="M768" s="15" t="b">
        <v>0</v>
      </c>
      <c r="N768" s="15" t="b">
        <v>0</v>
      </c>
      <c r="O768" s="15" t="s">
        <v>474</v>
      </c>
    </row>
    <row r="769" spans="1:15" ht="47.25" x14ac:dyDescent="0.25">
      <c r="A769" s="15">
        <v>767</v>
      </c>
      <c r="B769" s="15" t="s">
        <v>1569</v>
      </c>
      <c r="C769" s="3" t="s">
        <v>1570</v>
      </c>
      <c r="D769" s="15">
        <v>97200</v>
      </c>
      <c r="E769" s="15">
        <v>55372</v>
      </c>
      <c r="F769" s="15" t="s">
        <v>14</v>
      </c>
      <c r="G769" s="15"/>
      <c r="H769" s="15">
        <v>513</v>
      </c>
      <c r="I769" s="15" t="s">
        <v>21</v>
      </c>
      <c r="J769" s="15" t="s">
        <v>22</v>
      </c>
      <c r="K769" s="15">
        <v>1444107600</v>
      </c>
      <c r="L769" s="15">
        <v>1447999200</v>
      </c>
      <c r="M769" s="15" t="b">
        <v>0</v>
      </c>
      <c r="N769" s="15" t="b">
        <v>0</v>
      </c>
      <c r="O769" s="15" t="s">
        <v>206</v>
      </c>
    </row>
    <row r="770" spans="1:15" ht="31.5" x14ac:dyDescent="0.25">
      <c r="A770" s="15">
        <v>768</v>
      </c>
      <c r="B770" s="15" t="s">
        <v>1571</v>
      </c>
      <c r="C770" s="3" t="s">
        <v>1572</v>
      </c>
      <c r="D770" s="15">
        <v>4800</v>
      </c>
      <c r="E770" s="15">
        <v>11088</v>
      </c>
      <c r="F770" s="15" t="s">
        <v>20</v>
      </c>
      <c r="G770" s="15"/>
      <c r="H770" s="15">
        <v>150</v>
      </c>
      <c r="I770" s="15" t="s">
        <v>21</v>
      </c>
      <c r="J770" s="15" t="s">
        <v>22</v>
      </c>
      <c r="K770" s="15">
        <v>1386741600</v>
      </c>
      <c r="L770" s="15">
        <v>1388037600</v>
      </c>
      <c r="M770" s="15" t="b">
        <v>0</v>
      </c>
      <c r="N770" s="15" t="b">
        <v>0</v>
      </c>
      <c r="O770" s="15" t="s">
        <v>33</v>
      </c>
    </row>
    <row r="771" spans="1:15" ht="47.25" x14ac:dyDescent="0.25">
      <c r="A771" s="15">
        <v>769</v>
      </c>
      <c r="B771" s="15" t="s">
        <v>1573</v>
      </c>
      <c r="C771" s="3" t="s">
        <v>1574</v>
      </c>
      <c r="D771" s="15">
        <v>125600</v>
      </c>
      <c r="E771" s="15">
        <v>109106</v>
      </c>
      <c r="F771" s="15" t="s">
        <v>14</v>
      </c>
      <c r="G771" s="15"/>
      <c r="H771" s="15">
        <v>3410</v>
      </c>
      <c r="I771" s="15" t="s">
        <v>21</v>
      </c>
      <c r="J771" s="15" t="s">
        <v>22</v>
      </c>
      <c r="K771" s="15">
        <v>1376542800</v>
      </c>
      <c r="L771" s="15">
        <v>1378789200</v>
      </c>
      <c r="M771" s="15" t="b">
        <v>0</v>
      </c>
      <c r="N771" s="15" t="b">
        <v>0</v>
      </c>
      <c r="O771" s="15" t="s">
        <v>89</v>
      </c>
    </row>
    <row r="772" spans="1:15" ht="31.5" x14ac:dyDescent="0.25">
      <c r="A772" s="15">
        <v>770</v>
      </c>
      <c r="B772" s="15" t="s">
        <v>1575</v>
      </c>
      <c r="C772" s="3" t="s">
        <v>1576</v>
      </c>
      <c r="D772" s="15">
        <v>4300</v>
      </c>
      <c r="E772" s="15">
        <v>11642</v>
      </c>
      <c r="F772" s="15" t="s">
        <v>20</v>
      </c>
      <c r="G772" s="15"/>
      <c r="H772" s="15">
        <v>216</v>
      </c>
      <c r="I772" s="15" t="s">
        <v>107</v>
      </c>
      <c r="J772" s="15" t="s">
        <v>108</v>
      </c>
      <c r="K772" s="15">
        <v>1397451600</v>
      </c>
      <c r="L772" s="15">
        <v>1398056400</v>
      </c>
      <c r="M772" s="15" t="b">
        <v>0</v>
      </c>
      <c r="N772" s="15" t="b">
        <v>1</v>
      </c>
      <c r="O772" s="15" t="s">
        <v>33</v>
      </c>
    </row>
    <row r="773" spans="1:15" ht="31.5" x14ac:dyDescent="0.25">
      <c r="A773" s="15">
        <v>771</v>
      </c>
      <c r="B773" s="15" t="s">
        <v>1577</v>
      </c>
      <c r="C773" s="3" t="s">
        <v>1578</v>
      </c>
      <c r="D773" s="15">
        <v>5600</v>
      </c>
      <c r="E773" s="15">
        <v>2769</v>
      </c>
      <c r="F773" s="15" t="s">
        <v>74</v>
      </c>
      <c r="G773" s="15"/>
      <c r="H773" s="15">
        <v>26</v>
      </c>
      <c r="I773" s="15" t="s">
        <v>21</v>
      </c>
      <c r="J773" s="15" t="s">
        <v>22</v>
      </c>
      <c r="K773" s="15">
        <v>1548482400</v>
      </c>
      <c r="L773" s="15">
        <v>1550815200</v>
      </c>
      <c r="M773" s="15" t="b">
        <v>0</v>
      </c>
      <c r="N773" s="15" t="b">
        <v>0</v>
      </c>
      <c r="O773" s="15" t="s">
        <v>33</v>
      </c>
    </row>
    <row r="774" spans="1:15" ht="31.5" x14ac:dyDescent="0.25">
      <c r="A774" s="15">
        <v>772</v>
      </c>
      <c r="B774" s="15" t="s">
        <v>1579</v>
      </c>
      <c r="C774" s="3" t="s">
        <v>1580</v>
      </c>
      <c r="D774" s="15">
        <v>149600</v>
      </c>
      <c r="E774" s="15">
        <v>169586</v>
      </c>
      <c r="F774" s="15" t="s">
        <v>20</v>
      </c>
      <c r="G774" s="15"/>
      <c r="H774" s="15">
        <v>5139</v>
      </c>
      <c r="I774" s="15" t="s">
        <v>21</v>
      </c>
      <c r="J774" s="15" t="s">
        <v>22</v>
      </c>
      <c r="K774" s="15">
        <v>1549692000</v>
      </c>
      <c r="L774" s="15">
        <v>1550037600</v>
      </c>
      <c r="M774" s="15" t="b">
        <v>0</v>
      </c>
      <c r="N774" s="15" t="b">
        <v>0</v>
      </c>
      <c r="O774" s="15" t="s">
        <v>60</v>
      </c>
    </row>
    <row r="775" spans="1:15" ht="31.5" x14ac:dyDescent="0.25">
      <c r="A775" s="15">
        <v>773</v>
      </c>
      <c r="B775" s="15" t="s">
        <v>1581</v>
      </c>
      <c r="C775" s="3" t="s">
        <v>1582</v>
      </c>
      <c r="D775" s="15">
        <v>53100</v>
      </c>
      <c r="E775" s="15">
        <v>101185</v>
      </c>
      <c r="F775" s="15" t="s">
        <v>20</v>
      </c>
      <c r="G775" s="15"/>
      <c r="H775" s="15">
        <v>2353</v>
      </c>
      <c r="I775" s="15" t="s">
        <v>21</v>
      </c>
      <c r="J775" s="15" t="s">
        <v>22</v>
      </c>
      <c r="K775" s="15">
        <v>1492059600</v>
      </c>
      <c r="L775" s="15">
        <v>1492923600</v>
      </c>
      <c r="M775" s="15" t="b">
        <v>0</v>
      </c>
      <c r="N775" s="15" t="b">
        <v>0</v>
      </c>
      <c r="O775" s="15" t="s">
        <v>33</v>
      </c>
    </row>
    <row r="776" spans="1:15" ht="31.5" x14ac:dyDescent="0.25">
      <c r="A776" s="15">
        <v>774</v>
      </c>
      <c r="B776" s="15" t="s">
        <v>1583</v>
      </c>
      <c r="C776" s="3" t="s">
        <v>1584</v>
      </c>
      <c r="D776" s="15">
        <v>5000</v>
      </c>
      <c r="E776" s="15">
        <v>6775</v>
      </c>
      <c r="F776" s="15" t="s">
        <v>20</v>
      </c>
      <c r="G776" s="15"/>
      <c r="H776" s="15">
        <v>78</v>
      </c>
      <c r="I776" s="15" t="s">
        <v>107</v>
      </c>
      <c r="J776" s="15" t="s">
        <v>108</v>
      </c>
      <c r="K776" s="15">
        <v>1463979600</v>
      </c>
      <c r="L776" s="15">
        <v>1467522000</v>
      </c>
      <c r="M776" s="15" t="b">
        <v>0</v>
      </c>
      <c r="N776" s="15" t="b">
        <v>0</v>
      </c>
      <c r="O776" s="15" t="s">
        <v>28</v>
      </c>
    </row>
    <row r="777" spans="1:15" ht="31.5" x14ac:dyDescent="0.25">
      <c r="A777" s="15">
        <v>775</v>
      </c>
      <c r="B777" s="15" t="s">
        <v>1585</v>
      </c>
      <c r="C777" s="3" t="s">
        <v>1586</v>
      </c>
      <c r="D777" s="15">
        <v>9400</v>
      </c>
      <c r="E777" s="15">
        <v>968</v>
      </c>
      <c r="F777" s="15" t="s">
        <v>14</v>
      </c>
      <c r="G777" s="15"/>
      <c r="H777" s="15">
        <v>10</v>
      </c>
      <c r="I777" s="15" t="s">
        <v>21</v>
      </c>
      <c r="J777" s="15" t="s">
        <v>22</v>
      </c>
      <c r="K777" s="15">
        <v>1415253600</v>
      </c>
      <c r="L777" s="15">
        <v>1416117600</v>
      </c>
      <c r="M777" s="15" t="b">
        <v>0</v>
      </c>
      <c r="N777" s="15" t="b">
        <v>0</v>
      </c>
      <c r="O777" s="15" t="s">
        <v>23</v>
      </c>
    </row>
    <row r="778" spans="1:15" ht="31.5" x14ac:dyDescent="0.25">
      <c r="A778" s="15">
        <v>776</v>
      </c>
      <c r="B778" s="15" t="s">
        <v>1587</v>
      </c>
      <c r="C778" s="3" t="s">
        <v>1588</v>
      </c>
      <c r="D778" s="15">
        <v>110800</v>
      </c>
      <c r="E778" s="15">
        <v>72623</v>
      </c>
      <c r="F778" s="15" t="s">
        <v>14</v>
      </c>
      <c r="G778" s="15"/>
      <c r="H778" s="15">
        <v>2201</v>
      </c>
      <c r="I778" s="15" t="s">
        <v>21</v>
      </c>
      <c r="J778" s="15" t="s">
        <v>22</v>
      </c>
      <c r="K778" s="15">
        <v>1562216400</v>
      </c>
      <c r="L778" s="15">
        <v>1563771600</v>
      </c>
      <c r="M778" s="15" t="b">
        <v>0</v>
      </c>
      <c r="N778" s="15" t="b">
        <v>0</v>
      </c>
      <c r="O778" s="15" t="s">
        <v>33</v>
      </c>
    </row>
    <row r="779" spans="1:15" ht="31.5" x14ac:dyDescent="0.25">
      <c r="A779" s="15">
        <v>777</v>
      </c>
      <c r="B779" s="15" t="s">
        <v>1589</v>
      </c>
      <c r="C779" s="3" t="s">
        <v>1590</v>
      </c>
      <c r="D779" s="15">
        <v>93800</v>
      </c>
      <c r="E779" s="15">
        <v>45987</v>
      </c>
      <c r="F779" s="15" t="s">
        <v>14</v>
      </c>
      <c r="G779" s="15"/>
      <c r="H779" s="15">
        <v>676</v>
      </c>
      <c r="I779" s="15" t="s">
        <v>21</v>
      </c>
      <c r="J779" s="15" t="s">
        <v>22</v>
      </c>
      <c r="K779" s="15">
        <v>1316754000</v>
      </c>
      <c r="L779" s="15">
        <v>1319259600</v>
      </c>
      <c r="M779" s="15" t="b">
        <v>0</v>
      </c>
      <c r="N779" s="15" t="b">
        <v>0</v>
      </c>
      <c r="O779" s="15" t="s">
        <v>33</v>
      </c>
    </row>
    <row r="780" spans="1:15" ht="47.25" x14ac:dyDescent="0.25">
      <c r="A780" s="15">
        <v>778</v>
      </c>
      <c r="B780" s="15" t="s">
        <v>1591</v>
      </c>
      <c r="C780" s="3" t="s">
        <v>1592</v>
      </c>
      <c r="D780" s="15">
        <v>1300</v>
      </c>
      <c r="E780" s="15">
        <v>10243</v>
      </c>
      <c r="F780" s="15" t="s">
        <v>20</v>
      </c>
      <c r="G780" s="15"/>
      <c r="H780" s="15">
        <v>174</v>
      </c>
      <c r="I780" s="15" t="s">
        <v>98</v>
      </c>
      <c r="J780" s="15" t="s">
        <v>99</v>
      </c>
      <c r="K780" s="15">
        <v>1313211600</v>
      </c>
      <c r="L780" s="15">
        <v>1313643600</v>
      </c>
      <c r="M780" s="15" t="b">
        <v>0</v>
      </c>
      <c r="N780" s="15" t="b">
        <v>0</v>
      </c>
      <c r="O780" s="15" t="s">
        <v>71</v>
      </c>
    </row>
    <row r="781" spans="1:15" ht="31.5" x14ac:dyDescent="0.25">
      <c r="A781" s="15">
        <v>779</v>
      </c>
      <c r="B781" s="15" t="s">
        <v>1593</v>
      </c>
      <c r="C781" s="3" t="s">
        <v>1594</v>
      </c>
      <c r="D781" s="15">
        <v>108700</v>
      </c>
      <c r="E781" s="15">
        <v>87293</v>
      </c>
      <c r="F781" s="15" t="s">
        <v>14</v>
      </c>
      <c r="G781" s="15"/>
      <c r="H781" s="15">
        <v>831</v>
      </c>
      <c r="I781" s="15" t="s">
        <v>21</v>
      </c>
      <c r="J781" s="15" t="s">
        <v>22</v>
      </c>
      <c r="K781" s="15">
        <v>1439528400</v>
      </c>
      <c r="L781" s="15">
        <v>1440306000</v>
      </c>
      <c r="M781" s="15" t="b">
        <v>0</v>
      </c>
      <c r="N781" s="15" t="b">
        <v>1</v>
      </c>
      <c r="O781" s="15" t="s">
        <v>33</v>
      </c>
    </row>
    <row r="782" spans="1:15" ht="47.25" x14ac:dyDescent="0.25">
      <c r="A782" s="15">
        <v>780</v>
      </c>
      <c r="B782" s="15" t="s">
        <v>1595</v>
      </c>
      <c r="C782" s="3" t="s">
        <v>1596</v>
      </c>
      <c r="D782" s="15">
        <v>5100</v>
      </c>
      <c r="E782" s="15">
        <v>5421</v>
      </c>
      <c r="F782" s="15" t="s">
        <v>20</v>
      </c>
      <c r="G782" s="15"/>
      <c r="H782" s="15">
        <v>164</v>
      </c>
      <c r="I782" s="15" t="s">
        <v>21</v>
      </c>
      <c r="J782" s="15" t="s">
        <v>22</v>
      </c>
      <c r="K782" s="15">
        <v>1469163600</v>
      </c>
      <c r="L782" s="15">
        <v>1470805200</v>
      </c>
      <c r="M782" s="15" t="b">
        <v>0</v>
      </c>
      <c r="N782" s="15" t="b">
        <v>1</v>
      </c>
      <c r="O782" s="15" t="s">
        <v>53</v>
      </c>
    </row>
    <row r="783" spans="1:15" ht="31.5" x14ac:dyDescent="0.25">
      <c r="A783" s="15">
        <v>781</v>
      </c>
      <c r="B783" s="15" t="s">
        <v>1597</v>
      </c>
      <c r="C783" s="3" t="s">
        <v>1598</v>
      </c>
      <c r="D783" s="15">
        <v>8700</v>
      </c>
      <c r="E783" s="15">
        <v>4414</v>
      </c>
      <c r="F783" s="15" t="s">
        <v>74</v>
      </c>
      <c r="G783" s="15"/>
      <c r="H783" s="15">
        <v>56</v>
      </c>
      <c r="I783" s="15" t="s">
        <v>98</v>
      </c>
      <c r="J783" s="15" t="s">
        <v>99</v>
      </c>
      <c r="K783" s="15">
        <v>1288501200</v>
      </c>
      <c r="L783" s="15">
        <v>1292911200</v>
      </c>
      <c r="M783" s="15" t="b">
        <v>0</v>
      </c>
      <c r="N783" s="15" t="b">
        <v>0</v>
      </c>
      <c r="O783" s="15" t="s">
        <v>33</v>
      </c>
    </row>
    <row r="784" spans="1:15" ht="47.25" x14ac:dyDescent="0.25">
      <c r="A784" s="15">
        <v>782</v>
      </c>
      <c r="B784" s="15" t="s">
        <v>1599</v>
      </c>
      <c r="C784" s="3" t="s">
        <v>1600</v>
      </c>
      <c r="D784" s="15">
        <v>5100</v>
      </c>
      <c r="E784" s="15">
        <v>10981</v>
      </c>
      <c r="F784" s="15" t="s">
        <v>20</v>
      </c>
      <c r="G784" s="15"/>
      <c r="H784" s="15">
        <v>161</v>
      </c>
      <c r="I784" s="15" t="s">
        <v>21</v>
      </c>
      <c r="J784" s="15" t="s">
        <v>22</v>
      </c>
      <c r="K784" s="15">
        <v>1298959200</v>
      </c>
      <c r="L784" s="15">
        <v>1301374800</v>
      </c>
      <c r="M784" s="15" t="b">
        <v>0</v>
      </c>
      <c r="N784" s="15" t="b">
        <v>1</v>
      </c>
      <c r="O784" s="15" t="s">
        <v>71</v>
      </c>
    </row>
    <row r="785" spans="1:15" ht="31.5" x14ac:dyDescent="0.25">
      <c r="A785" s="15">
        <v>783</v>
      </c>
      <c r="B785" s="15" t="s">
        <v>1601</v>
      </c>
      <c r="C785" s="3" t="s">
        <v>1602</v>
      </c>
      <c r="D785" s="15">
        <v>7400</v>
      </c>
      <c r="E785" s="15">
        <v>10451</v>
      </c>
      <c r="F785" s="15" t="s">
        <v>20</v>
      </c>
      <c r="G785" s="15"/>
      <c r="H785" s="15">
        <v>138</v>
      </c>
      <c r="I785" s="15" t="s">
        <v>21</v>
      </c>
      <c r="J785" s="15" t="s">
        <v>22</v>
      </c>
      <c r="K785" s="15">
        <v>1387260000</v>
      </c>
      <c r="L785" s="15">
        <v>1387864800</v>
      </c>
      <c r="M785" s="15" t="b">
        <v>0</v>
      </c>
      <c r="N785" s="15" t="b">
        <v>0</v>
      </c>
      <c r="O785" s="15" t="s">
        <v>23</v>
      </c>
    </row>
    <row r="786" spans="1:15" ht="31.5" x14ac:dyDescent="0.25">
      <c r="A786" s="15">
        <v>784</v>
      </c>
      <c r="B786" s="15" t="s">
        <v>1603</v>
      </c>
      <c r="C786" s="3" t="s">
        <v>1604</v>
      </c>
      <c r="D786" s="15">
        <v>88900</v>
      </c>
      <c r="E786" s="15">
        <v>102535</v>
      </c>
      <c r="F786" s="15" t="s">
        <v>20</v>
      </c>
      <c r="G786" s="15"/>
      <c r="H786" s="15">
        <v>3308</v>
      </c>
      <c r="I786" s="15" t="s">
        <v>21</v>
      </c>
      <c r="J786" s="15" t="s">
        <v>22</v>
      </c>
      <c r="K786" s="15">
        <v>1457244000</v>
      </c>
      <c r="L786" s="15">
        <v>1458190800</v>
      </c>
      <c r="M786" s="15" t="b">
        <v>0</v>
      </c>
      <c r="N786" s="15" t="b">
        <v>0</v>
      </c>
      <c r="O786" s="15" t="s">
        <v>28</v>
      </c>
    </row>
    <row r="787" spans="1:15" ht="47.25" x14ac:dyDescent="0.25">
      <c r="A787" s="15">
        <v>785</v>
      </c>
      <c r="B787" s="15" t="s">
        <v>1605</v>
      </c>
      <c r="C787" s="3" t="s">
        <v>1606</v>
      </c>
      <c r="D787" s="15">
        <v>6700</v>
      </c>
      <c r="E787" s="15">
        <v>12939</v>
      </c>
      <c r="F787" s="15" t="s">
        <v>20</v>
      </c>
      <c r="G787" s="15"/>
      <c r="H787" s="15">
        <v>127</v>
      </c>
      <c r="I787" s="15" t="s">
        <v>26</v>
      </c>
      <c r="J787" s="15" t="s">
        <v>27</v>
      </c>
      <c r="K787" s="15">
        <v>1556341200</v>
      </c>
      <c r="L787" s="15">
        <v>1559278800</v>
      </c>
      <c r="M787" s="15" t="b">
        <v>0</v>
      </c>
      <c r="N787" s="15" t="b">
        <v>1</v>
      </c>
      <c r="O787" s="15" t="s">
        <v>71</v>
      </c>
    </row>
    <row r="788" spans="1:15" ht="31.5" x14ac:dyDescent="0.25">
      <c r="A788" s="15">
        <v>786</v>
      </c>
      <c r="B788" s="15" t="s">
        <v>1607</v>
      </c>
      <c r="C788" s="3" t="s">
        <v>1608</v>
      </c>
      <c r="D788" s="15">
        <v>1500</v>
      </c>
      <c r="E788" s="15">
        <v>10946</v>
      </c>
      <c r="F788" s="15" t="s">
        <v>20</v>
      </c>
      <c r="G788" s="15"/>
      <c r="H788" s="15">
        <v>207</v>
      </c>
      <c r="I788" s="15" t="s">
        <v>107</v>
      </c>
      <c r="J788" s="15" t="s">
        <v>108</v>
      </c>
      <c r="K788" s="15">
        <v>1522126800</v>
      </c>
      <c r="L788" s="15">
        <v>1522731600</v>
      </c>
      <c r="M788" s="15" t="b">
        <v>0</v>
      </c>
      <c r="N788" s="15" t="b">
        <v>1</v>
      </c>
      <c r="O788" s="15" t="s">
        <v>159</v>
      </c>
    </row>
    <row r="789" spans="1:15" ht="31.5" x14ac:dyDescent="0.25">
      <c r="A789" s="15">
        <v>787</v>
      </c>
      <c r="B789" s="15" t="s">
        <v>1609</v>
      </c>
      <c r="C789" s="3" t="s">
        <v>1610</v>
      </c>
      <c r="D789" s="15">
        <v>61200</v>
      </c>
      <c r="E789" s="15">
        <v>60994</v>
      </c>
      <c r="F789" s="15" t="s">
        <v>14</v>
      </c>
      <c r="G789" s="15"/>
      <c r="H789" s="15">
        <v>859</v>
      </c>
      <c r="I789" s="15" t="s">
        <v>15</v>
      </c>
      <c r="J789" s="15" t="s">
        <v>16</v>
      </c>
      <c r="K789" s="15">
        <v>1305954000</v>
      </c>
      <c r="L789" s="15">
        <v>1306731600</v>
      </c>
      <c r="M789" s="15" t="b">
        <v>0</v>
      </c>
      <c r="N789" s="15" t="b">
        <v>0</v>
      </c>
      <c r="O789" s="15" t="s">
        <v>23</v>
      </c>
    </row>
    <row r="790" spans="1:15" ht="47.25" x14ac:dyDescent="0.25">
      <c r="A790" s="15">
        <v>788</v>
      </c>
      <c r="B790" s="15" t="s">
        <v>1611</v>
      </c>
      <c r="C790" s="3" t="s">
        <v>1612</v>
      </c>
      <c r="D790" s="15">
        <v>3600</v>
      </c>
      <c r="E790" s="15">
        <v>3174</v>
      </c>
      <c r="F790" s="15" t="s">
        <v>47</v>
      </c>
      <c r="G790" s="15"/>
      <c r="H790" s="15">
        <v>31</v>
      </c>
      <c r="I790" s="15" t="s">
        <v>21</v>
      </c>
      <c r="J790" s="15" t="s">
        <v>22</v>
      </c>
      <c r="K790" s="15">
        <v>1350709200</v>
      </c>
      <c r="L790" s="15">
        <v>1352527200</v>
      </c>
      <c r="M790" s="15" t="b">
        <v>0</v>
      </c>
      <c r="N790" s="15" t="b">
        <v>0</v>
      </c>
      <c r="O790" s="15" t="s">
        <v>71</v>
      </c>
    </row>
    <row r="791" spans="1:15" ht="31.5" x14ac:dyDescent="0.25">
      <c r="A791" s="15">
        <v>789</v>
      </c>
      <c r="B791" s="15" t="s">
        <v>1613</v>
      </c>
      <c r="C791" s="3" t="s">
        <v>1614</v>
      </c>
      <c r="D791" s="15">
        <v>9000</v>
      </c>
      <c r="E791" s="15">
        <v>3351</v>
      </c>
      <c r="F791" s="15" t="s">
        <v>14</v>
      </c>
      <c r="G791" s="15"/>
      <c r="H791" s="15">
        <v>45</v>
      </c>
      <c r="I791" s="15" t="s">
        <v>21</v>
      </c>
      <c r="J791" s="15" t="s">
        <v>22</v>
      </c>
      <c r="K791" s="15">
        <v>1401166800</v>
      </c>
      <c r="L791" s="15">
        <v>1404363600</v>
      </c>
      <c r="M791" s="15" t="b">
        <v>0</v>
      </c>
      <c r="N791" s="15" t="b">
        <v>0</v>
      </c>
      <c r="O791" s="15" t="s">
        <v>33</v>
      </c>
    </row>
    <row r="792" spans="1:15" ht="31.5" x14ac:dyDescent="0.25">
      <c r="A792" s="15">
        <v>790</v>
      </c>
      <c r="B792" s="15" t="s">
        <v>1615</v>
      </c>
      <c r="C792" s="3" t="s">
        <v>1616</v>
      </c>
      <c r="D792" s="15">
        <v>185900</v>
      </c>
      <c r="E792" s="15">
        <v>56774</v>
      </c>
      <c r="F792" s="15" t="s">
        <v>74</v>
      </c>
      <c r="G792" s="15"/>
      <c r="H792" s="15">
        <v>1113</v>
      </c>
      <c r="I792" s="15" t="s">
        <v>21</v>
      </c>
      <c r="J792" s="15" t="s">
        <v>22</v>
      </c>
      <c r="K792" s="15">
        <v>1266127200</v>
      </c>
      <c r="L792" s="15">
        <v>1266645600</v>
      </c>
      <c r="M792" s="15" t="b">
        <v>0</v>
      </c>
      <c r="N792" s="15" t="b">
        <v>0</v>
      </c>
      <c r="O792" s="15" t="s">
        <v>33</v>
      </c>
    </row>
    <row r="793" spans="1:15" ht="31.5" x14ac:dyDescent="0.25">
      <c r="A793" s="15">
        <v>791</v>
      </c>
      <c r="B793" s="15" t="s">
        <v>1617</v>
      </c>
      <c r="C793" s="3" t="s">
        <v>1618</v>
      </c>
      <c r="D793" s="15">
        <v>2100</v>
      </c>
      <c r="E793" s="15">
        <v>540</v>
      </c>
      <c r="F793" s="15" t="s">
        <v>14</v>
      </c>
      <c r="G793" s="15"/>
      <c r="H793" s="15">
        <v>6</v>
      </c>
      <c r="I793" s="15" t="s">
        <v>21</v>
      </c>
      <c r="J793" s="15" t="s">
        <v>22</v>
      </c>
      <c r="K793" s="15">
        <v>1481436000</v>
      </c>
      <c r="L793" s="15">
        <v>1482818400</v>
      </c>
      <c r="M793" s="15" t="b">
        <v>0</v>
      </c>
      <c r="N793" s="15" t="b">
        <v>0</v>
      </c>
      <c r="O793" s="15" t="s">
        <v>17</v>
      </c>
    </row>
    <row r="794" spans="1:15" ht="31.5" x14ac:dyDescent="0.25">
      <c r="A794" s="15">
        <v>792</v>
      </c>
      <c r="B794" s="15" t="s">
        <v>1619</v>
      </c>
      <c r="C794" s="3" t="s">
        <v>1620</v>
      </c>
      <c r="D794" s="15">
        <v>2000</v>
      </c>
      <c r="E794" s="15">
        <v>680</v>
      </c>
      <c r="F794" s="15" t="s">
        <v>14</v>
      </c>
      <c r="G794" s="15"/>
      <c r="H794" s="15">
        <v>7</v>
      </c>
      <c r="I794" s="15" t="s">
        <v>21</v>
      </c>
      <c r="J794" s="15" t="s">
        <v>22</v>
      </c>
      <c r="K794" s="15">
        <v>1372222800</v>
      </c>
      <c r="L794" s="15">
        <v>1374642000</v>
      </c>
      <c r="M794" s="15" t="b">
        <v>0</v>
      </c>
      <c r="N794" s="15" t="b">
        <v>1</v>
      </c>
      <c r="O794" s="15" t="s">
        <v>33</v>
      </c>
    </row>
    <row r="795" spans="1:15" ht="47.25" x14ac:dyDescent="0.25">
      <c r="A795" s="15">
        <v>793</v>
      </c>
      <c r="B795" s="15" t="s">
        <v>1621</v>
      </c>
      <c r="C795" s="3" t="s">
        <v>1622</v>
      </c>
      <c r="D795" s="15">
        <v>1100</v>
      </c>
      <c r="E795" s="15">
        <v>13045</v>
      </c>
      <c r="F795" s="15" t="s">
        <v>20</v>
      </c>
      <c r="G795" s="15"/>
      <c r="H795" s="15">
        <v>181</v>
      </c>
      <c r="I795" s="15" t="s">
        <v>98</v>
      </c>
      <c r="J795" s="15" t="s">
        <v>99</v>
      </c>
      <c r="K795" s="15">
        <v>1372136400</v>
      </c>
      <c r="L795" s="15">
        <v>1372482000</v>
      </c>
      <c r="M795" s="15" t="b">
        <v>0</v>
      </c>
      <c r="N795" s="15" t="b">
        <v>0</v>
      </c>
      <c r="O795" s="15" t="s">
        <v>68</v>
      </c>
    </row>
    <row r="796" spans="1:15" ht="31.5" x14ac:dyDescent="0.25">
      <c r="A796" s="15">
        <v>794</v>
      </c>
      <c r="B796" s="15" t="s">
        <v>1623</v>
      </c>
      <c r="C796" s="3" t="s">
        <v>1624</v>
      </c>
      <c r="D796" s="15">
        <v>6600</v>
      </c>
      <c r="E796" s="15">
        <v>8276</v>
      </c>
      <c r="F796" s="15" t="s">
        <v>20</v>
      </c>
      <c r="G796" s="15"/>
      <c r="H796" s="15">
        <v>110</v>
      </c>
      <c r="I796" s="15" t="s">
        <v>21</v>
      </c>
      <c r="J796" s="15" t="s">
        <v>22</v>
      </c>
      <c r="K796" s="15">
        <v>1513922400</v>
      </c>
      <c r="L796" s="15">
        <v>1514959200</v>
      </c>
      <c r="M796" s="15" t="b">
        <v>0</v>
      </c>
      <c r="N796" s="15" t="b">
        <v>0</v>
      </c>
      <c r="O796" s="15" t="s">
        <v>23</v>
      </c>
    </row>
    <row r="797" spans="1:15" ht="47.25" x14ac:dyDescent="0.25">
      <c r="A797" s="15">
        <v>795</v>
      </c>
      <c r="B797" s="15" t="s">
        <v>1625</v>
      </c>
      <c r="C797" s="3" t="s">
        <v>1626</v>
      </c>
      <c r="D797" s="15">
        <v>7100</v>
      </c>
      <c r="E797" s="15">
        <v>1022</v>
      </c>
      <c r="F797" s="15" t="s">
        <v>14</v>
      </c>
      <c r="G797" s="15"/>
      <c r="H797" s="15">
        <v>31</v>
      </c>
      <c r="I797" s="15" t="s">
        <v>21</v>
      </c>
      <c r="J797" s="15" t="s">
        <v>22</v>
      </c>
      <c r="K797" s="15">
        <v>1477976400</v>
      </c>
      <c r="L797" s="15">
        <v>1478235600</v>
      </c>
      <c r="M797" s="15" t="b">
        <v>0</v>
      </c>
      <c r="N797" s="15" t="b">
        <v>0</v>
      </c>
      <c r="O797" s="15" t="s">
        <v>53</v>
      </c>
    </row>
    <row r="798" spans="1:15" ht="47.25" x14ac:dyDescent="0.25">
      <c r="A798" s="15">
        <v>796</v>
      </c>
      <c r="B798" s="15" t="s">
        <v>1627</v>
      </c>
      <c r="C798" s="3" t="s">
        <v>1628</v>
      </c>
      <c r="D798" s="15">
        <v>7800</v>
      </c>
      <c r="E798" s="15">
        <v>4275</v>
      </c>
      <c r="F798" s="15" t="s">
        <v>14</v>
      </c>
      <c r="G798" s="15"/>
      <c r="H798" s="15">
        <v>78</v>
      </c>
      <c r="I798" s="15" t="s">
        <v>21</v>
      </c>
      <c r="J798" s="15" t="s">
        <v>22</v>
      </c>
      <c r="K798" s="15">
        <v>1407474000</v>
      </c>
      <c r="L798" s="15">
        <v>1408078800</v>
      </c>
      <c r="M798" s="15" t="b">
        <v>0</v>
      </c>
      <c r="N798" s="15" t="b">
        <v>1</v>
      </c>
      <c r="O798" s="15" t="s">
        <v>292</v>
      </c>
    </row>
    <row r="799" spans="1:15" ht="31.5" x14ac:dyDescent="0.25">
      <c r="A799" s="15">
        <v>797</v>
      </c>
      <c r="B799" s="15" t="s">
        <v>1629</v>
      </c>
      <c r="C799" s="3" t="s">
        <v>1630</v>
      </c>
      <c r="D799" s="15">
        <v>7600</v>
      </c>
      <c r="E799" s="15">
        <v>8332</v>
      </c>
      <c r="F799" s="15" t="s">
        <v>20</v>
      </c>
      <c r="G799" s="15"/>
      <c r="H799" s="15">
        <v>185</v>
      </c>
      <c r="I799" s="15" t="s">
        <v>21</v>
      </c>
      <c r="J799" s="15" t="s">
        <v>22</v>
      </c>
      <c r="K799" s="15">
        <v>1546149600</v>
      </c>
      <c r="L799" s="15">
        <v>1548136800</v>
      </c>
      <c r="M799" s="15" t="b">
        <v>0</v>
      </c>
      <c r="N799" s="15" t="b">
        <v>0</v>
      </c>
      <c r="O799" s="15" t="s">
        <v>28</v>
      </c>
    </row>
    <row r="800" spans="1:15" ht="31.5" x14ac:dyDescent="0.25">
      <c r="A800" s="15">
        <v>798</v>
      </c>
      <c r="B800" s="15" t="s">
        <v>1631</v>
      </c>
      <c r="C800" s="3" t="s">
        <v>1632</v>
      </c>
      <c r="D800" s="15">
        <v>3400</v>
      </c>
      <c r="E800" s="15">
        <v>6408</v>
      </c>
      <c r="F800" s="15" t="s">
        <v>20</v>
      </c>
      <c r="G800" s="15"/>
      <c r="H800" s="15">
        <v>121</v>
      </c>
      <c r="I800" s="15" t="s">
        <v>21</v>
      </c>
      <c r="J800" s="15" t="s">
        <v>22</v>
      </c>
      <c r="K800" s="15">
        <v>1338440400</v>
      </c>
      <c r="L800" s="15">
        <v>1340859600</v>
      </c>
      <c r="M800" s="15" t="b">
        <v>0</v>
      </c>
      <c r="N800" s="15" t="b">
        <v>1</v>
      </c>
      <c r="O800" s="15" t="s">
        <v>33</v>
      </c>
    </row>
    <row r="801" spans="1:15" ht="31.5" x14ac:dyDescent="0.25">
      <c r="A801" s="15">
        <v>799</v>
      </c>
      <c r="B801" s="15" t="s">
        <v>1633</v>
      </c>
      <c r="C801" s="3" t="s">
        <v>1634</v>
      </c>
      <c r="D801" s="15">
        <v>84500</v>
      </c>
      <c r="E801" s="15">
        <v>73522</v>
      </c>
      <c r="F801" s="15" t="s">
        <v>14</v>
      </c>
      <c r="G801" s="15"/>
      <c r="H801" s="15">
        <v>1225</v>
      </c>
      <c r="I801" s="15" t="s">
        <v>40</v>
      </c>
      <c r="J801" s="15" t="s">
        <v>41</v>
      </c>
      <c r="K801" s="15">
        <v>1454133600</v>
      </c>
      <c r="L801" s="15">
        <v>1454479200</v>
      </c>
      <c r="M801" s="15" t="b">
        <v>0</v>
      </c>
      <c r="N801" s="15" t="b">
        <v>0</v>
      </c>
      <c r="O801" s="15" t="s">
        <v>33</v>
      </c>
    </row>
    <row r="802" spans="1:15" ht="31.5" x14ac:dyDescent="0.25">
      <c r="A802" s="15">
        <v>800</v>
      </c>
      <c r="B802" s="15" t="s">
        <v>1635</v>
      </c>
      <c r="C802" s="3" t="s">
        <v>1636</v>
      </c>
      <c r="D802" s="15">
        <v>100</v>
      </c>
      <c r="E802" s="15">
        <v>1</v>
      </c>
      <c r="F802" s="15" t="s">
        <v>14</v>
      </c>
      <c r="G802" s="15"/>
      <c r="H802" s="15">
        <v>1</v>
      </c>
      <c r="I802" s="15" t="s">
        <v>98</v>
      </c>
      <c r="J802" s="15" t="s">
        <v>99</v>
      </c>
      <c r="K802" s="15">
        <v>1434085200</v>
      </c>
      <c r="L802" s="15">
        <v>1434430800</v>
      </c>
      <c r="M802" s="15" t="b">
        <v>0</v>
      </c>
      <c r="N802" s="15" t="b">
        <v>0</v>
      </c>
      <c r="O802" s="15" t="s">
        <v>23</v>
      </c>
    </row>
    <row r="803" spans="1:15" ht="63" x14ac:dyDescent="0.25">
      <c r="A803" s="15">
        <v>801</v>
      </c>
      <c r="B803" s="15" t="s">
        <v>1637</v>
      </c>
      <c r="C803" s="3" t="s">
        <v>1638</v>
      </c>
      <c r="D803" s="15">
        <v>2300</v>
      </c>
      <c r="E803" s="15">
        <v>4667</v>
      </c>
      <c r="F803" s="15" t="s">
        <v>20</v>
      </c>
      <c r="G803" s="15"/>
      <c r="H803" s="15">
        <v>106</v>
      </c>
      <c r="I803" s="15" t="s">
        <v>21</v>
      </c>
      <c r="J803" s="15" t="s">
        <v>22</v>
      </c>
      <c r="K803" s="15">
        <v>1577772000</v>
      </c>
      <c r="L803" s="15">
        <v>1579672800</v>
      </c>
      <c r="M803" s="15" t="b">
        <v>0</v>
      </c>
      <c r="N803" s="15" t="b">
        <v>1</v>
      </c>
      <c r="O803" s="15" t="s">
        <v>122</v>
      </c>
    </row>
    <row r="804" spans="1:15" ht="63" x14ac:dyDescent="0.25">
      <c r="A804" s="15">
        <v>802</v>
      </c>
      <c r="B804" s="15" t="s">
        <v>1639</v>
      </c>
      <c r="C804" s="3" t="s">
        <v>1640</v>
      </c>
      <c r="D804" s="15">
        <v>6200</v>
      </c>
      <c r="E804" s="15">
        <v>12216</v>
      </c>
      <c r="F804" s="15" t="s">
        <v>20</v>
      </c>
      <c r="G804" s="15"/>
      <c r="H804" s="15">
        <v>142</v>
      </c>
      <c r="I804" s="15" t="s">
        <v>21</v>
      </c>
      <c r="J804" s="15" t="s">
        <v>22</v>
      </c>
      <c r="K804" s="15">
        <v>1562216400</v>
      </c>
      <c r="L804" s="15">
        <v>1562389200</v>
      </c>
      <c r="M804" s="15" t="b">
        <v>0</v>
      </c>
      <c r="N804" s="15" t="b">
        <v>0</v>
      </c>
      <c r="O804" s="15" t="s">
        <v>122</v>
      </c>
    </row>
    <row r="805" spans="1:15" ht="31.5" x14ac:dyDescent="0.25">
      <c r="A805" s="15">
        <v>803</v>
      </c>
      <c r="B805" s="15" t="s">
        <v>1641</v>
      </c>
      <c r="C805" s="3" t="s">
        <v>1642</v>
      </c>
      <c r="D805" s="15">
        <v>6100</v>
      </c>
      <c r="E805" s="15">
        <v>6527</v>
      </c>
      <c r="F805" s="15" t="s">
        <v>20</v>
      </c>
      <c r="G805" s="15"/>
      <c r="H805" s="15">
        <v>233</v>
      </c>
      <c r="I805" s="15" t="s">
        <v>21</v>
      </c>
      <c r="J805" s="15" t="s">
        <v>22</v>
      </c>
      <c r="K805" s="15">
        <v>1548568800</v>
      </c>
      <c r="L805" s="15">
        <v>1551506400</v>
      </c>
      <c r="M805" s="15" t="b">
        <v>0</v>
      </c>
      <c r="N805" s="15" t="b">
        <v>0</v>
      </c>
      <c r="O805" s="15" t="s">
        <v>33</v>
      </c>
    </row>
    <row r="806" spans="1:15" ht="31.5" x14ac:dyDescent="0.25">
      <c r="A806" s="15">
        <v>804</v>
      </c>
      <c r="B806" s="15" t="s">
        <v>1643</v>
      </c>
      <c r="C806" s="3" t="s">
        <v>1644</v>
      </c>
      <c r="D806" s="15">
        <v>2600</v>
      </c>
      <c r="E806" s="15">
        <v>6987</v>
      </c>
      <c r="F806" s="15" t="s">
        <v>20</v>
      </c>
      <c r="G806" s="15"/>
      <c r="H806" s="15">
        <v>218</v>
      </c>
      <c r="I806" s="15" t="s">
        <v>21</v>
      </c>
      <c r="J806" s="15" t="s">
        <v>22</v>
      </c>
      <c r="K806" s="15">
        <v>1514872800</v>
      </c>
      <c r="L806" s="15">
        <v>1516600800</v>
      </c>
      <c r="M806" s="15" t="b">
        <v>0</v>
      </c>
      <c r="N806" s="15" t="b">
        <v>0</v>
      </c>
      <c r="O806" s="15" t="s">
        <v>23</v>
      </c>
    </row>
    <row r="807" spans="1:15" ht="47.25" x14ac:dyDescent="0.25">
      <c r="A807" s="15">
        <v>805</v>
      </c>
      <c r="B807" s="15" t="s">
        <v>1645</v>
      </c>
      <c r="C807" s="3" t="s">
        <v>1646</v>
      </c>
      <c r="D807" s="15">
        <v>9700</v>
      </c>
      <c r="E807" s="15">
        <v>4932</v>
      </c>
      <c r="F807" s="15" t="s">
        <v>14</v>
      </c>
      <c r="G807" s="15"/>
      <c r="H807" s="15">
        <v>67</v>
      </c>
      <c r="I807" s="15" t="s">
        <v>26</v>
      </c>
      <c r="J807" s="15" t="s">
        <v>27</v>
      </c>
      <c r="K807" s="15">
        <v>1416031200</v>
      </c>
      <c r="L807" s="15">
        <v>1420437600</v>
      </c>
      <c r="M807" s="15" t="b">
        <v>0</v>
      </c>
      <c r="N807" s="15" t="b">
        <v>0</v>
      </c>
      <c r="O807" s="15" t="s">
        <v>42</v>
      </c>
    </row>
    <row r="808" spans="1:15" ht="47.25" x14ac:dyDescent="0.25">
      <c r="A808" s="15">
        <v>806</v>
      </c>
      <c r="B808" s="15" t="s">
        <v>1647</v>
      </c>
      <c r="C808" s="3" t="s">
        <v>1648</v>
      </c>
      <c r="D808" s="15">
        <v>700</v>
      </c>
      <c r="E808" s="15">
        <v>8262</v>
      </c>
      <c r="F808" s="15" t="s">
        <v>20</v>
      </c>
      <c r="G808" s="15"/>
      <c r="H808" s="15">
        <v>76</v>
      </c>
      <c r="I808" s="15" t="s">
        <v>21</v>
      </c>
      <c r="J808" s="15" t="s">
        <v>22</v>
      </c>
      <c r="K808" s="15">
        <v>1330927200</v>
      </c>
      <c r="L808" s="15">
        <v>1332997200</v>
      </c>
      <c r="M808" s="15" t="b">
        <v>0</v>
      </c>
      <c r="N808" s="15" t="b">
        <v>1</v>
      </c>
      <c r="O808" s="15" t="s">
        <v>53</v>
      </c>
    </row>
    <row r="809" spans="1:15" ht="31.5" x14ac:dyDescent="0.25">
      <c r="A809" s="15">
        <v>807</v>
      </c>
      <c r="B809" s="15" t="s">
        <v>1649</v>
      </c>
      <c r="C809" s="3" t="s">
        <v>1650</v>
      </c>
      <c r="D809" s="15">
        <v>700</v>
      </c>
      <c r="E809" s="15">
        <v>1848</v>
      </c>
      <c r="F809" s="15" t="s">
        <v>20</v>
      </c>
      <c r="G809" s="15"/>
      <c r="H809" s="15">
        <v>43</v>
      </c>
      <c r="I809" s="15" t="s">
        <v>21</v>
      </c>
      <c r="J809" s="15" t="s">
        <v>22</v>
      </c>
      <c r="K809" s="15">
        <v>1571115600</v>
      </c>
      <c r="L809" s="15">
        <v>1574920800</v>
      </c>
      <c r="M809" s="15" t="b">
        <v>0</v>
      </c>
      <c r="N809" s="15" t="b">
        <v>1</v>
      </c>
      <c r="O809" s="15" t="s">
        <v>33</v>
      </c>
    </row>
    <row r="810" spans="1:15" ht="31.5" x14ac:dyDescent="0.25">
      <c r="A810" s="15">
        <v>808</v>
      </c>
      <c r="B810" s="15" t="s">
        <v>1651</v>
      </c>
      <c r="C810" s="3" t="s">
        <v>1652</v>
      </c>
      <c r="D810" s="15">
        <v>5200</v>
      </c>
      <c r="E810" s="15">
        <v>1583</v>
      </c>
      <c r="F810" s="15" t="s">
        <v>14</v>
      </c>
      <c r="G810" s="15"/>
      <c r="H810" s="15">
        <v>19</v>
      </c>
      <c r="I810" s="15" t="s">
        <v>21</v>
      </c>
      <c r="J810" s="15" t="s">
        <v>22</v>
      </c>
      <c r="K810" s="15">
        <v>1463461200</v>
      </c>
      <c r="L810" s="15">
        <v>1464930000</v>
      </c>
      <c r="M810" s="15" t="b">
        <v>0</v>
      </c>
      <c r="N810" s="15" t="b">
        <v>0</v>
      </c>
      <c r="O810" s="15" t="s">
        <v>17</v>
      </c>
    </row>
    <row r="811" spans="1:15" ht="47.25" x14ac:dyDescent="0.25">
      <c r="A811" s="15">
        <v>809</v>
      </c>
      <c r="B811" s="15" t="s">
        <v>1599</v>
      </c>
      <c r="C811" s="3" t="s">
        <v>1653</v>
      </c>
      <c r="D811" s="15">
        <v>140800</v>
      </c>
      <c r="E811" s="15">
        <v>88536</v>
      </c>
      <c r="F811" s="15" t="s">
        <v>14</v>
      </c>
      <c r="G811" s="15"/>
      <c r="H811" s="15">
        <v>2108</v>
      </c>
      <c r="I811" s="15" t="s">
        <v>98</v>
      </c>
      <c r="J811" s="15" t="s">
        <v>99</v>
      </c>
      <c r="K811" s="15">
        <v>1344920400</v>
      </c>
      <c r="L811" s="15">
        <v>1345006800</v>
      </c>
      <c r="M811" s="15" t="b">
        <v>0</v>
      </c>
      <c r="N811" s="15" t="b">
        <v>0</v>
      </c>
      <c r="O811" s="15" t="s">
        <v>42</v>
      </c>
    </row>
    <row r="812" spans="1:15" ht="31.5" x14ac:dyDescent="0.25">
      <c r="A812" s="15">
        <v>810</v>
      </c>
      <c r="B812" s="15" t="s">
        <v>1654</v>
      </c>
      <c r="C812" s="3" t="s">
        <v>1655</v>
      </c>
      <c r="D812" s="15">
        <v>6400</v>
      </c>
      <c r="E812" s="15">
        <v>12360</v>
      </c>
      <c r="F812" s="15" t="s">
        <v>20</v>
      </c>
      <c r="G812" s="15"/>
      <c r="H812" s="15">
        <v>221</v>
      </c>
      <c r="I812" s="15" t="s">
        <v>21</v>
      </c>
      <c r="J812" s="15" t="s">
        <v>22</v>
      </c>
      <c r="K812" s="15">
        <v>1511848800</v>
      </c>
      <c r="L812" s="15">
        <v>1512712800</v>
      </c>
      <c r="M812" s="15" t="b">
        <v>0</v>
      </c>
      <c r="N812" s="15" t="b">
        <v>1</v>
      </c>
      <c r="O812" s="15" t="s">
        <v>33</v>
      </c>
    </row>
    <row r="813" spans="1:15" ht="47.25" x14ac:dyDescent="0.25">
      <c r="A813" s="15">
        <v>811</v>
      </c>
      <c r="B813" s="15" t="s">
        <v>1656</v>
      </c>
      <c r="C813" s="3" t="s">
        <v>1657</v>
      </c>
      <c r="D813" s="15">
        <v>92500</v>
      </c>
      <c r="E813" s="15">
        <v>71320</v>
      </c>
      <c r="F813" s="15" t="s">
        <v>14</v>
      </c>
      <c r="G813" s="15"/>
      <c r="H813" s="15">
        <v>679</v>
      </c>
      <c r="I813" s="15" t="s">
        <v>21</v>
      </c>
      <c r="J813" s="15" t="s">
        <v>22</v>
      </c>
      <c r="K813" s="15">
        <v>1452319200</v>
      </c>
      <c r="L813" s="15">
        <v>1452492000</v>
      </c>
      <c r="M813" s="15" t="b">
        <v>0</v>
      </c>
      <c r="N813" s="15" t="b">
        <v>1</v>
      </c>
      <c r="O813" s="15" t="s">
        <v>89</v>
      </c>
    </row>
    <row r="814" spans="1:15" ht="47.25" x14ac:dyDescent="0.25">
      <c r="A814" s="15">
        <v>812</v>
      </c>
      <c r="B814" s="15" t="s">
        <v>1658</v>
      </c>
      <c r="C814" s="3" t="s">
        <v>1659</v>
      </c>
      <c r="D814" s="15">
        <v>59700</v>
      </c>
      <c r="E814" s="15">
        <v>134640</v>
      </c>
      <c r="F814" s="15" t="s">
        <v>20</v>
      </c>
      <c r="G814" s="15"/>
      <c r="H814" s="15">
        <v>2805</v>
      </c>
      <c r="I814" s="15" t="s">
        <v>15</v>
      </c>
      <c r="J814" s="15" t="s">
        <v>16</v>
      </c>
      <c r="K814" s="15">
        <v>1523854800</v>
      </c>
      <c r="L814" s="15">
        <v>1524286800</v>
      </c>
      <c r="M814" s="15" t="b">
        <v>0</v>
      </c>
      <c r="N814" s="15" t="b">
        <v>0</v>
      </c>
      <c r="O814" s="15" t="s">
        <v>68</v>
      </c>
    </row>
    <row r="815" spans="1:15" ht="47.25" x14ac:dyDescent="0.25">
      <c r="A815" s="15">
        <v>813</v>
      </c>
      <c r="B815" s="15" t="s">
        <v>1660</v>
      </c>
      <c r="C815" s="3" t="s">
        <v>1661</v>
      </c>
      <c r="D815" s="15">
        <v>3200</v>
      </c>
      <c r="E815" s="15">
        <v>7661</v>
      </c>
      <c r="F815" s="15" t="s">
        <v>20</v>
      </c>
      <c r="G815" s="15"/>
      <c r="H815" s="15">
        <v>68</v>
      </c>
      <c r="I815" s="15" t="s">
        <v>21</v>
      </c>
      <c r="J815" s="15" t="s">
        <v>22</v>
      </c>
      <c r="K815" s="15">
        <v>1346043600</v>
      </c>
      <c r="L815" s="15">
        <v>1346907600</v>
      </c>
      <c r="M815" s="15" t="b">
        <v>0</v>
      </c>
      <c r="N815" s="15" t="b">
        <v>0</v>
      </c>
      <c r="O815" s="15" t="s">
        <v>89</v>
      </c>
    </row>
    <row r="816" spans="1:15" ht="31.5" x14ac:dyDescent="0.25">
      <c r="A816" s="15">
        <v>814</v>
      </c>
      <c r="B816" s="15" t="s">
        <v>1662</v>
      </c>
      <c r="C816" s="3" t="s">
        <v>1663</v>
      </c>
      <c r="D816" s="15">
        <v>3200</v>
      </c>
      <c r="E816" s="15">
        <v>2950</v>
      </c>
      <c r="F816" s="15" t="s">
        <v>14</v>
      </c>
      <c r="G816" s="15"/>
      <c r="H816" s="15">
        <v>36</v>
      </c>
      <c r="I816" s="15" t="s">
        <v>36</v>
      </c>
      <c r="J816" s="15" t="s">
        <v>37</v>
      </c>
      <c r="K816" s="15">
        <v>1464325200</v>
      </c>
      <c r="L816" s="15">
        <v>1464498000</v>
      </c>
      <c r="M816" s="15" t="b">
        <v>0</v>
      </c>
      <c r="N816" s="15" t="b">
        <v>1</v>
      </c>
      <c r="O816" s="15" t="s">
        <v>23</v>
      </c>
    </row>
    <row r="817" spans="1:15" ht="31.5" x14ac:dyDescent="0.25">
      <c r="A817" s="15">
        <v>815</v>
      </c>
      <c r="B817" s="15" t="s">
        <v>1664</v>
      </c>
      <c r="C817" s="3" t="s">
        <v>1665</v>
      </c>
      <c r="D817" s="15">
        <v>9000</v>
      </c>
      <c r="E817" s="15">
        <v>11721</v>
      </c>
      <c r="F817" s="15" t="s">
        <v>20</v>
      </c>
      <c r="G817" s="15"/>
      <c r="H817" s="15">
        <v>183</v>
      </c>
      <c r="I817" s="15" t="s">
        <v>15</v>
      </c>
      <c r="J817" s="15" t="s">
        <v>16</v>
      </c>
      <c r="K817" s="15">
        <v>1511935200</v>
      </c>
      <c r="L817" s="15">
        <v>1514181600</v>
      </c>
      <c r="M817" s="15" t="b">
        <v>0</v>
      </c>
      <c r="N817" s="15" t="b">
        <v>0</v>
      </c>
      <c r="O817" s="15" t="s">
        <v>23</v>
      </c>
    </row>
    <row r="818" spans="1:15" ht="31.5" x14ac:dyDescent="0.25">
      <c r="A818" s="15">
        <v>816</v>
      </c>
      <c r="B818" s="15" t="s">
        <v>1666</v>
      </c>
      <c r="C818" s="3" t="s">
        <v>1667</v>
      </c>
      <c r="D818" s="15">
        <v>2300</v>
      </c>
      <c r="E818" s="15">
        <v>14150</v>
      </c>
      <c r="F818" s="15" t="s">
        <v>20</v>
      </c>
      <c r="G818" s="15"/>
      <c r="H818" s="15">
        <v>133</v>
      </c>
      <c r="I818" s="15" t="s">
        <v>21</v>
      </c>
      <c r="J818" s="15" t="s">
        <v>22</v>
      </c>
      <c r="K818" s="15">
        <v>1392012000</v>
      </c>
      <c r="L818" s="15">
        <v>1392184800</v>
      </c>
      <c r="M818" s="15" t="b">
        <v>1</v>
      </c>
      <c r="N818" s="15" t="b">
        <v>1</v>
      </c>
      <c r="O818" s="15" t="s">
        <v>33</v>
      </c>
    </row>
    <row r="819" spans="1:15" ht="47.25" x14ac:dyDescent="0.25">
      <c r="A819" s="15">
        <v>817</v>
      </c>
      <c r="B819" s="15" t="s">
        <v>1668</v>
      </c>
      <c r="C819" s="3" t="s">
        <v>1669</v>
      </c>
      <c r="D819" s="15">
        <v>51300</v>
      </c>
      <c r="E819" s="15">
        <v>189192</v>
      </c>
      <c r="F819" s="15" t="s">
        <v>20</v>
      </c>
      <c r="G819" s="15"/>
      <c r="H819" s="15">
        <v>2489</v>
      </c>
      <c r="I819" s="15" t="s">
        <v>107</v>
      </c>
      <c r="J819" s="15" t="s">
        <v>108</v>
      </c>
      <c r="K819" s="15">
        <v>1556946000</v>
      </c>
      <c r="L819" s="15">
        <v>1559365200</v>
      </c>
      <c r="M819" s="15" t="b">
        <v>0</v>
      </c>
      <c r="N819" s="15" t="b">
        <v>1</v>
      </c>
      <c r="O819" s="15" t="s">
        <v>68</v>
      </c>
    </row>
    <row r="820" spans="1:15" ht="31.5" x14ac:dyDescent="0.25">
      <c r="A820" s="15">
        <v>818</v>
      </c>
      <c r="B820" s="15" t="s">
        <v>676</v>
      </c>
      <c r="C820" s="3" t="s">
        <v>1670</v>
      </c>
      <c r="D820" s="15">
        <v>700</v>
      </c>
      <c r="E820" s="15">
        <v>7664</v>
      </c>
      <c r="F820" s="15" t="s">
        <v>20</v>
      </c>
      <c r="G820" s="15"/>
      <c r="H820" s="15">
        <v>69</v>
      </c>
      <c r="I820" s="15" t="s">
        <v>21</v>
      </c>
      <c r="J820" s="15" t="s">
        <v>22</v>
      </c>
      <c r="K820" s="15">
        <v>1548050400</v>
      </c>
      <c r="L820" s="15">
        <v>1549173600</v>
      </c>
      <c r="M820" s="15" t="b">
        <v>0</v>
      </c>
      <c r="N820" s="15" t="b">
        <v>1</v>
      </c>
      <c r="O820" s="15" t="s">
        <v>33</v>
      </c>
    </row>
    <row r="821" spans="1:15" ht="47.25" x14ac:dyDescent="0.25">
      <c r="A821" s="15">
        <v>819</v>
      </c>
      <c r="B821" s="15" t="s">
        <v>1671</v>
      </c>
      <c r="C821" s="3" t="s">
        <v>1672</v>
      </c>
      <c r="D821" s="15">
        <v>8900</v>
      </c>
      <c r="E821" s="15">
        <v>4509</v>
      </c>
      <c r="F821" s="15" t="s">
        <v>14</v>
      </c>
      <c r="G821" s="15"/>
      <c r="H821" s="15">
        <v>47</v>
      </c>
      <c r="I821" s="15" t="s">
        <v>21</v>
      </c>
      <c r="J821" s="15" t="s">
        <v>22</v>
      </c>
      <c r="K821" s="15">
        <v>1353736800</v>
      </c>
      <c r="L821" s="15">
        <v>1355032800</v>
      </c>
      <c r="M821" s="15" t="b">
        <v>1</v>
      </c>
      <c r="N821" s="15" t="b">
        <v>0</v>
      </c>
      <c r="O821" s="15" t="s">
        <v>89</v>
      </c>
    </row>
    <row r="822" spans="1:15" ht="31.5" x14ac:dyDescent="0.25">
      <c r="A822" s="15">
        <v>820</v>
      </c>
      <c r="B822" s="15" t="s">
        <v>1673</v>
      </c>
      <c r="C822" s="3" t="s">
        <v>1674</v>
      </c>
      <c r="D822" s="15">
        <v>1500</v>
      </c>
      <c r="E822" s="15">
        <v>12009</v>
      </c>
      <c r="F822" s="15" t="s">
        <v>20</v>
      </c>
      <c r="G822" s="15"/>
      <c r="H822" s="15">
        <v>279</v>
      </c>
      <c r="I822" s="15" t="s">
        <v>40</v>
      </c>
      <c r="J822" s="15" t="s">
        <v>41</v>
      </c>
      <c r="K822" s="15">
        <v>1532840400</v>
      </c>
      <c r="L822" s="15">
        <v>1533963600</v>
      </c>
      <c r="M822" s="15" t="b">
        <v>0</v>
      </c>
      <c r="N822" s="15" t="b">
        <v>1</v>
      </c>
      <c r="O822" s="15" t="s">
        <v>23</v>
      </c>
    </row>
    <row r="823" spans="1:15" ht="47.25" x14ac:dyDescent="0.25">
      <c r="A823" s="15">
        <v>821</v>
      </c>
      <c r="B823" s="15" t="s">
        <v>1675</v>
      </c>
      <c r="C823" s="3" t="s">
        <v>1676</v>
      </c>
      <c r="D823" s="15">
        <v>4900</v>
      </c>
      <c r="E823" s="15">
        <v>14273</v>
      </c>
      <c r="F823" s="15" t="s">
        <v>20</v>
      </c>
      <c r="G823" s="15"/>
      <c r="H823" s="15">
        <v>210</v>
      </c>
      <c r="I823" s="15" t="s">
        <v>21</v>
      </c>
      <c r="J823" s="15" t="s">
        <v>22</v>
      </c>
      <c r="K823" s="15">
        <v>1488261600</v>
      </c>
      <c r="L823" s="15">
        <v>1489381200</v>
      </c>
      <c r="M823" s="15" t="b">
        <v>0</v>
      </c>
      <c r="N823" s="15" t="b">
        <v>0</v>
      </c>
      <c r="O823" s="15" t="s">
        <v>42</v>
      </c>
    </row>
    <row r="824" spans="1:15" ht="31.5" x14ac:dyDescent="0.25">
      <c r="A824" s="15">
        <v>822</v>
      </c>
      <c r="B824" s="15" t="s">
        <v>1677</v>
      </c>
      <c r="C824" s="3" t="s">
        <v>1678</v>
      </c>
      <c r="D824" s="15">
        <v>54000</v>
      </c>
      <c r="E824" s="15">
        <v>188982</v>
      </c>
      <c r="F824" s="15" t="s">
        <v>20</v>
      </c>
      <c r="G824" s="15"/>
      <c r="H824" s="15">
        <v>2100</v>
      </c>
      <c r="I824" s="15" t="s">
        <v>21</v>
      </c>
      <c r="J824" s="15" t="s">
        <v>22</v>
      </c>
      <c r="K824" s="15">
        <v>1393567200</v>
      </c>
      <c r="L824" s="15">
        <v>1395032400</v>
      </c>
      <c r="M824" s="15" t="b">
        <v>0</v>
      </c>
      <c r="N824" s="15" t="b">
        <v>0</v>
      </c>
      <c r="O824" s="15" t="s">
        <v>23</v>
      </c>
    </row>
    <row r="825" spans="1:15" ht="31.5" x14ac:dyDescent="0.25">
      <c r="A825" s="15">
        <v>823</v>
      </c>
      <c r="B825" s="15" t="s">
        <v>1679</v>
      </c>
      <c r="C825" s="3" t="s">
        <v>1680</v>
      </c>
      <c r="D825" s="15">
        <v>4100</v>
      </c>
      <c r="E825" s="15">
        <v>14640</v>
      </c>
      <c r="F825" s="15" t="s">
        <v>20</v>
      </c>
      <c r="G825" s="15"/>
      <c r="H825" s="15">
        <v>252</v>
      </c>
      <c r="I825" s="15" t="s">
        <v>21</v>
      </c>
      <c r="J825" s="15" t="s">
        <v>22</v>
      </c>
      <c r="K825" s="15">
        <v>1410325200</v>
      </c>
      <c r="L825" s="15">
        <v>1412485200</v>
      </c>
      <c r="M825" s="15" t="b">
        <v>1</v>
      </c>
      <c r="N825" s="15" t="b">
        <v>1</v>
      </c>
      <c r="O825" s="15" t="s">
        <v>23</v>
      </c>
    </row>
    <row r="826" spans="1:15" ht="47.25" x14ac:dyDescent="0.25">
      <c r="A826" s="15">
        <v>824</v>
      </c>
      <c r="B826" s="15" t="s">
        <v>1681</v>
      </c>
      <c r="C826" s="3" t="s">
        <v>1682</v>
      </c>
      <c r="D826" s="15">
        <v>85000</v>
      </c>
      <c r="E826" s="15">
        <v>107516</v>
      </c>
      <c r="F826" s="15" t="s">
        <v>20</v>
      </c>
      <c r="G826" s="15"/>
      <c r="H826" s="15">
        <v>1280</v>
      </c>
      <c r="I826" s="15" t="s">
        <v>21</v>
      </c>
      <c r="J826" s="15" t="s">
        <v>22</v>
      </c>
      <c r="K826" s="15">
        <v>1276923600</v>
      </c>
      <c r="L826" s="15">
        <v>1279688400</v>
      </c>
      <c r="M826" s="15" t="b">
        <v>0</v>
      </c>
      <c r="N826" s="15" t="b">
        <v>1</v>
      </c>
      <c r="O826" s="15" t="s">
        <v>68</v>
      </c>
    </row>
    <row r="827" spans="1:15" ht="47.25" x14ac:dyDescent="0.25">
      <c r="A827" s="15">
        <v>825</v>
      </c>
      <c r="B827" s="15" t="s">
        <v>1683</v>
      </c>
      <c r="C827" s="3" t="s">
        <v>1684</v>
      </c>
      <c r="D827" s="15">
        <v>3600</v>
      </c>
      <c r="E827" s="15">
        <v>13950</v>
      </c>
      <c r="F827" s="15" t="s">
        <v>20</v>
      </c>
      <c r="G827" s="15"/>
      <c r="H827" s="15">
        <v>157</v>
      </c>
      <c r="I827" s="15" t="s">
        <v>40</v>
      </c>
      <c r="J827" s="15" t="s">
        <v>41</v>
      </c>
      <c r="K827" s="15">
        <v>1500958800</v>
      </c>
      <c r="L827" s="15">
        <v>1501995600</v>
      </c>
      <c r="M827" s="15" t="b">
        <v>0</v>
      </c>
      <c r="N827" s="15" t="b">
        <v>0</v>
      </c>
      <c r="O827" s="15" t="s">
        <v>100</v>
      </c>
    </row>
    <row r="828" spans="1:15" ht="31.5" x14ac:dyDescent="0.25">
      <c r="A828" s="15">
        <v>826</v>
      </c>
      <c r="B828" s="15" t="s">
        <v>1685</v>
      </c>
      <c r="C828" s="3" t="s">
        <v>1686</v>
      </c>
      <c r="D828" s="15">
        <v>2800</v>
      </c>
      <c r="E828" s="15">
        <v>12797</v>
      </c>
      <c r="F828" s="15" t="s">
        <v>20</v>
      </c>
      <c r="G828" s="15"/>
      <c r="H828" s="15">
        <v>194</v>
      </c>
      <c r="I828" s="15" t="s">
        <v>21</v>
      </c>
      <c r="J828" s="15" t="s">
        <v>22</v>
      </c>
      <c r="K828" s="15">
        <v>1292220000</v>
      </c>
      <c r="L828" s="15">
        <v>1294639200</v>
      </c>
      <c r="M828" s="15" t="b">
        <v>0</v>
      </c>
      <c r="N828" s="15" t="b">
        <v>1</v>
      </c>
      <c r="O828" s="15" t="s">
        <v>33</v>
      </c>
    </row>
    <row r="829" spans="1:15" ht="47.25" x14ac:dyDescent="0.25">
      <c r="A829" s="15">
        <v>827</v>
      </c>
      <c r="B829" s="15" t="s">
        <v>1687</v>
      </c>
      <c r="C829" s="3" t="s">
        <v>1688</v>
      </c>
      <c r="D829" s="15">
        <v>2300</v>
      </c>
      <c r="E829" s="15">
        <v>6134</v>
      </c>
      <c r="F829" s="15" t="s">
        <v>20</v>
      </c>
      <c r="G829" s="15"/>
      <c r="H829" s="15">
        <v>82</v>
      </c>
      <c r="I829" s="15" t="s">
        <v>26</v>
      </c>
      <c r="J829" s="15" t="s">
        <v>27</v>
      </c>
      <c r="K829" s="15">
        <v>1304398800</v>
      </c>
      <c r="L829" s="15">
        <v>1305435600</v>
      </c>
      <c r="M829" s="15" t="b">
        <v>0</v>
      </c>
      <c r="N829" s="15" t="b">
        <v>1</v>
      </c>
      <c r="O829" s="15" t="s">
        <v>53</v>
      </c>
    </row>
    <row r="830" spans="1:15" ht="31.5" x14ac:dyDescent="0.25">
      <c r="A830" s="15">
        <v>828</v>
      </c>
      <c r="B830" s="15" t="s">
        <v>1689</v>
      </c>
      <c r="C830" s="3" t="s">
        <v>1690</v>
      </c>
      <c r="D830" s="15">
        <v>7100</v>
      </c>
      <c r="E830" s="15">
        <v>4899</v>
      </c>
      <c r="F830" s="15" t="s">
        <v>14</v>
      </c>
      <c r="G830" s="15"/>
      <c r="H830" s="15">
        <v>70</v>
      </c>
      <c r="I830" s="15" t="s">
        <v>21</v>
      </c>
      <c r="J830" s="15" t="s">
        <v>22</v>
      </c>
      <c r="K830" s="15">
        <v>1535432400</v>
      </c>
      <c r="L830" s="15">
        <v>1537592400</v>
      </c>
      <c r="M830" s="15" t="b">
        <v>0</v>
      </c>
      <c r="N830" s="15" t="b">
        <v>0</v>
      </c>
      <c r="O830" s="15" t="s">
        <v>33</v>
      </c>
    </row>
    <row r="831" spans="1:15" ht="31.5" x14ac:dyDescent="0.25">
      <c r="A831" s="15">
        <v>829</v>
      </c>
      <c r="B831" s="15" t="s">
        <v>1691</v>
      </c>
      <c r="C831" s="3" t="s">
        <v>1692</v>
      </c>
      <c r="D831" s="15">
        <v>9600</v>
      </c>
      <c r="E831" s="15">
        <v>4929</v>
      </c>
      <c r="F831" s="15" t="s">
        <v>14</v>
      </c>
      <c r="G831" s="15"/>
      <c r="H831" s="15">
        <v>154</v>
      </c>
      <c r="I831" s="15" t="s">
        <v>21</v>
      </c>
      <c r="J831" s="15" t="s">
        <v>22</v>
      </c>
      <c r="K831" s="15">
        <v>1433826000</v>
      </c>
      <c r="L831" s="15">
        <v>1435122000</v>
      </c>
      <c r="M831" s="15" t="b">
        <v>0</v>
      </c>
      <c r="N831" s="15" t="b">
        <v>0</v>
      </c>
      <c r="O831" s="15" t="s">
        <v>33</v>
      </c>
    </row>
    <row r="832" spans="1:15" ht="31.5" x14ac:dyDescent="0.25">
      <c r="A832" s="15">
        <v>830</v>
      </c>
      <c r="B832" s="15" t="s">
        <v>1693</v>
      </c>
      <c r="C832" s="3" t="s">
        <v>1694</v>
      </c>
      <c r="D832" s="15">
        <v>121600</v>
      </c>
      <c r="E832" s="15">
        <v>1424</v>
      </c>
      <c r="F832" s="15" t="s">
        <v>14</v>
      </c>
      <c r="G832" s="15"/>
      <c r="H832" s="15">
        <v>22</v>
      </c>
      <c r="I832" s="15" t="s">
        <v>21</v>
      </c>
      <c r="J832" s="15" t="s">
        <v>22</v>
      </c>
      <c r="K832" s="15">
        <v>1514959200</v>
      </c>
      <c r="L832" s="15">
        <v>1520056800</v>
      </c>
      <c r="M832" s="15" t="b">
        <v>0</v>
      </c>
      <c r="N832" s="15" t="b">
        <v>0</v>
      </c>
      <c r="O832" s="15" t="s">
        <v>33</v>
      </c>
    </row>
    <row r="833" spans="1:15" ht="63" x14ac:dyDescent="0.25">
      <c r="A833" s="15">
        <v>831</v>
      </c>
      <c r="B833" s="15" t="s">
        <v>1695</v>
      </c>
      <c r="C833" s="3" t="s">
        <v>1696</v>
      </c>
      <c r="D833" s="15">
        <v>97100</v>
      </c>
      <c r="E833" s="15">
        <v>105817</v>
      </c>
      <c r="F833" s="15" t="s">
        <v>20</v>
      </c>
      <c r="G833" s="15"/>
      <c r="H833" s="15">
        <v>4233</v>
      </c>
      <c r="I833" s="15" t="s">
        <v>21</v>
      </c>
      <c r="J833" s="15" t="s">
        <v>22</v>
      </c>
      <c r="K833" s="15">
        <v>1332738000</v>
      </c>
      <c r="L833" s="15">
        <v>1335675600</v>
      </c>
      <c r="M833" s="15" t="b">
        <v>0</v>
      </c>
      <c r="N833" s="15" t="b">
        <v>0</v>
      </c>
      <c r="O833" s="15" t="s">
        <v>122</v>
      </c>
    </row>
    <row r="834" spans="1:15" ht="47.25" x14ac:dyDescent="0.25">
      <c r="A834" s="15">
        <v>832</v>
      </c>
      <c r="B834" s="15" t="s">
        <v>1697</v>
      </c>
      <c r="C834" s="3" t="s">
        <v>1698</v>
      </c>
      <c r="D834" s="15">
        <v>43200</v>
      </c>
      <c r="E834" s="15">
        <v>136156</v>
      </c>
      <c r="F834" s="15" t="s">
        <v>20</v>
      </c>
      <c r="G834" s="15"/>
      <c r="H834" s="15">
        <v>1297</v>
      </c>
      <c r="I834" s="15" t="s">
        <v>36</v>
      </c>
      <c r="J834" s="15" t="s">
        <v>37</v>
      </c>
      <c r="K834" s="15">
        <v>1445490000</v>
      </c>
      <c r="L834" s="15">
        <v>1448431200</v>
      </c>
      <c r="M834" s="15" t="b">
        <v>1</v>
      </c>
      <c r="N834" s="15" t="b">
        <v>0</v>
      </c>
      <c r="O834" s="15" t="s">
        <v>206</v>
      </c>
    </row>
    <row r="835" spans="1:15" ht="47.25" x14ac:dyDescent="0.25">
      <c r="A835" s="15">
        <v>833</v>
      </c>
      <c r="B835" s="15" t="s">
        <v>1699</v>
      </c>
      <c r="C835" s="3" t="s">
        <v>1700</v>
      </c>
      <c r="D835" s="15">
        <v>6800</v>
      </c>
      <c r="E835" s="15">
        <v>10723</v>
      </c>
      <c r="F835" s="15" t="s">
        <v>20</v>
      </c>
      <c r="G835" s="15"/>
      <c r="H835" s="15">
        <v>165</v>
      </c>
      <c r="I835" s="15" t="s">
        <v>36</v>
      </c>
      <c r="J835" s="15" t="s">
        <v>37</v>
      </c>
      <c r="K835" s="15">
        <v>1297663200</v>
      </c>
      <c r="L835" s="15">
        <v>1298613600</v>
      </c>
      <c r="M835" s="15" t="b">
        <v>0</v>
      </c>
      <c r="N835" s="15" t="b">
        <v>0</v>
      </c>
      <c r="O835" s="15" t="s">
        <v>206</v>
      </c>
    </row>
    <row r="836" spans="1:15" ht="31.5" x14ac:dyDescent="0.25">
      <c r="A836" s="15">
        <v>834</v>
      </c>
      <c r="B836" s="15" t="s">
        <v>1701</v>
      </c>
      <c r="C836" s="3" t="s">
        <v>1702</v>
      </c>
      <c r="D836" s="15">
        <v>7300</v>
      </c>
      <c r="E836" s="15">
        <v>11228</v>
      </c>
      <c r="F836" s="15" t="s">
        <v>20</v>
      </c>
      <c r="G836" s="15"/>
      <c r="H836" s="15">
        <v>119</v>
      </c>
      <c r="I836" s="15" t="s">
        <v>21</v>
      </c>
      <c r="J836" s="15" t="s">
        <v>22</v>
      </c>
      <c r="K836" s="15">
        <v>1371963600</v>
      </c>
      <c r="L836" s="15">
        <v>1372482000</v>
      </c>
      <c r="M836" s="15" t="b">
        <v>0</v>
      </c>
      <c r="N836" s="15" t="b">
        <v>0</v>
      </c>
      <c r="O836" s="15" t="s">
        <v>33</v>
      </c>
    </row>
    <row r="837" spans="1:15" ht="31.5" x14ac:dyDescent="0.25">
      <c r="A837" s="15">
        <v>835</v>
      </c>
      <c r="B837" s="15" t="s">
        <v>1703</v>
      </c>
      <c r="C837" s="3" t="s">
        <v>1704</v>
      </c>
      <c r="D837" s="15">
        <v>86200</v>
      </c>
      <c r="E837" s="15">
        <v>77355</v>
      </c>
      <c r="F837" s="15" t="s">
        <v>14</v>
      </c>
      <c r="G837" s="15"/>
      <c r="H837" s="15">
        <v>1758</v>
      </c>
      <c r="I837" s="15" t="s">
        <v>21</v>
      </c>
      <c r="J837" s="15" t="s">
        <v>22</v>
      </c>
      <c r="K837" s="15">
        <v>1425103200</v>
      </c>
      <c r="L837" s="15">
        <v>1425621600</v>
      </c>
      <c r="M837" s="15" t="b">
        <v>0</v>
      </c>
      <c r="N837" s="15" t="b">
        <v>0</v>
      </c>
      <c r="O837" s="15" t="s">
        <v>28</v>
      </c>
    </row>
    <row r="838" spans="1:15" ht="31.5" x14ac:dyDescent="0.25">
      <c r="A838" s="15">
        <v>836</v>
      </c>
      <c r="B838" s="15" t="s">
        <v>1705</v>
      </c>
      <c r="C838" s="3" t="s">
        <v>1706</v>
      </c>
      <c r="D838" s="15">
        <v>8100</v>
      </c>
      <c r="E838" s="15">
        <v>6086</v>
      </c>
      <c r="F838" s="15" t="s">
        <v>14</v>
      </c>
      <c r="G838" s="15"/>
      <c r="H838" s="15">
        <v>94</v>
      </c>
      <c r="I838" s="15" t="s">
        <v>21</v>
      </c>
      <c r="J838" s="15" t="s">
        <v>22</v>
      </c>
      <c r="K838" s="15">
        <v>1265349600</v>
      </c>
      <c r="L838" s="15">
        <v>1266300000</v>
      </c>
      <c r="M838" s="15" t="b">
        <v>0</v>
      </c>
      <c r="N838" s="15" t="b">
        <v>0</v>
      </c>
      <c r="O838" s="15" t="s">
        <v>60</v>
      </c>
    </row>
    <row r="839" spans="1:15" ht="31.5" x14ac:dyDescent="0.25">
      <c r="A839" s="15">
        <v>837</v>
      </c>
      <c r="B839" s="15" t="s">
        <v>1707</v>
      </c>
      <c r="C839" s="3" t="s">
        <v>1708</v>
      </c>
      <c r="D839" s="15">
        <v>17700</v>
      </c>
      <c r="E839" s="15">
        <v>150960</v>
      </c>
      <c r="F839" s="15" t="s">
        <v>20</v>
      </c>
      <c r="G839" s="15"/>
      <c r="H839" s="15">
        <v>1797</v>
      </c>
      <c r="I839" s="15" t="s">
        <v>21</v>
      </c>
      <c r="J839" s="15" t="s">
        <v>22</v>
      </c>
      <c r="K839" s="15">
        <v>1301202000</v>
      </c>
      <c r="L839" s="15">
        <v>1305867600</v>
      </c>
      <c r="M839" s="15" t="b">
        <v>0</v>
      </c>
      <c r="N839" s="15" t="b">
        <v>0</v>
      </c>
      <c r="O839" s="15" t="s">
        <v>159</v>
      </c>
    </row>
    <row r="840" spans="1:15" ht="31.5" x14ac:dyDescent="0.25">
      <c r="A840" s="15">
        <v>838</v>
      </c>
      <c r="B840" s="15" t="s">
        <v>1709</v>
      </c>
      <c r="C840" s="3" t="s">
        <v>1710</v>
      </c>
      <c r="D840" s="15">
        <v>6400</v>
      </c>
      <c r="E840" s="15">
        <v>8890</v>
      </c>
      <c r="F840" s="15" t="s">
        <v>20</v>
      </c>
      <c r="G840" s="15"/>
      <c r="H840" s="15">
        <v>261</v>
      </c>
      <c r="I840" s="15" t="s">
        <v>21</v>
      </c>
      <c r="J840" s="15" t="s">
        <v>22</v>
      </c>
      <c r="K840" s="15">
        <v>1538024400</v>
      </c>
      <c r="L840" s="15">
        <v>1538802000</v>
      </c>
      <c r="M840" s="15" t="b">
        <v>0</v>
      </c>
      <c r="N840" s="15" t="b">
        <v>0</v>
      </c>
      <c r="O840" s="15" t="s">
        <v>33</v>
      </c>
    </row>
    <row r="841" spans="1:15" ht="47.25" x14ac:dyDescent="0.25">
      <c r="A841" s="15">
        <v>839</v>
      </c>
      <c r="B841" s="15" t="s">
        <v>1711</v>
      </c>
      <c r="C841" s="3" t="s">
        <v>1712</v>
      </c>
      <c r="D841" s="15">
        <v>7700</v>
      </c>
      <c r="E841" s="15">
        <v>14644</v>
      </c>
      <c r="F841" s="15" t="s">
        <v>20</v>
      </c>
      <c r="G841" s="15"/>
      <c r="H841" s="15">
        <v>157</v>
      </c>
      <c r="I841" s="15" t="s">
        <v>21</v>
      </c>
      <c r="J841" s="15" t="s">
        <v>22</v>
      </c>
      <c r="K841" s="15">
        <v>1395032400</v>
      </c>
      <c r="L841" s="15">
        <v>1398920400</v>
      </c>
      <c r="M841" s="15" t="b">
        <v>0</v>
      </c>
      <c r="N841" s="15" t="b">
        <v>1</v>
      </c>
      <c r="O841" s="15" t="s">
        <v>42</v>
      </c>
    </row>
    <row r="842" spans="1:15" ht="31.5" x14ac:dyDescent="0.25">
      <c r="A842" s="15">
        <v>840</v>
      </c>
      <c r="B842" s="15" t="s">
        <v>1713</v>
      </c>
      <c r="C842" s="3" t="s">
        <v>1714</v>
      </c>
      <c r="D842" s="15">
        <v>116300</v>
      </c>
      <c r="E842" s="15">
        <v>116583</v>
      </c>
      <c r="F842" s="15" t="s">
        <v>20</v>
      </c>
      <c r="G842" s="15"/>
      <c r="H842" s="15">
        <v>3533</v>
      </c>
      <c r="I842" s="15" t="s">
        <v>21</v>
      </c>
      <c r="J842" s="15" t="s">
        <v>22</v>
      </c>
      <c r="K842" s="15">
        <v>1405486800</v>
      </c>
      <c r="L842" s="15">
        <v>1405659600</v>
      </c>
      <c r="M842" s="15" t="b">
        <v>0</v>
      </c>
      <c r="N842" s="15" t="b">
        <v>1</v>
      </c>
      <c r="O842" s="15" t="s">
        <v>33</v>
      </c>
    </row>
    <row r="843" spans="1:15" ht="31.5" x14ac:dyDescent="0.25">
      <c r="A843" s="15">
        <v>841</v>
      </c>
      <c r="B843" s="15" t="s">
        <v>1715</v>
      </c>
      <c r="C843" s="3" t="s">
        <v>1716</v>
      </c>
      <c r="D843" s="15">
        <v>9100</v>
      </c>
      <c r="E843" s="15">
        <v>12991</v>
      </c>
      <c r="F843" s="15" t="s">
        <v>20</v>
      </c>
      <c r="G843" s="15"/>
      <c r="H843" s="15">
        <v>155</v>
      </c>
      <c r="I843" s="15" t="s">
        <v>21</v>
      </c>
      <c r="J843" s="15" t="s">
        <v>22</v>
      </c>
      <c r="K843" s="15">
        <v>1455861600</v>
      </c>
      <c r="L843" s="15">
        <v>1457244000</v>
      </c>
      <c r="M843" s="15" t="b">
        <v>0</v>
      </c>
      <c r="N843" s="15" t="b">
        <v>0</v>
      </c>
      <c r="O843" s="15" t="s">
        <v>28</v>
      </c>
    </row>
    <row r="844" spans="1:15" ht="47.25" x14ac:dyDescent="0.25">
      <c r="A844" s="15">
        <v>842</v>
      </c>
      <c r="B844" s="15" t="s">
        <v>1717</v>
      </c>
      <c r="C844" s="3" t="s">
        <v>1718</v>
      </c>
      <c r="D844" s="15">
        <v>1500</v>
      </c>
      <c r="E844" s="15">
        <v>8447</v>
      </c>
      <c r="F844" s="15" t="s">
        <v>20</v>
      </c>
      <c r="G844" s="15"/>
      <c r="H844" s="15">
        <v>132</v>
      </c>
      <c r="I844" s="15" t="s">
        <v>107</v>
      </c>
      <c r="J844" s="15" t="s">
        <v>108</v>
      </c>
      <c r="K844" s="15">
        <v>1529038800</v>
      </c>
      <c r="L844" s="15">
        <v>1529298000</v>
      </c>
      <c r="M844" s="15" t="b">
        <v>0</v>
      </c>
      <c r="N844" s="15" t="b">
        <v>0</v>
      </c>
      <c r="O844" s="15" t="s">
        <v>65</v>
      </c>
    </row>
    <row r="845" spans="1:15" ht="63" x14ac:dyDescent="0.25">
      <c r="A845" s="15">
        <v>843</v>
      </c>
      <c r="B845" s="15" t="s">
        <v>1719</v>
      </c>
      <c r="C845" s="3" t="s">
        <v>1720</v>
      </c>
      <c r="D845" s="15">
        <v>8800</v>
      </c>
      <c r="E845" s="15">
        <v>2703</v>
      </c>
      <c r="F845" s="15" t="s">
        <v>14</v>
      </c>
      <c r="G845" s="15"/>
      <c r="H845" s="15">
        <v>33</v>
      </c>
      <c r="I845" s="15" t="s">
        <v>21</v>
      </c>
      <c r="J845" s="15" t="s">
        <v>22</v>
      </c>
      <c r="K845" s="15">
        <v>1535259600</v>
      </c>
      <c r="L845" s="15">
        <v>1535778000</v>
      </c>
      <c r="M845" s="15" t="b">
        <v>0</v>
      </c>
      <c r="N845" s="15" t="b">
        <v>0</v>
      </c>
      <c r="O845" s="15" t="s">
        <v>122</v>
      </c>
    </row>
    <row r="846" spans="1:15" ht="47.25" x14ac:dyDescent="0.25">
      <c r="A846" s="15">
        <v>844</v>
      </c>
      <c r="B846" s="15" t="s">
        <v>1721</v>
      </c>
      <c r="C846" s="3" t="s">
        <v>1722</v>
      </c>
      <c r="D846" s="15">
        <v>8800</v>
      </c>
      <c r="E846" s="15">
        <v>8747</v>
      </c>
      <c r="F846" s="15" t="s">
        <v>74</v>
      </c>
      <c r="G846" s="15"/>
      <c r="H846" s="15">
        <v>94</v>
      </c>
      <c r="I846" s="15" t="s">
        <v>21</v>
      </c>
      <c r="J846" s="15" t="s">
        <v>22</v>
      </c>
      <c r="K846" s="15">
        <v>1327212000</v>
      </c>
      <c r="L846" s="15">
        <v>1327471200</v>
      </c>
      <c r="M846" s="15" t="b">
        <v>0</v>
      </c>
      <c r="N846" s="15" t="b">
        <v>0</v>
      </c>
      <c r="O846" s="15" t="s">
        <v>42</v>
      </c>
    </row>
    <row r="847" spans="1:15" ht="31.5" x14ac:dyDescent="0.25">
      <c r="A847" s="15">
        <v>845</v>
      </c>
      <c r="B847" s="15" t="s">
        <v>1723</v>
      </c>
      <c r="C847" s="3" t="s">
        <v>1724</v>
      </c>
      <c r="D847" s="15">
        <v>69900</v>
      </c>
      <c r="E847" s="15">
        <v>138087</v>
      </c>
      <c r="F847" s="15" t="s">
        <v>20</v>
      </c>
      <c r="G847" s="15"/>
      <c r="H847" s="15">
        <v>1354</v>
      </c>
      <c r="I847" s="15" t="s">
        <v>40</v>
      </c>
      <c r="J847" s="15" t="s">
        <v>41</v>
      </c>
      <c r="K847" s="15">
        <v>1526360400</v>
      </c>
      <c r="L847" s="15">
        <v>1529557200</v>
      </c>
      <c r="M847" s="15" t="b">
        <v>0</v>
      </c>
      <c r="N847" s="15" t="b">
        <v>0</v>
      </c>
      <c r="O847" s="15" t="s">
        <v>28</v>
      </c>
    </row>
    <row r="848" spans="1:15" ht="31.5" x14ac:dyDescent="0.25">
      <c r="A848" s="15">
        <v>846</v>
      </c>
      <c r="B848" s="15" t="s">
        <v>1725</v>
      </c>
      <c r="C848" s="3" t="s">
        <v>1726</v>
      </c>
      <c r="D848" s="15">
        <v>1000</v>
      </c>
      <c r="E848" s="15">
        <v>5085</v>
      </c>
      <c r="F848" s="15" t="s">
        <v>20</v>
      </c>
      <c r="G848" s="15"/>
      <c r="H848" s="15">
        <v>48</v>
      </c>
      <c r="I848" s="15" t="s">
        <v>21</v>
      </c>
      <c r="J848" s="15" t="s">
        <v>22</v>
      </c>
      <c r="K848" s="15">
        <v>1532149200</v>
      </c>
      <c r="L848" s="15">
        <v>1535259600</v>
      </c>
      <c r="M848" s="15" t="b">
        <v>1</v>
      </c>
      <c r="N848" s="15" t="b">
        <v>1</v>
      </c>
      <c r="O848" s="15" t="s">
        <v>28</v>
      </c>
    </row>
    <row r="849" spans="1:15" ht="31.5" x14ac:dyDescent="0.25">
      <c r="A849" s="15">
        <v>847</v>
      </c>
      <c r="B849" s="15" t="s">
        <v>1727</v>
      </c>
      <c r="C849" s="3" t="s">
        <v>1728</v>
      </c>
      <c r="D849" s="15">
        <v>4700</v>
      </c>
      <c r="E849" s="15">
        <v>11174</v>
      </c>
      <c r="F849" s="15" t="s">
        <v>20</v>
      </c>
      <c r="G849" s="15"/>
      <c r="H849" s="15">
        <v>110</v>
      </c>
      <c r="I849" s="15" t="s">
        <v>21</v>
      </c>
      <c r="J849" s="15" t="s">
        <v>22</v>
      </c>
      <c r="K849" s="15">
        <v>1515304800</v>
      </c>
      <c r="L849" s="15">
        <v>1515564000</v>
      </c>
      <c r="M849" s="15" t="b">
        <v>0</v>
      </c>
      <c r="N849" s="15" t="b">
        <v>0</v>
      </c>
      <c r="O849" s="15" t="s">
        <v>17</v>
      </c>
    </row>
    <row r="850" spans="1:15" ht="47.25" x14ac:dyDescent="0.25">
      <c r="A850" s="15">
        <v>848</v>
      </c>
      <c r="B850" s="15" t="s">
        <v>1729</v>
      </c>
      <c r="C850" s="3" t="s">
        <v>1730</v>
      </c>
      <c r="D850" s="15">
        <v>3200</v>
      </c>
      <c r="E850" s="15">
        <v>10831</v>
      </c>
      <c r="F850" s="15" t="s">
        <v>20</v>
      </c>
      <c r="G850" s="15"/>
      <c r="H850" s="15">
        <v>172</v>
      </c>
      <c r="I850" s="15" t="s">
        <v>21</v>
      </c>
      <c r="J850" s="15" t="s">
        <v>22</v>
      </c>
      <c r="K850" s="15">
        <v>1276318800</v>
      </c>
      <c r="L850" s="15">
        <v>1277096400</v>
      </c>
      <c r="M850" s="15" t="b">
        <v>0</v>
      </c>
      <c r="N850" s="15" t="b">
        <v>0</v>
      </c>
      <c r="O850" s="15" t="s">
        <v>53</v>
      </c>
    </row>
    <row r="851" spans="1:15" ht="31.5" x14ac:dyDescent="0.25">
      <c r="A851" s="15">
        <v>849</v>
      </c>
      <c r="B851" s="15" t="s">
        <v>1731</v>
      </c>
      <c r="C851" s="3" t="s">
        <v>1732</v>
      </c>
      <c r="D851" s="15">
        <v>6700</v>
      </c>
      <c r="E851" s="15">
        <v>8917</v>
      </c>
      <c r="F851" s="15" t="s">
        <v>20</v>
      </c>
      <c r="G851" s="15"/>
      <c r="H851" s="15">
        <v>307</v>
      </c>
      <c r="I851" s="15" t="s">
        <v>21</v>
      </c>
      <c r="J851" s="15" t="s">
        <v>22</v>
      </c>
      <c r="K851" s="15">
        <v>1328767200</v>
      </c>
      <c r="L851" s="15">
        <v>1329026400</v>
      </c>
      <c r="M851" s="15" t="b">
        <v>0</v>
      </c>
      <c r="N851" s="15" t="b">
        <v>1</v>
      </c>
      <c r="O851" s="15" t="s">
        <v>60</v>
      </c>
    </row>
    <row r="852" spans="1:15" ht="31.5" x14ac:dyDescent="0.25">
      <c r="A852" s="15">
        <v>850</v>
      </c>
      <c r="B852" s="15" t="s">
        <v>1733</v>
      </c>
      <c r="C852" s="3" t="s">
        <v>1734</v>
      </c>
      <c r="D852" s="15">
        <v>100</v>
      </c>
      <c r="E852" s="15">
        <v>1</v>
      </c>
      <c r="F852" s="15" t="s">
        <v>14</v>
      </c>
      <c r="G852" s="15"/>
      <c r="H852" s="15">
        <v>1</v>
      </c>
      <c r="I852" s="15" t="s">
        <v>21</v>
      </c>
      <c r="J852" s="15" t="s">
        <v>22</v>
      </c>
      <c r="K852" s="15">
        <v>1321682400</v>
      </c>
      <c r="L852" s="15">
        <v>1322978400</v>
      </c>
      <c r="M852" s="15" t="b">
        <v>1</v>
      </c>
      <c r="N852" s="15" t="b">
        <v>0</v>
      </c>
      <c r="O852" s="15" t="s">
        <v>23</v>
      </c>
    </row>
    <row r="853" spans="1:15" ht="47.25" x14ac:dyDescent="0.25">
      <c r="A853" s="15">
        <v>851</v>
      </c>
      <c r="B853" s="15" t="s">
        <v>1735</v>
      </c>
      <c r="C853" s="3" t="s">
        <v>1736</v>
      </c>
      <c r="D853" s="15">
        <v>6000</v>
      </c>
      <c r="E853" s="15">
        <v>12468</v>
      </c>
      <c r="F853" s="15" t="s">
        <v>20</v>
      </c>
      <c r="G853" s="15"/>
      <c r="H853" s="15">
        <v>160</v>
      </c>
      <c r="I853" s="15" t="s">
        <v>21</v>
      </c>
      <c r="J853" s="15" t="s">
        <v>22</v>
      </c>
      <c r="K853" s="15">
        <v>1335934800</v>
      </c>
      <c r="L853" s="15">
        <v>1338786000</v>
      </c>
      <c r="M853" s="15" t="b">
        <v>0</v>
      </c>
      <c r="N853" s="15" t="b">
        <v>0</v>
      </c>
      <c r="O853" s="15" t="s">
        <v>50</v>
      </c>
    </row>
    <row r="854" spans="1:15" ht="47.25" x14ac:dyDescent="0.25">
      <c r="A854" s="15">
        <v>852</v>
      </c>
      <c r="B854" s="15" t="s">
        <v>1737</v>
      </c>
      <c r="C854" s="3" t="s">
        <v>1738</v>
      </c>
      <c r="D854" s="15">
        <v>4900</v>
      </c>
      <c r="E854" s="15">
        <v>2505</v>
      </c>
      <c r="F854" s="15" t="s">
        <v>14</v>
      </c>
      <c r="G854" s="15"/>
      <c r="H854" s="15">
        <v>31</v>
      </c>
      <c r="I854" s="15" t="s">
        <v>21</v>
      </c>
      <c r="J854" s="15" t="s">
        <v>22</v>
      </c>
      <c r="K854" s="15">
        <v>1310792400</v>
      </c>
      <c r="L854" s="15">
        <v>1311656400</v>
      </c>
      <c r="M854" s="15" t="b">
        <v>0</v>
      </c>
      <c r="N854" s="15" t="b">
        <v>1</v>
      </c>
      <c r="O854" s="15" t="s">
        <v>89</v>
      </c>
    </row>
    <row r="855" spans="1:15" ht="31.5" x14ac:dyDescent="0.25">
      <c r="A855" s="15">
        <v>853</v>
      </c>
      <c r="B855" s="15" t="s">
        <v>1739</v>
      </c>
      <c r="C855" s="3" t="s">
        <v>1740</v>
      </c>
      <c r="D855" s="15">
        <v>17100</v>
      </c>
      <c r="E855" s="15">
        <v>111502</v>
      </c>
      <c r="F855" s="15" t="s">
        <v>20</v>
      </c>
      <c r="G855" s="15"/>
      <c r="H855" s="15">
        <v>1467</v>
      </c>
      <c r="I855" s="15" t="s">
        <v>15</v>
      </c>
      <c r="J855" s="15" t="s">
        <v>16</v>
      </c>
      <c r="K855" s="15">
        <v>1308546000</v>
      </c>
      <c r="L855" s="15">
        <v>1308978000</v>
      </c>
      <c r="M855" s="15" t="b">
        <v>0</v>
      </c>
      <c r="N855" s="15" t="b">
        <v>1</v>
      </c>
      <c r="O855" s="15" t="s">
        <v>60</v>
      </c>
    </row>
    <row r="856" spans="1:15" ht="31.5" x14ac:dyDescent="0.25">
      <c r="A856" s="15">
        <v>854</v>
      </c>
      <c r="B856" s="15" t="s">
        <v>1741</v>
      </c>
      <c r="C856" s="3" t="s">
        <v>1742</v>
      </c>
      <c r="D856" s="15">
        <v>171000</v>
      </c>
      <c r="E856" s="15">
        <v>194309</v>
      </c>
      <c r="F856" s="15" t="s">
        <v>20</v>
      </c>
      <c r="G856" s="15"/>
      <c r="H856" s="15">
        <v>2662</v>
      </c>
      <c r="I856" s="15" t="s">
        <v>15</v>
      </c>
      <c r="J856" s="15" t="s">
        <v>16</v>
      </c>
      <c r="K856" s="15">
        <v>1574056800</v>
      </c>
      <c r="L856" s="15">
        <v>1576389600</v>
      </c>
      <c r="M856" s="15" t="b">
        <v>0</v>
      </c>
      <c r="N856" s="15" t="b">
        <v>0</v>
      </c>
      <c r="O856" s="15" t="s">
        <v>119</v>
      </c>
    </row>
    <row r="857" spans="1:15" ht="31.5" x14ac:dyDescent="0.25">
      <c r="A857" s="15">
        <v>855</v>
      </c>
      <c r="B857" s="15" t="s">
        <v>1743</v>
      </c>
      <c r="C857" s="3" t="s">
        <v>1744</v>
      </c>
      <c r="D857" s="15">
        <v>23400</v>
      </c>
      <c r="E857" s="15">
        <v>23956</v>
      </c>
      <c r="F857" s="15" t="s">
        <v>20</v>
      </c>
      <c r="G857" s="15"/>
      <c r="H857" s="15">
        <v>452</v>
      </c>
      <c r="I857" s="15" t="s">
        <v>26</v>
      </c>
      <c r="J857" s="15" t="s">
        <v>27</v>
      </c>
      <c r="K857" s="15">
        <v>1308373200</v>
      </c>
      <c r="L857" s="15">
        <v>1311051600</v>
      </c>
      <c r="M857" s="15" t="b">
        <v>0</v>
      </c>
      <c r="N857" s="15" t="b">
        <v>0</v>
      </c>
      <c r="O857" s="15" t="s">
        <v>33</v>
      </c>
    </row>
    <row r="858" spans="1:15" ht="31.5" x14ac:dyDescent="0.25">
      <c r="A858" s="15">
        <v>856</v>
      </c>
      <c r="B858" s="15" t="s">
        <v>1599</v>
      </c>
      <c r="C858" s="3" t="s">
        <v>1745</v>
      </c>
      <c r="D858" s="15">
        <v>2400</v>
      </c>
      <c r="E858" s="15">
        <v>8558</v>
      </c>
      <c r="F858" s="15" t="s">
        <v>20</v>
      </c>
      <c r="G858" s="15"/>
      <c r="H858" s="15">
        <v>158</v>
      </c>
      <c r="I858" s="15" t="s">
        <v>21</v>
      </c>
      <c r="J858" s="15" t="s">
        <v>22</v>
      </c>
      <c r="K858" s="15">
        <v>1335243600</v>
      </c>
      <c r="L858" s="15">
        <v>1336712400</v>
      </c>
      <c r="M858" s="15" t="b">
        <v>0</v>
      </c>
      <c r="N858" s="15" t="b">
        <v>0</v>
      </c>
      <c r="O858" s="15" t="s">
        <v>17</v>
      </c>
    </row>
    <row r="859" spans="1:15" ht="47.25" x14ac:dyDescent="0.25">
      <c r="A859" s="15">
        <v>857</v>
      </c>
      <c r="B859" s="15" t="s">
        <v>1746</v>
      </c>
      <c r="C859" s="3" t="s">
        <v>1747</v>
      </c>
      <c r="D859" s="15">
        <v>5300</v>
      </c>
      <c r="E859" s="15">
        <v>7413</v>
      </c>
      <c r="F859" s="15" t="s">
        <v>20</v>
      </c>
      <c r="G859" s="15"/>
      <c r="H859" s="15">
        <v>225</v>
      </c>
      <c r="I859" s="15" t="s">
        <v>98</v>
      </c>
      <c r="J859" s="15" t="s">
        <v>99</v>
      </c>
      <c r="K859" s="15">
        <v>1328421600</v>
      </c>
      <c r="L859" s="15">
        <v>1330408800</v>
      </c>
      <c r="M859" s="15" t="b">
        <v>1</v>
      </c>
      <c r="N859" s="15" t="b">
        <v>0</v>
      </c>
      <c r="O859" s="15" t="s">
        <v>100</v>
      </c>
    </row>
    <row r="860" spans="1:15" ht="31.5" x14ac:dyDescent="0.25">
      <c r="A860" s="15">
        <v>858</v>
      </c>
      <c r="B860" s="15" t="s">
        <v>1748</v>
      </c>
      <c r="C860" s="3" t="s">
        <v>1749</v>
      </c>
      <c r="D860" s="15">
        <v>4000</v>
      </c>
      <c r="E860" s="15">
        <v>2778</v>
      </c>
      <c r="F860" s="15" t="s">
        <v>14</v>
      </c>
      <c r="G860" s="15"/>
      <c r="H860" s="15">
        <v>35</v>
      </c>
      <c r="I860" s="15" t="s">
        <v>21</v>
      </c>
      <c r="J860" s="15" t="s">
        <v>22</v>
      </c>
      <c r="K860" s="15">
        <v>1524286800</v>
      </c>
      <c r="L860" s="15">
        <v>1524891600</v>
      </c>
      <c r="M860" s="15" t="b">
        <v>1</v>
      </c>
      <c r="N860" s="15" t="b">
        <v>0</v>
      </c>
      <c r="O860" s="15" t="s">
        <v>17</v>
      </c>
    </row>
    <row r="861" spans="1:15" ht="31.5" x14ac:dyDescent="0.25">
      <c r="A861" s="15">
        <v>859</v>
      </c>
      <c r="B861" s="15" t="s">
        <v>1750</v>
      </c>
      <c r="C861" s="3" t="s">
        <v>1751</v>
      </c>
      <c r="D861" s="15">
        <v>7300</v>
      </c>
      <c r="E861" s="15">
        <v>2594</v>
      </c>
      <c r="F861" s="15" t="s">
        <v>14</v>
      </c>
      <c r="G861" s="15"/>
      <c r="H861" s="15">
        <v>63</v>
      </c>
      <c r="I861" s="15" t="s">
        <v>21</v>
      </c>
      <c r="J861" s="15" t="s">
        <v>22</v>
      </c>
      <c r="K861" s="15">
        <v>1362117600</v>
      </c>
      <c r="L861" s="15">
        <v>1363669200</v>
      </c>
      <c r="M861" s="15" t="b">
        <v>0</v>
      </c>
      <c r="N861" s="15" t="b">
        <v>1</v>
      </c>
      <c r="O861" s="15" t="s">
        <v>33</v>
      </c>
    </row>
    <row r="862" spans="1:15" ht="47.25" x14ac:dyDescent="0.25">
      <c r="A862" s="15">
        <v>860</v>
      </c>
      <c r="B862" s="15" t="s">
        <v>1752</v>
      </c>
      <c r="C862" s="3" t="s">
        <v>1753</v>
      </c>
      <c r="D862" s="15">
        <v>2000</v>
      </c>
      <c r="E862" s="15">
        <v>5033</v>
      </c>
      <c r="F862" s="15" t="s">
        <v>20</v>
      </c>
      <c r="G862" s="15"/>
      <c r="H862" s="15">
        <v>65</v>
      </c>
      <c r="I862" s="15" t="s">
        <v>21</v>
      </c>
      <c r="J862" s="15" t="s">
        <v>22</v>
      </c>
      <c r="K862" s="15">
        <v>1550556000</v>
      </c>
      <c r="L862" s="15">
        <v>1551420000</v>
      </c>
      <c r="M862" s="15" t="b">
        <v>0</v>
      </c>
      <c r="N862" s="15" t="b">
        <v>1</v>
      </c>
      <c r="O862" s="15" t="s">
        <v>65</v>
      </c>
    </row>
    <row r="863" spans="1:15" ht="31.5" x14ac:dyDescent="0.25">
      <c r="A863" s="15">
        <v>861</v>
      </c>
      <c r="B863" s="15" t="s">
        <v>1754</v>
      </c>
      <c r="C863" s="3" t="s">
        <v>1755</v>
      </c>
      <c r="D863" s="15">
        <v>8800</v>
      </c>
      <c r="E863" s="15">
        <v>9317</v>
      </c>
      <c r="F863" s="15" t="s">
        <v>20</v>
      </c>
      <c r="G863" s="15"/>
      <c r="H863" s="15">
        <v>163</v>
      </c>
      <c r="I863" s="15" t="s">
        <v>21</v>
      </c>
      <c r="J863" s="15" t="s">
        <v>22</v>
      </c>
      <c r="K863" s="15">
        <v>1269147600</v>
      </c>
      <c r="L863" s="15">
        <v>1269838800</v>
      </c>
      <c r="M863" s="15" t="b">
        <v>0</v>
      </c>
      <c r="N863" s="15" t="b">
        <v>0</v>
      </c>
      <c r="O863" s="15" t="s">
        <v>33</v>
      </c>
    </row>
    <row r="864" spans="1:15" ht="31.5" x14ac:dyDescent="0.25">
      <c r="A864" s="15">
        <v>862</v>
      </c>
      <c r="B864" s="15" t="s">
        <v>1756</v>
      </c>
      <c r="C864" s="3" t="s">
        <v>1757</v>
      </c>
      <c r="D864" s="15">
        <v>3500</v>
      </c>
      <c r="E864" s="15">
        <v>6560</v>
      </c>
      <c r="F864" s="15" t="s">
        <v>20</v>
      </c>
      <c r="G864" s="15"/>
      <c r="H864" s="15">
        <v>85</v>
      </c>
      <c r="I864" s="15" t="s">
        <v>21</v>
      </c>
      <c r="J864" s="15" t="s">
        <v>22</v>
      </c>
      <c r="K864" s="15">
        <v>1312174800</v>
      </c>
      <c r="L864" s="15">
        <v>1312520400</v>
      </c>
      <c r="M864" s="15" t="b">
        <v>0</v>
      </c>
      <c r="N864" s="15" t="b">
        <v>0</v>
      </c>
      <c r="O864" s="15" t="s">
        <v>33</v>
      </c>
    </row>
    <row r="865" spans="1:15" ht="47.25" x14ac:dyDescent="0.25">
      <c r="A865" s="15">
        <v>863</v>
      </c>
      <c r="B865" s="15" t="s">
        <v>1758</v>
      </c>
      <c r="C865" s="3" t="s">
        <v>1759</v>
      </c>
      <c r="D865" s="15">
        <v>1400</v>
      </c>
      <c r="E865" s="15">
        <v>5415</v>
      </c>
      <c r="F865" s="15" t="s">
        <v>20</v>
      </c>
      <c r="G865" s="15"/>
      <c r="H865" s="15">
        <v>217</v>
      </c>
      <c r="I865" s="15" t="s">
        <v>21</v>
      </c>
      <c r="J865" s="15" t="s">
        <v>22</v>
      </c>
      <c r="K865" s="15">
        <v>1434517200</v>
      </c>
      <c r="L865" s="15">
        <v>1436504400</v>
      </c>
      <c r="M865" s="15" t="b">
        <v>0</v>
      </c>
      <c r="N865" s="15" t="b">
        <v>1</v>
      </c>
      <c r="O865" s="15" t="s">
        <v>269</v>
      </c>
    </row>
    <row r="866" spans="1:15" ht="47.25" x14ac:dyDescent="0.25">
      <c r="A866" s="15">
        <v>864</v>
      </c>
      <c r="B866" s="15" t="s">
        <v>1760</v>
      </c>
      <c r="C866" s="3" t="s">
        <v>1761</v>
      </c>
      <c r="D866" s="15">
        <v>4200</v>
      </c>
      <c r="E866" s="15">
        <v>14577</v>
      </c>
      <c r="F866" s="15" t="s">
        <v>20</v>
      </c>
      <c r="G866" s="15"/>
      <c r="H866" s="15">
        <v>150</v>
      </c>
      <c r="I866" s="15" t="s">
        <v>21</v>
      </c>
      <c r="J866" s="15" t="s">
        <v>22</v>
      </c>
      <c r="K866" s="15">
        <v>1471582800</v>
      </c>
      <c r="L866" s="15">
        <v>1472014800</v>
      </c>
      <c r="M866" s="15" t="b">
        <v>0</v>
      </c>
      <c r="N866" s="15" t="b">
        <v>0</v>
      </c>
      <c r="O866" s="15" t="s">
        <v>100</v>
      </c>
    </row>
    <row r="867" spans="1:15" ht="31.5" x14ac:dyDescent="0.25">
      <c r="A867" s="15">
        <v>865</v>
      </c>
      <c r="B867" s="15" t="s">
        <v>1762</v>
      </c>
      <c r="C867" s="3" t="s">
        <v>1763</v>
      </c>
      <c r="D867" s="15">
        <v>81000</v>
      </c>
      <c r="E867" s="15">
        <v>150515</v>
      </c>
      <c r="F867" s="15" t="s">
        <v>20</v>
      </c>
      <c r="G867" s="15"/>
      <c r="H867" s="15">
        <v>3272</v>
      </c>
      <c r="I867" s="15" t="s">
        <v>21</v>
      </c>
      <c r="J867" s="15" t="s">
        <v>22</v>
      </c>
      <c r="K867" s="15">
        <v>1410757200</v>
      </c>
      <c r="L867" s="15">
        <v>1411534800</v>
      </c>
      <c r="M867" s="15" t="b">
        <v>0</v>
      </c>
      <c r="N867" s="15" t="b">
        <v>0</v>
      </c>
      <c r="O867" s="15" t="s">
        <v>33</v>
      </c>
    </row>
    <row r="868" spans="1:15" ht="63" x14ac:dyDescent="0.25">
      <c r="A868" s="15">
        <v>866</v>
      </c>
      <c r="B868" s="15" t="s">
        <v>1764</v>
      </c>
      <c r="C868" s="3" t="s">
        <v>1765</v>
      </c>
      <c r="D868" s="15">
        <v>182800</v>
      </c>
      <c r="E868" s="15">
        <v>79045</v>
      </c>
      <c r="F868" s="15" t="s">
        <v>74</v>
      </c>
      <c r="G868" s="15"/>
      <c r="H868" s="15">
        <v>898</v>
      </c>
      <c r="I868" s="15" t="s">
        <v>21</v>
      </c>
      <c r="J868" s="15" t="s">
        <v>22</v>
      </c>
      <c r="K868" s="15">
        <v>1304830800</v>
      </c>
      <c r="L868" s="15">
        <v>1304917200</v>
      </c>
      <c r="M868" s="15" t="b">
        <v>0</v>
      </c>
      <c r="N868" s="15" t="b">
        <v>0</v>
      </c>
      <c r="O868" s="15" t="s">
        <v>122</v>
      </c>
    </row>
    <row r="869" spans="1:15" ht="31.5" x14ac:dyDescent="0.25">
      <c r="A869" s="15">
        <v>867</v>
      </c>
      <c r="B869" s="15" t="s">
        <v>1766</v>
      </c>
      <c r="C869" s="3" t="s">
        <v>1767</v>
      </c>
      <c r="D869" s="15">
        <v>4800</v>
      </c>
      <c r="E869" s="15">
        <v>7797</v>
      </c>
      <c r="F869" s="15" t="s">
        <v>20</v>
      </c>
      <c r="G869" s="15"/>
      <c r="H869" s="15">
        <v>300</v>
      </c>
      <c r="I869" s="15" t="s">
        <v>21</v>
      </c>
      <c r="J869" s="15" t="s">
        <v>22</v>
      </c>
      <c r="K869" s="15">
        <v>1539061200</v>
      </c>
      <c r="L869" s="15">
        <v>1539579600</v>
      </c>
      <c r="M869" s="15" t="b">
        <v>0</v>
      </c>
      <c r="N869" s="15" t="b">
        <v>0</v>
      </c>
      <c r="O869" s="15" t="s">
        <v>17</v>
      </c>
    </row>
    <row r="870" spans="1:15" ht="31.5" x14ac:dyDescent="0.25">
      <c r="A870" s="15">
        <v>868</v>
      </c>
      <c r="B870" s="15" t="s">
        <v>1768</v>
      </c>
      <c r="C870" s="3" t="s">
        <v>1769</v>
      </c>
      <c r="D870" s="15">
        <v>7000</v>
      </c>
      <c r="E870" s="15">
        <v>12939</v>
      </c>
      <c r="F870" s="15" t="s">
        <v>20</v>
      </c>
      <c r="G870" s="15"/>
      <c r="H870" s="15">
        <v>126</v>
      </c>
      <c r="I870" s="15" t="s">
        <v>21</v>
      </c>
      <c r="J870" s="15" t="s">
        <v>22</v>
      </c>
      <c r="K870" s="15">
        <v>1381554000</v>
      </c>
      <c r="L870" s="15">
        <v>1382504400</v>
      </c>
      <c r="M870" s="15" t="b">
        <v>0</v>
      </c>
      <c r="N870" s="15" t="b">
        <v>0</v>
      </c>
      <c r="O870" s="15" t="s">
        <v>33</v>
      </c>
    </row>
    <row r="871" spans="1:15" ht="47.25" x14ac:dyDescent="0.25">
      <c r="A871" s="15">
        <v>869</v>
      </c>
      <c r="B871" s="15" t="s">
        <v>1770</v>
      </c>
      <c r="C871" s="3" t="s">
        <v>1771</v>
      </c>
      <c r="D871" s="15">
        <v>161900</v>
      </c>
      <c r="E871" s="15">
        <v>38376</v>
      </c>
      <c r="F871" s="15" t="s">
        <v>14</v>
      </c>
      <c r="G871" s="15"/>
      <c r="H871" s="15">
        <v>526</v>
      </c>
      <c r="I871" s="15" t="s">
        <v>21</v>
      </c>
      <c r="J871" s="15" t="s">
        <v>22</v>
      </c>
      <c r="K871" s="15">
        <v>1277096400</v>
      </c>
      <c r="L871" s="15">
        <v>1278306000</v>
      </c>
      <c r="M871" s="15" t="b">
        <v>0</v>
      </c>
      <c r="N871" s="15" t="b">
        <v>0</v>
      </c>
      <c r="O871" s="15" t="s">
        <v>53</v>
      </c>
    </row>
    <row r="872" spans="1:15" ht="31.5" x14ac:dyDescent="0.25">
      <c r="A872" s="15">
        <v>870</v>
      </c>
      <c r="B872" s="15" t="s">
        <v>1772</v>
      </c>
      <c r="C872" s="3" t="s">
        <v>1773</v>
      </c>
      <c r="D872" s="15">
        <v>7700</v>
      </c>
      <c r="E872" s="15">
        <v>6920</v>
      </c>
      <c r="F872" s="15" t="s">
        <v>14</v>
      </c>
      <c r="G872" s="15"/>
      <c r="H872" s="15">
        <v>121</v>
      </c>
      <c r="I872" s="15" t="s">
        <v>21</v>
      </c>
      <c r="J872" s="15" t="s">
        <v>22</v>
      </c>
      <c r="K872" s="15">
        <v>1440392400</v>
      </c>
      <c r="L872" s="15">
        <v>1442552400</v>
      </c>
      <c r="M872" s="15" t="b">
        <v>0</v>
      </c>
      <c r="N872" s="15" t="b">
        <v>0</v>
      </c>
      <c r="O872" s="15" t="s">
        <v>33</v>
      </c>
    </row>
    <row r="873" spans="1:15" ht="31.5" x14ac:dyDescent="0.25">
      <c r="A873" s="15">
        <v>871</v>
      </c>
      <c r="B873" s="15" t="s">
        <v>1774</v>
      </c>
      <c r="C873" s="3" t="s">
        <v>1775</v>
      </c>
      <c r="D873" s="15">
        <v>71500</v>
      </c>
      <c r="E873" s="15">
        <v>194912</v>
      </c>
      <c r="F873" s="15" t="s">
        <v>20</v>
      </c>
      <c r="G873" s="15"/>
      <c r="H873" s="15">
        <v>2320</v>
      </c>
      <c r="I873" s="15" t="s">
        <v>21</v>
      </c>
      <c r="J873" s="15" t="s">
        <v>22</v>
      </c>
      <c r="K873" s="15">
        <v>1509512400</v>
      </c>
      <c r="L873" s="15">
        <v>1511071200</v>
      </c>
      <c r="M873" s="15" t="b">
        <v>0</v>
      </c>
      <c r="N873" s="15" t="b">
        <v>1</v>
      </c>
      <c r="O873" s="15" t="s">
        <v>33</v>
      </c>
    </row>
    <row r="874" spans="1:15" ht="63" x14ac:dyDescent="0.25">
      <c r="A874" s="15">
        <v>872</v>
      </c>
      <c r="B874" s="15" t="s">
        <v>1776</v>
      </c>
      <c r="C874" s="3" t="s">
        <v>1777</v>
      </c>
      <c r="D874" s="15">
        <v>4700</v>
      </c>
      <c r="E874" s="15">
        <v>7992</v>
      </c>
      <c r="F874" s="15" t="s">
        <v>20</v>
      </c>
      <c r="G874" s="15"/>
      <c r="H874" s="15">
        <v>81</v>
      </c>
      <c r="I874" s="15" t="s">
        <v>26</v>
      </c>
      <c r="J874" s="15" t="s">
        <v>27</v>
      </c>
      <c r="K874" s="15">
        <v>1535950800</v>
      </c>
      <c r="L874" s="15">
        <v>1536382800</v>
      </c>
      <c r="M874" s="15" t="b">
        <v>0</v>
      </c>
      <c r="N874" s="15" t="b">
        <v>0</v>
      </c>
      <c r="O874" s="15" t="s">
        <v>474</v>
      </c>
    </row>
    <row r="875" spans="1:15" ht="63" x14ac:dyDescent="0.25">
      <c r="A875" s="15">
        <v>873</v>
      </c>
      <c r="B875" s="15" t="s">
        <v>1778</v>
      </c>
      <c r="C875" s="3" t="s">
        <v>1779</v>
      </c>
      <c r="D875" s="15">
        <v>42100</v>
      </c>
      <c r="E875" s="15">
        <v>79268</v>
      </c>
      <c r="F875" s="15" t="s">
        <v>20</v>
      </c>
      <c r="G875" s="15"/>
      <c r="H875" s="15">
        <v>1887</v>
      </c>
      <c r="I875" s="15" t="s">
        <v>21</v>
      </c>
      <c r="J875" s="15" t="s">
        <v>22</v>
      </c>
      <c r="K875" s="15">
        <v>1389160800</v>
      </c>
      <c r="L875" s="15">
        <v>1389592800</v>
      </c>
      <c r="M875" s="15" t="b">
        <v>0</v>
      </c>
      <c r="N875" s="15" t="b">
        <v>0</v>
      </c>
      <c r="O875" s="15" t="s">
        <v>122</v>
      </c>
    </row>
    <row r="876" spans="1:15" ht="63" x14ac:dyDescent="0.25">
      <c r="A876" s="15">
        <v>874</v>
      </c>
      <c r="B876" s="15" t="s">
        <v>1780</v>
      </c>
      <c r="C876" s="3" t="s">
        <v>1781</v>
      </c>
      <c r="D876" s="15">
        <v>40200</v>
      </c>
      <c r="E876" s="15">
        <v>139468</v>
      </c>
      <c r="F876" s="15" t="s">
        <v>20</v>
      </c>
      <c r="G876" s="15"/>
      <c r="H876" s="15">
        <v>4358</v>
      </c>
      <c r="I876" s="15" t="s">
        <v>21</v>
      </c>
      <c r="J876" s="15" t="s">
        <v>22</v>
      </c>
      <c r="K876" s="15">
        <v>1271998800</v>
      </c>
      <c r="L876" s="15">
        <v>1275282000</v>
      </c>
      <c r="M876" s="15" t="b">
        <v>0</v>
      </c>
      <c r="N876" s="15" t="b">
        <v>1</v>
      </c>
      <c r="O876" s="15" t="s">
        <v>122</v>
      </c>
    </row>
    <row r="877" spans="1:15" ht="31.5" x14ac:dyDescent="0.25">
      <c r="A877" s="15">
        <v>875</v>
      </c>
      <c r="B877" s="15" t="s">
        <v>1782</v>
      </c>
      <c r="C877" s="3" t="s">
        <v>1783</v>
      </c>
      <c r="D877" s="15">
        <v>7900</v>
      </c>
      <c r="E877" s="15">
        <v>5465</v>
      </c>
      <c r="F877" s="15" t="s">
        <v>14</v>
      </c>
      <c r="G877" s="15"/>
      <c r="H877" s="15">
        <v>67</v>
      </c>
      <c r="I877" s="15" t="s">
        <v>21</v>
      </c>
      <c r="J877" s="15" t="s">
        <v>22</v>
      </c>
      <c r="K877" s="15">
        <v>1294898400</v>
      </c>
      <c r="L877" s="15">
        <v>1294984800</v>
      </c>
      <c r="M877" s="15" t="b">
        <v>0</v>
      </c>
      <c r="N877" s="15" t="b">
        <v>0</v>
      </c>
      <c r="O877" s="15" t="s">
        <v>23</v>
      </c>
    </row>
    <row r="878" spans="1:15" ht="63" x14ac:dyDescent="0.25">
      <c r="A878" s="15">
        <v>876</v>
      </c>
      <c r="B878" s="15" t="s">
        <v>1784</v>
      </c>
      <c r="C878" s="3" t="s">
        <v>1785</v>
      </c>
      <c r="D878" s="15">
        <v>8300</v>
      </c>
      <c r="E878" s="15">
        <v>2111</v>
      </c>
      <c r="F878" s="15" t="s">
        <v>14</v>
      </c>
      <c r="G878" s="15"/>
      <c r="H878" s="15">
        <v>57</v>
      </c>
      <c r="I878" s="15" t="s">
        <v>15</v>
      </c>
      <c r="J878" s="15" t="s">
        <v>16</v>
      </c>
      <c r="K878" s="15">
        <v>1559970000</v>
      </c>
      <c r="L878" s="15">
        <v>1562043600</v>
      </c>
      <c r="M878" s="15" t="b">
        <v>0</v>
      </c>
      <c r="N878" s="15" t="b">
        <v>0</v>
      </c>
      <c r="O878" s="15" t="s">
        <v>122</v>
      </c>
    </row>
    <row r="879" spans="1:15" ht="31.5" x14ac:dyDescent="0.25">
      <c r="A879" s="15">
        <v>877</v>
      </c>
      <c r="B879" s="15" t="s">
        <v>1786</v>
      </c>
      <c r="C879" s="3" t="s">
        <v>1787</v>
      </c>
      <c r="D879" s="15">
        <v>163600</v>
      </c>
      <c r="E879" s="15">
        <v>126628</v>
      </c>
      <c r="F879" s="15" t="s">
        <v>14</v>
      </c>
      <c r="G879" s="15"/>
      <c r="H879" s="15">
        <v>1229</v>
      </c>
      <c r="I879" s="15" t="s">
        <v>21</v>
      </c>
      <c r="J879" s="15" t="s">
        <v>22</v>
      </c>
      <c r="K879" s="15">
        <v>1469509200</v>
      </c>
      <c r="L879" s="15">
        <v>1469595600</v>
      </c>
      <c r="M879" s="15" t="b">
        <v>0</v>
      </c>
      <c r="N879" s="15" t="b">
        <v>0</v>
      </c>
      <c r="O879" s="15" t="s">
        <v>17</v>
      </c>
    </row>
    <row r="880" spans="1:15" ht="31.5" x14ac:dyDescent="0.25">
      <c r="A880" s="15">
        <v>878</v>
      </c>
      <c r="B880" s="15" t="s">
        <v>1788</v>
      </c>
      <c r="C880" s="3" t="s">
        <v>1789</v>
      </c>
      <c r="D880" s="15">
        <v>2700</v>
      </c>
      <c r="E880" s="15">
        <v>1012</v>
      </c>
      <c r="F880" s="15" t="s">
        <v>14</v>
      </c>
      <c r="G880" s="15"/>
      <c r="H880" s="15">
        <v>12</v>
      </c>
      <c r="I880" s="15" t="s">
        <v>107</v>
      </c>
      <c r="J880" s="15" t="s">
        <v>108</v>
      </c>
      <c r="K880" s="15">
        <v>1579068000</v>
      </c>
      <c r="L880" s="15">
        <v>1581141600</v>
      </c>
      <c r="M880" s="15" t="b">
        <v>0</v>
      </c>
      <c r="N880" s="15" t="b">
        <v>0</v>
      </c>
      <c r="O880" s="15" t="s">
        <v>148</v>
      </c>
    </row>
    <row r="881" spans="1:15" ht="47.25" x14ac:dyDescent="0.25">
      <c r="A881" s="15">
        <v>879</v>
      </c>
      <c r="B881" s="15" t="s">
        <v>1790</v>
      </c>
      <c r="C881" s="3" t="s">
        <v>1791</v>
      </c>
      <c r="D881" s="15">
        <v>1000</v>
      </c>
      <c r="E881" s="15">
        <v>5438</v>
      </c>
      <c r="F881" s="15" t="s">
        <v>20</v>
      </c>
      <c r="G881" s="15"/>
      <c r="H881" s="15">
        <v>53</v>
      </c>
      <c r="I881" s="15" t="s">
        <v>21</v>
      </c>
      <c r="J881" s="15" t="s">
        <v>22</v>
      </c>
      <c r="K881" s="15">
        <v>1487743200</v>
      </c>
      <c r="L881" s="15">
        <v>1488520800</v>
      </c>
      <c r="M881" s="15" t="b">
        <v>0</v>
      </c>
      <c r="N881" s="15" t="b">
        <v>0</v>
      </c>
      <c r="O881" s="15" t="s">
        <v>68</v>
      </c>
    </row>
    <row r="882" spans="1:15" ht="47.25" x14ac:dyDescent="0.25">
      <c r="A882" s="15">
        <v>880</v>
      </c>
      <c r="B882" s="15" t="s">
        <v>1792</v>
      </c>
      <c r="C882" s="3" t="s">
        <v>1793</v>
      </c>
      <c r="D882" s="15">
        <v>84500</v>
      </c>
      <c r="E882" s="15">
        <v>193101</v>
      </c>
      <c r="F882" s="15" t="s">
        <v>20</v>
      </c>
      <c r="G882" s="15"/>
      <c r="H882" s="15">
        <v>2414</v>
      </c>
      <c r="I882" s="15" t="s">
        <v>21</v>
      </c>
      <c r="J882" s="15" t="s">
        <v>22</v>
      </c>
      <c r="K882" s="15">
        <v>1563685200</v>
      </c>
      <c r="L882" s="15">
        <v>1563858000</v>
      </c>
      <c r="M882" s="15" t="b">
        <v>0</v>
      </c>
      <c r="N882" s="15" t="b">
        <v>0</v>
      </c>
      <c r="O882" s="15" t="s">
        <v>50</v>
      </c>
    </row>
    <row r="883" spans="1:15" ht="31.5" x14ac:dyDescent="0.25">
      <c r="A883" s="15">
        <v>881</v>
      </c>
      <c r="B883" s="15" t="s">
        <v>1794</v>
      </c>
      <c r="C883" s="3" t="s">
        <v>1795</v>
      </c>
      <c r="D883" s="15">
        <v>81300</v>
      </c>
      <c r="E883" s="15">
        <v>31665</v>
      </c>
      <c r="F883" s="15" t="s">
        <v>14</v>
      </c>
      <c r="G883" s="15"/>
      <c r="H883" s="15">
        <v>452</v>
      </c>
      <c r="I883" s="15" t="s">
        <v>21</v>
      </c>
      <c r="J883" s="15" t="s">
        <v>22</v>
      </c>
      <c r="K883" s="15">
        <v>1436418000</v>
      </c>
      <c r="L883" s="15">
        <v>1438923600</v>
      </c>
      <c r="M883" s="15" t="b">
        <v>0</v>
      </c>
      <c r="N883" s="15" t="b">
        <v>1</v>
      </c>
      <c r="O883" s="15" t="s">
        <v>33</v>
      </c>
    </row>
    <row r="884" spans="1:15" ht="31.5" x14ac:dyDescent="0.25">
      <c r="A884" s="15">
        <v>882</v>
      </c>
      <c r="B884" s="15" t="s">
        <v>1796</v>
      </c>
      <c r="C884" s="3" t="s">
        <v>1797</v>
      </c>
      <c r="D884" s="15">
        <v>800</v>
      </c>
      <c r="E884" s="15">
        <v>2960</v>
      </c>
      <c r="F884" s="15" t="s">
        <v>20</v>
      </c>
      <c r="G884" s="15"/>
      <c r="H884" s="15">
        <v>80</v>
      </c>
      <c r="I884" s="15" t="s">
        <v>21</v>
      </c>
      <c r="J884" s="15" t="s">
        <v>22</v>
      </c>
      <c r="K884" s="15">
        <v>1421820000</v>
      </c>
      <c r="L884" s="15">
        <v>1422165600</v>
      </c>
      <c r="M884" s="15" t="b">
        <v>0</v>
      </c>
      <c r="N884" s="15" t="b">
        <v>0</v>
      </c>
      <c r="O884" s="15" t="s">
        <v>33</v>
      </c>
    </row>
    <row r="885" spans="1:15" ht="47.25" x14ac:dyDescent="0.25">
      <c r="A885" s="15">
        <v>883</v>
      </c>
      <c r="B885" s="15" t="s">
        <v>1798</v>
      </c>
      <c r="C885" s="3" t="s">
        <v>1799</v>
      </c>
      <c r="D885" s="15">
        <v>3400</v>
      </c>
      <c r="E885" s="15">
        <v>8089</v>
      </c>
      <c r="F885" s="15" t="s">
        <v>20</v>
      </c>
      <c r="G885" s="15"/>
      <c r="H885" s="15">
        <v>193</v>
      </c>
      <c r="I885" s="15" t="s">
        <v>21</v>
      </c>
      <c r="J885" s="15" t="s">
        <v>22</v>
      </c>
      <c r="K885" s="15">
        <v>1274763600</v>
      </c>
      <c r="L885" s="15">
        <v>1277874000</v>
      </c>
      <c r="M885" s="15" t="b">
        <v>0</v>
      </c>
      <c r="N885" s="15" t="b">
        <v>0</v>
      </c>
      <c r="O885" s="15" t="s">
        <v>100</v>
      </c>
    </row>
    <row r="886" spans="1:15" ht="31.5" x14ac:dyDescent="0.25">
      <c r="A886" s="15">
        <v>884</v>
      </c>
      <c r="B886" s="15" t="s">
        <v>1800</v>
      </c>
      <c r="C886" s="3" t="s">
        <v>1801</v>
      </c>
      <c r="D886" s="15">
        <v>170800</v>
      </c>
      <c r="E886" s="15">
        <v>109374</v>
      </c>
      <c r="F886" s="15" t="s">
        <v>14</v>
      </c>
      <c r="G886" s="15"/>
      <c r="H886" s="15">
        <v>1886</v>
      </c>
      <c r="I886" s="15" t="s">
        <v>21</v>
      </c>
      <c r="J886" s="15" t="s">
        <v>22</v>
      </c>
      <c r="K886" s="15">
        <v>1399179600</v>
      </c>
      <c r="L886" s="15">
        <v>1399352400</v>
      </c>
      <c r="M886" s="15" t="b">
        <v>0</v>
      </c>
      <c r="N886" s="15" t="b">
        <v>1</v>
      </c>
      <c r="O886" s="15" t="s">
        <v>33</v>
      </c>
    </row>
    <row r="887" spans="1:15" ht="31.5" x14ac:dyDescent="0.25">
      <c r="A887" s="15">
        <v>885</v>
      </c>
      <c r="B887" s="15" t="s">
        <v>1802</v>
      </c>
      <c r="C887" s="3" t="s">
        <v>1803</v>
      </c>
      <c r="D887" s="15">
        <v>1800</v>
      </c>
      <c r="E887" s="15">
        <v>2129</v>
      </c>
      <c r="F887" s="15" t="s">
        <v>20</v>
      </c>
      <c r="G887" s="15"/>
      <c r="H887" s="15">
        <v>52</v>
      </c>
      <c r="I887" s="15" t="s">
        <v>21</v>
      </c>
      <c r="J887" s="15" t="s">
        <v>22</v>
      </c>
      <c r="K887" s="15">
        <v>1275800400</v>
      </c>
      <c r="L887" s="15">
        <v>1279083600</v>
      </c>
      <c r="M887" s="15" t="b">
        <v>0</v>
      </c>
      <c r="N887" s="15" t="b">
        <v>0</v>
      </c>
      <c r="O887" s="15" t="s">
        <v>33</v>
      </c>
    </row>
    <row r="888" spans="1:15" ht="31.5" x14ac:dyDescent="0.25">
      <c r="A888" s="15">
        <v>886</v>
      </c>
      <c r="B888" s="15" t="s">
        <v>1804</v>
      </c>
      <c r="C888" s="3" t="s">
        <v>1805</v>
      </c>
      <c r="D888" s="15">
        <v>150600</v>
      </c>
      <c r="E888" s="15">
        <v>127745</v>
      </c>
      <c r="F888" s="15" t="s">
        <v>14</v>
      </c>
      <c r="G888" s="15"/>
      <c r="H888" s="15">
        <v>1825</v>
      </c>
      <c r="I888" s="15" t="s">
        <v>21</v>
      </c>
      <c r="J888" s="15" t="s">
        <v>22</v>
      </c>
      <c r="K888" s="15">
        <v>1282798800</v>
      </c>
      <c r="L888" s="15">
        <v>1284354000</v>
      </c>
      <c r="M888" s="15" t="b">
        <v>0</v>
      </c>
      <c r="N888" s="15" t="b">
        <v>0</v>
      </c>
      <c r="O888" s="15" t="s">
        <v>60</v>
      </c>
    </row>
    <row r="889" spans="1:15" ht="31.5" x14ac:dyDescent="0.25">
      <c r="A889" s="15">
        <v>887</v>
      </c>
      <c r="B889" s="15" t="s">
        <v>1806</v>
      </c>
      <c r="C889" s="3" t="s">
        <v>1807</v>
      </c>
      <c r="D889" s="15">
        <v>7800</v>
      </c>
      <c r="E889" s="15">
        <v>2289</v>
      </c>
      <c r="F889" s="15" t="s">
        <v>14</v>
      </c>
      <c r="G889" s="15"/>
      <c r="H889" s="15">
        <v>31</v>
      </c>
      <c r="I889" s="15" t="s">
        <v>21</v>
      </c>
      <c r="J889" s="15" t="s">
        <v>22</v>
      </c>
      <c r="K889" s="15">
        <v>1437109200</v>
      </c>
      <c r="L889" s="15">
        <v>1441170000</v>
      </c>
      <c r="M889" s="15" t="b">
        <v>0</v>
      </c>
      <c r="N889" s="15" t="b">
        <v>1</v>
      </c>
      <c r="O889" s="15" t="s">
        <v>33</v>
      </c>
    </row>
    <row r="890" spans="1:15" ht="31.5" x14ac:dyDescent="0.25">
      <c r="A890" s="15">
        <v>888</v>
      </c>
      <c r="B890" s="15" t="s">
        <v>1808</v>
      </c>
      <c r="C890" s="3" t="s">
        <v>1809</v>
      </c>
      <c r="D890" s="15">
        <v>5800</v>
      </c>
      <c r="E890" s="15">
        <v>12174</v>
      </c>
      <c r="F890" s="15" t="s">
        <v>20</v>
      </c>
      <c r="G890" s="15"/>
      <c r="H890" s="15">
        <v>290</v>
      </c>
      <c r="I890" s="15" t="s">
        <v>21</v>
      </c>
      <c r="J890" s="15" t="s">
        <v>22</v>
      </c>
      <c r="K890" s="15">
        <v>1491886800</v>
      </c>
      <c r="L890" s="15">
        <v>1493528400</v>
      </c>
      <c r="M890" s="15" t="b">
        <v>0</v>
      </c>
      <c r="N890" s="15" t="b">
        <v>0</v>
      </c>
      <c r="O890" s="15" t="s">
        <v>33</v>
      </c>
    </row>
    <row r="891" spans="1:15" ht="47.25" x14ac:dyDescent="0.25">
      <c r="A891" s="15">
        <v>889</v>
      </c>
      <c r="B891" s="15" t="s">
        <v>1810</v>
      </c>
      <c r="C891" s="3" t="s">
        <v>1811</v>
      </c>
      <c r="D891" s="15">
        <v>5600</v>
      </c>
      <c r="E891" s="15">
        <v>9508</v>
      </c>
      <c r="F891" s="15" t="s">
        <v>20</v>
      </c>
      <c r="G891" s="15"/>
      <c r="H891" s="15">
        <v>122</v>
      </c>
      <c r="I891" s="15" t="s">
        <v>21</v>
      </c>
      <c r="J891" s="15" t="s">
        <v>22</v>
      </c>
      <c r="K891" s="15">
        <v>1394600400</v>
      </c>
      <c r="L891" s="15">
        <v>1395205200</v>
      </c>
      <c r="M891" s="15" t="b">
        <v>0</v>
      </c>
      <c r="N891" s="15" t="b">
        <v>1</v>
      </c>
      <c r="O891" s="15" t="s">
        <v>50</v>
      </c>
    </row>
    <row r="892" spans="1:15" ht="31.5" x14ac:dyDescent="0.25">
      <c r="A892" s="15">
        <v>890</v>
      </c>
      <c r="B892" s="15" t="s">
        <v>1812</v>
      </c>
      <c r="C892" s="3" t="s">
        <v>1813</v>
      </c>
      <c r="D892" s="15">
        <v>134400</v>
      </c>
      <c r="E892" s="15">
        <v>155849</v>
      </c>
      <c r="F892" s="15" t="s">
        <v>20</v>
      </c>
      <c r="G892" s="15"/>
      <c r="H892" s="15">
        <v>1470</v>
      </c>
      <c r="I892" s="15" t="s">
        <v>21</v>
      </c>
      <c r="J892" s="15" t="s">
        <v>22</v>
      </c>
      <c r="K892" s="15">
        <v>1561352400</v>
      </c>
      <c r="L892" s="15">
        <v>1561438800</v>
      </c>
      <c r="M892" s="15" t="b">
        <v>0</v>
      </c>
      <c r="N892" s="15" t="b">
        <v>0</v>
      </c>
      <c r="O892" s="15" t="s">
        <v>60</v>
      </c>
    </row>
    <row r="893" spans="1:15" ht="47.25" x14ac:dyDescent="0.25">
      <c r="A893" s="15">
        <v>891</v>
      </c>
      <c r="B893" s="15" t="s">
        <v>1814</v>
      </c>
      <c r="C893" s="3" t="s">
        <v>1815</v>
      </c>
      <c r="D893" s="15">
        <v>3000</v>
      </c>
      <c r="E893" s="15">
        <v>7758</v>
      </c>
      <c r="F893" s="15" t="s">
        <v>20</v>
      </c>
      <c r="G893" s="15"/>
      <c r="H893" s="15">
        <v>165</v>
      </c>
      <c r="I893" s="15" t="s">
        <v>15</v>
      </c>
      <c r="J893" s="15" t="s">
        <v>16</v>
      </c>
      <c r="K893" s="15">
        <v>1322892000</v>
      </c>
      <c r="L893" s="15">
        <v>1326693600</v>
      </c>
      <c r="M893" s="15" t="b">
        <v>0</v>
      </c>
      <c r="N893" s="15" t="b">
        <v>0</v>
      </c>
      <c r="O893" s="15" t="s">
        <v>42</v>
      </c>
    </row>
    <row r="894" spans="1:15" ht="47.25" x14ac:dyDescent="0.25">
      <c r="A894" s="15">
        <v>892</v>
      </c>
      <c r="B894" s="15" t="s">
        <v>1816</v>
      </c>
      <c r="C894" s="3" t="s">
        <v>1817</v>
      </c>
      <c r="D894" s="15">
        <v>6000</v>
      </c>
      <c r="E894" s="15">
        <v>13835</v>
      </c>
      <c r="F894" s="15" t="s">
        <v>20</v>
      </c>
      <c r="G894" s="15"/>
      <c r="H894" s="15">
        <v>182</v>
      </c>
      <c r="I894" s="15" t="s">
        <v>21</v>
      </c>
      <c r="J894" s="15" t="s">
        <v>22</v>
      </c>
      <c r="K894" s="15">
        <v>1274418000</v>
      </c>
      <c r="L894" s="15">
        <v>1277960400</v>
      </c>
      <c r="M894" s="15" t="b">
        <v>0</v>
      </c>
      <c r="N894" s="15" t="b">
        <v>0</v>
      </c>
      <c r="O894" s="15" t="s">
        <v>206</v>
      </c>
    </row>
    <row r="895" spans="1:15" ht="47.25" x14ac:dyDescent="0.25">
      <c r="A895" s="15">
        <v>893</v>
      </c>
      <c r="B895" s="15" t="s">
        <v>1818</v>
      </c>
      <c r="C895" s="3" t="s">
        <v>1819</v>
      </c>
      <c r="D895" s="15">
        <v>8400</v>
      </c>
      <c r="E895" s="15">
        <v>10770</v>
      </c>
      <c r="F895" s="15" t="s">
        <v>20</v>
      </c>
      <c r="G895" s="15"/>
      <c r="H895" s="15">
        <v>199</v>
      </c>
      <c r="I895" s="15" t="s">
        <v>107</v>
      </c>
      <c r="J895" s="15" t="s">
        <v>108</v>
      </c>
      <c r="K895" s="15">
        <v>1434344400</v>
      </c>
      <c r="L895" s="15">
        <v>1434690000</v>
      </c>
      <c r="M895" s="15" t="b">
        <v>0</v>
      </c>
      <c r="N895" s="15" t="b">
        <v>1</v>
      </c>
      <c r="O895" s="15" t="s">
        <v>42</v>
      </c>
    </row>
    <row r="896" spans="1:15" ht="47.25" x14ac:dyDescent="0.25">
      <c r="A896" s="15">
        <v>894</v>
      </c>
      <c r="B896" s="15" t="s">
        <v>1820</v>
      </c>
      <c r="C896" s="3" t="s">
        <v>1821</v>
      </c>
      <c r="D896" s="15">
        <v>1700</v>
      </c>
      <c r="E896" s="15">
        <v>3208</v>
      </c>
      <c r="F896" s="15" t="s">
        <v>20</v>
      </c>
      <c r="G896" s="15"/>
      <c r="H896" s="15">
        <v>56</v>
      </c>
      <c r="I896" s="15" t="s">
        <v>40</v>
      </c>
      <c r="J896" s="15" t="s">
        <v>41</v>
      </c>
      <c r="K896" s="15">
        <v>1373518800</v>
      </c>
      <c r="L896" s="15">
        <v>1376110800</v>
      </c>
      <c r="M896" s="15" t="b">
        <v>0</v>
      </c>
      <c r="N896" s="15" t="b">
        <v>1</v>
      </c>
      <c r="O896" s="15" t="s">
        <v>269</v>
      </c>
    </row>
    <row r="897" spans="1:15" ht="31.5" x14ac:dyDescent="0.25">
      <c r="A897" s="15">
        <v>895</v>
      </c>
      <c r="B897" s="15" t="s">
        <v>1822</v>
      </c>
      <c r="C897" s="3" t="s">
        <v>1823</v>
      </c>
      <c r="D897" s="15">
        <v>159800</v>
      </c>
      <c r="E897" s="15">
        <v>11108</v>
      </c>
      <c r="F897" s="15" t="s">
        <v>14</v>
      </c>
      <c r="G897" s="15"/>
      <c r="H897" s="15">
        <v>107</v>
      </c>
      <c r="I897" s="15" t="s">
        <v>21</v>
      </c>
      <c r="J897" s="15" t="s">
        <v>22</v>
      </c>
      <c r="K897" s="15">
        <v>1517637600</v>
      </c>
      <c r="L897" s="15">
        <v>1518415200</v>
      </c>
      <c r="M897" s="15" t="b">
        <v>0</v>
      </c>
      <c r="N897" s="15" t="b">
        <v>0</v>
      </c>
      <c r="O897" s="15" t="s">
        <v>33</v>
      </c>
    </row>
    <row r="898" spans="1:15" ht="31.5" x14ac:dyDescent="0.25">
      <c r="A898" s="15">
        <v>896</v>
      </c>
      <c r="B898" s="15" t="s">
        <v>1824</v>
      </c>
      <c r="C898" s="3" t="s">
        <v>1825</v>
      </c>
      <c r="D898" s="15">
        <v>19800</v>
      </c>
      <c r="E898" s="15">
        <v>153338</v>
      </c>
      <c r="F898" s="15" t="s">
        <v>20</v>
      </c>
      <c r="G898" s="15"/>
      <c r="H898" s="15">
        <v>1460</v>
      </c>
      <c r="I898" s="15" t="s">
        <v>26</v>
      </c>
      <c r="J898" s="15" t="s">
        <v>27</v>
      </c>
      <c r="K898" s="15">
        <v>1310619600</v>
      </c>
      <c r="L898" s="15">
        <v>1310878800</v>
      </c>
      <c r="M898" s="15" t="b">
        <v>0</v>
      </c>
      <c r="N898" s="15" t="b">
        <v>1</v>
      </c>
      <c r="O898" s="15" t="s">
        <v>17</v>
      </c>
    </row>
    <row r="899" spans="1:15" ht="31.5" x14ac:dyDescent="0.25">
      <c r="A899" s="15">
        <v>897</v>
      </c>
      <c r="B899" s="15" t="s">
        <v>1826</v>
      </c>
      <c r="C899" s="3" t="s">
        <v>1827</v>
      </c>
      <c r="D899" s="15">
        <v>8800</v>
      </c>
      <c r="E899" s="15">
        <v>2437</v>
      </c>
      <c r="F899" s="15" t="s">
        <v>14</v>
      </c>
      <c r="G899" s="15"/>
      <c r="H899" s="15">
        <v>27</v>
      </c>
      <c r="I899" s="15" t="s">
        <v>21</v>
      </c>
      <c r="J899" s="15" t="s">
        <v>22</v>
      </c>
      <c r="K899" s="15">
        <v>1556427600</v>
      </c>
      <c r="L899" s="15">
        <v>1556600400</v>
      </c>
      <c r="M899" s="15" t="b">
        <v>0</v>
      </c>
      <c r="N899" s="15" t="b">
        <v>0</v>
      </c>
      <c r="O899" s="15" t="s">
        <v>33</v>
      </c>
    </row>
    <row r="900" spans="1:15" ht="47.25" x14ac:dyDescent="0.25">
      <c r="A900" s="15">
        <v>898</v>
      </c>
      <c r="B900" s="15" t="s">
        <v>1828</v>
      </c>
      <c r="C900" s="3" t="s">
        <v>1829</v>
      </c>
      <c r="D900" s="15">
        <v>179100</v>
      </c>
      <c r="E900" s="15">
        <v>93991</v>
      </c>
      <c r="F900" s="15" t="s">
        <v>14</v>
      </c>
      <c r="G900" s="15"/>
      <c r="H900" s="15">
        <v>1221</v>
      </c>
      <c r="I900" s="15" t="s">
        <v>21</v>
      </c>
      <c r="J900" s="15" t="s">
        <v>22</v>
      </c>
      <c r="K900" s="15">
        <v>1576476000</v>
      </c>
      <c r="L900" s="15">
        <v>1576994400</v>
      </c>
      <c r="M900" s="15" t="b">
        <v>0</v>
      </c>
      <c r="N900" s="15" t="b">
        <v>0</v>
      </c>
      <c r="O900" s="15" t="s">
        <v>42</v>
      </c>
    </row>
    <row r="901" spans="1:15" ht="31.5" x14ac:dyDescent="0.25">
      <c r="A901" s="15">
        <v>899</v>
      </c>
      <c r="B901" s="15" t="s">
        <v>1830</v>
      </c>
      <c r="C901" s="3" t="s">
        <v>1831</v>
      </c>
      <c r="D901" s="15">
        <v>3100</v>
      </c>
      <c r="E901" s="15">
        <v>12620</v>
      </c>
      <c r="F901" s="15" t="s">
        <v>20</v>
      </c>
      <c r="G901" s="15"/>
      <c r="H901" s="15">
        <v>123</v>
      </c>
      <c r="I901" s="15" t="s">
        <v>98</v>
      </c>
      <c r="J901" s="15" t="s">
        <v>99</v>
      </c>
      <c r="K901" s="15">
        <v>1381122000</v>
      </c>
      <c r="L901" s="15">
        <v>1382677200</v>
      </c>
      <c r="M901" s="15" t="b">
        <v>0</v>
      </c>
      <c r="N901" s="15" t="b">
        <v>0</v>
      </c>
      <c r="O901" s="15" t="s">
        <v>159</v>
      </c>
    </row>
    <row r="902" spans="1:15" ht="31.5" x14ac:dyDescent="0.25">
      <c r="A902" s="15">
        <v>900</v>
      </c>
      <c r="B902" s="15" t="s">
        <v>1832</v>
      </c>
      <c r="C902" s="3" t="s">
        <v>1833</v>
      </c>
      <c r="D902" s="15">
        <v>100</v>
      </c>
      <c r="E902" s="15">
        <v>2</v>
      </c>
      <c r="F902" s="15" t="s">
        <v>14</v>
      </c>
      <c r="G902" s="15"/>
      <c r="H902" s="15">
        <v>1</v>
      </c>
      <c r="I902" s="15" t="s">
        <v>21</v>
      </c>
      <c r="J902" s="15" t="s">
        <v>22</v>
      </c>
      <c r="K902" s="15">
        <v>1411102800</v>
      </c>
      <c r="L902" s="15">
        <v>1411189200</v>
      </c>
      <c r="M902" s="15" t="b">
        <v>0</v>
      </c>
      <c r="N902" s="15" t="b">
        <v>1</v>
      </c>
      <c r="O902" s="15" t="s">
        <v>28</v>
      </c>
    </row>
    <row r="903" spans="1:15" ht="31.5" x14ac:dyDescent="0.25">
      <c r="A903" s="15">
        <v>901</v>
      </c>
      <c r="B903" s="15" t="s">
        <v>1834</v>
      </c>
      <c r="C903" s="3" t="s">
        <v>1835</v>
      </c>
      <c r="D903" s="15">
        <v>5600</v>
      </c>
      <c r="E903" s="15">
        <v>8746</v>
      </c>
      <c r="F903" s="15" t="s">
        <v>20</v>
      </c>
      <c r="G903" s="15"/>
      <c r="H903" s="15">
        <v>159</v>
      </c>
      <c r="I903" s="15" t="s">
        <v>21</v>
      </c>
      <c r="J903" s="15" t="s">
        <v>22</v>
      </c>
      <c r="K903" s="15">
        <v>1531803600</v>
      </c>
      <c r="L903" s="15">
        <v>1534654800</v>
      </c>
      <c r="M903" s="15" t="b">
        <v>0</v>
      </c>
      <c r="N903" s="15" t="b">
        <v>1</v>
      </c>
      <c r="O903" s="15" t="s">
        <v>23</v>
      </c>
    </row>
    <row r="904" spans="1:15" ht="31.5" x14ac:dyDescent="0.25">
      <c r="A904" s="15">
        <v>902</v>
      </c>
      <c r="B904" s="15" t="s">
        <v>1836</v>
      </c>
      <c r="C904" s="3" t="s">
        <v>1837</v>
      </c>
      <c r="D904" s="15">
        <v>1400</v>
      </c>
      <c r="E904" s="15">
        <v>3534</v>
      </c>
      <c r="F904" s="15" t="s">
        <v>20</v>
      </c>
      <c r="G904" s="15"/>
      <c r="H904" s="15">
        <v>110</v>
      </c>
      <c r="I904" s="15" t="s">
        <v>21</v>
      </c>
      <c r="J904" s="15" t="s">
        <v>22</v>
      </c>
      <c r="K904" s="15">
        <v>1454133600</v>
      </c>
      <c r="L904" s="15">
        <v>1457762400</v>
      </c>
      <c r="M904" s="15" t="b">
        <v>0</v>
      </c>
      <c r="N904" s="15" t="b">
        <v>0</v>
      </c>
      <c r="O904" s="15" t="s">
        <v>28</v>
      </c>
    </row>
    <row r="905" spans="1:15" ht="47.25" x14ac:dyDescent="0.25">
      <c r="A905" s="15">
        <v>903</v>
      </c>
      <c r="B905" s="15" t="s">
        <v>1838</v>
      </c>
      <c r="C905" s="3" t="s">
        <v>1839</v>
      </c>
      <c r="D905" s="15">
        <v>41000</v>
      </c>
      <c r="E905" s="15">
        <v>709</v>
      </c>
      <c r="F905" s="15" t="s">
        <v>47</v>
      </c>
      <c r="G905" s="15"/>
      <c r="H905" s="15">
        <v>14</v>
      </c>
      <c r="I905" s="15" t="s">
        <v>21</v>
      </c>
      <c r="J905" s="15" t="s">
        <v>22</v>
      </c>
      <c r="K905" s="15">
        <v>1336194000</v>
      </c>
      <c r="L905" s="15">
        <v>1337490000</v>
      </c>
      <c r="M905" s="15" t="b">
        <v>0</v>
      </c>
      <c r="N905" s="15" t="b">
        <v>1</v>
      </c>
      <c r="O905" s="15" t="s">
        <v>68</v>
      </c>
    </row>
    <row r="906" spans="1:15" ht="47.25" x14ac:dyDescent="0.25">
      <c r="A906" s="15">
        <v>904</v>
      </c>
      <c r="B906" s="15" t="s">
        <v>1840</v>
      </c>
      <c r="C906" s="3" t="s">
        <v>1841</v>
      </c>
      <c r="D906" s="15">
        <v>6500</v>
      </c>
      <c r="E906" s="15">
        <v>795</v>
      </c>
      <c r="F906" s="15" t="s">
        <v>14</v>
      </c>
      <c r="G906" s="15"/>
      <c r="H906" s="15">
        <v>16</v>
      </c>
      <c r="I906" s="15" t="s">
        <v>21</v>
      </c>
      <c r="J906" s="15" t="s">
        <v>22</v>
      </c>
      <c r="K906" s="15">
        <v>1349326800</v>
      </c>
      <c r="L906" s="15">
        <v>1349672400</v>
      </c>
      <c r="M906" s="15" t="b">
        <v>0</v>
      </c>
      <c r="N906" s="15" t="b">
        <v>0</v>
      </c>
      <c r="O906" s="15" t="s">
        <v>133</v>
      </c>
    </row>
    <row r="907" spans="1:15" ht="31.5" x14ac:dyDescent="0.25">
      <c r="A907" s="15">
        <v>905</v>
      </c>
      <c r="B907" s="15" t="s">
        <v>1842</v>
      </c>
      <c r="C907" s="3" t="s">
        <v>1843</v>
      </c>
      <c r="D907" s="15">
        <v>7900</v>
      </c>
      <c r="E907" s="15">
        <v>12955</v>
      </c>
      <c r="F907" s="15" t="s">
        <v>20</v>
      </c>
      <c r="G907" s="15"/>
      <c r="H907" s="15">
        <v>236</v>
      </c>
      <c r="I907" s="15" t="s">
        <v>21</v>
      </c>
      <c r="J907" s="15" t="s">
        <v>22</v>
      </c>
      <c r="K907" s="15">
        <v>1379566800</v>
      </c>
      <c r="L907" s="15">
        <v>1379826000</v>
      </c>
      <c r="M907" s="15" t="b">
        <v>0</v>
      </c>
      <c r="N907" s="15" t="b">
        <v>0</v>
      </c>
      <c r="O907" s="15" t="s">
        <v>33</v>
      </c>
    </row>
    <row r="908" spans="1:15" ht="47.25" x14ac:dyDescent="0.25">
      <c r="A908" s="15">
        <v>906</v>
      </c>
      <c r="B908" s="15" t="s">
        <v>1844</v>
      </c>
      <c r="C908" s="3" t="s">
        <v>1845</v>
      </c>
      <c r="D908" s="15">
        <v>5500</v>
      </c>
      <c r="E908" s="15">
        <v>8964</v>
      </c>
      <c r="F908" s="15" t="s">
        <v>20</v>
      </c>
      <c r="G908" s="15"/>
      <c r="H908" s="15">
        <v>191</v>
      </c>
      <c r="I908" s="15" t="s">
        <v>21</v>
      </c>
      <c r="J908" s="15" t="s">
        <v>22</v>
      </c>
      <c r="K908" s="15">
        <v>1494651600</v>
      </c>
      <c r="L908" s="15">
        <v>1497762000</v>
      </c>
      <c r="M908" s="15" t="b">
        <v>1</v>
      </c>
      <c r="N908" s="15" t="b">
        <v>1</v>
      </c>
      <c r="O908" s="15" t="s">
        <v>42</v>
      </c>
    </row>
    <row r="909" spans="1:15" ht="31.5" x14ac:dyDescent="0.25">
      <c r="A909" s="15">
        <v>907</v>
      </c>
      <c r="B909" s="15" t="s">
        <v>1846</v>
      </c>
      <c r="C909" s="3" t="s">
        <v>1847</v>
      </c>
      <c r="D909" s="15">
        <v>9100</v>
      </c>
      <c r="E909" s="15">
        <v>1843</v>
      </c>
      <c r="F909" s="15" t="s">
        <v>14</v>
      </c>
      <c r="G909" s="15"/>
      <c r="H909" s="15">
        <v>41</v>
      </c>
      <c r="I909" s="15" t="s">
        <v>21</v>
      </c>
      <c r="J909" s="15" t="s">
        <v>22</v>
      </c>
      <c r="K909" s="15">
        <v>1303880400</v>
      </c>
      <c r="L909" s="15">
        <v>1304485200</v>
      </c>
      <c r="M909" s="15" t="b">
        <v>0</v>
      </c>
      <c r="N909" s="15" t="b">
        <v>0</v>
      </c>
      <c r="O909" s="15" t="s">
        <v>33</v>
      </c>
    </row>
    <row r="910" spans="1:15" ht="47.25" x14ac:dyDescent="0.25">
      <c r="A910" s="15">
        <v>908</v>
      </c>
      <c r="B910" s="15" t="s">
        <v>1848</v>
      </c>
      <c r="C910" s="3" t="s">
        <v>1849</v>
      </c>
      <c r="D910" s="15">
        <v>38200</v>
      </c>
      <c r="E910" s="15">
        <v>121950</v>
      </c>
      <c r="F910" s="15" t="s">
        <v>20</v>
      </c>
      <c r="G910" s="15"/>
      <c r="H910" s="15">
        <v>3934</v>
      </c>
      <c r="I910" s="15" t="s">
        <v>21</v>
      </c>
      <c r="J910" s="15" t="s">
        <v>22</v>
      </c>
      <c r="K910" s="15">
        <v>1335934800</v>
      </c>
      <c r="L910" s="15">
        <v>1336885200</v>
      </c>
      <c r="M910" s="15" t="b">
        <v>0</v>
      </c>
      <c r="N910" s="15" t="b">
        <v>0</v>
      </c>
      <c r="O910" s="15" t="s">
        <v>89</v>
      </c>
    </row>
    <row r="911" spans="1:15" ht="31.5" x14ac:dyDescent="0.25">
      <c r="A911" s="15">
        <v>909</v>
      </c>
      <c r="B911" s="15" t="s">
        <v>1850</v>
      </c>
      <c r="C911" s="3" t="s">
        <v>1851</v>
      </c>
      <c r="D911" s="15">
        <v>1800</v>
      </c>
      <c r="E911" s="15">
        <v>8621</v>
      </c>
      <c r="F911" s="15" t="s">
        <v>20</v>
      </c>
      <c r="G911" s="15"/>
      <c r="H911" s="15">
        <v>80</v>
      </c>
      <c r="I911" s="15" t="s">
        <v>15</v>
      </c>
      <c r="J911" s="15" t="s">
        <v>16</v>
      </c>
      <c r="K911" s="15">
        <v>1528088400</v>
      </c>
      <c r="L911" s="15">
        <v>1530421200</v>
      </c>
      <c r="M911" s="15" t="b">
        <v>0</v>
      </c>
      <c r="N911" s="15" t="b">
        <v>1</v>
      </c>
      <c r="O911" s="15" t="s">
        <v>33</v>
      </c>
    </row>
    <row r="912" spans="1:15" ht="31.5" x14ac:dyDescent="0.25">
      <c r="A912" s="15">
        <v>910</v>
      </c>
      <c r="B912" s="15" t="s">
        <v>1852</v>
      </c>
      <c r="C912" s="3" t="s">
        <v>1853</v>
      </c>
      <c r="D912" s="15">
        <v>154500</v>
      </c>
      <c r="E912" s="15">
        <v>30215</v>
      </c>
      <c r="F912" s="15" t="s">
        <v>74</v>
      </c>
      <c r="G912" s="15"/>
      <c r="H912" s="15">
        <v>296</v>
      </c>
      <c r="I912" s="15" t="s">
        <v>21</v>
      </c>
      <c r="J912" s="15" t="s">
        <v>22</v>
      </c>
      <c r="K912" s="15">
        <v>1421906400</v>
      </c>
      <c r="L912" s="15">
        <v>1421992800</v>
      </c>
      <c r="M912" s="15" t="b">
        <v>0</v>
      </c>
      <c r="N912" s="15" t="b">
        <v>0</v>
      </c>
      <c r="O912" s="15" t="s">
        <v>33</v>
      </c>
    </row>
    <row r="913" spans="1:15" ht="31.5" x14ac:dyDescent="0.25">
      <c r="A913" s="15">
        <v>911</v>
      </c>
      <c r="B913" s="15" t="s">
        <v>1854</v>
      </c>
      <c r="C913" s="3" t="s">
        <v>1855</v>
      </c>
      <c r="D913" s="15">
        <v>5800</v>
      </c>
      <c r="E913" s="15">
        <v>11539</v>
      </c>
      <c r="F913" s="15" t="s">
        <v>20</v>
      </c>
      <c r="G913" s="15"/>
      <c r="H913" s="15">
        <v>462</v>
      </c>
      <c r="I913" s="15" t="s">
        <v>21</v>
      </c>
      <c r="J913" s="15" t="s">
        <v>22</v>
      </c>
      <c r="K913" s="15">
        <v>1568005200</v>
      </c>
      <c r="L913" s="15">
        <v>1568178000</v>
      </c>
      <c r="M913" s="15" t="b">
        <v>1</v>
      </c>
      <c r="N913" s="15" t="b">
        <v>0</v>
      </c>
      <c r="O913" s="15" t="s">
        <v>28</v>
      </c>
    </row>
    <row r="914" spans="1:15" ht="47.25" x14ac:dyDescent="0.25">
      <c r="A914" s="15">
        <v>912</v>
      </c>
      <c r="B914" s="15" t="s">
        <v>1856</v>
      </c>
      <c r="C914" s="3" t="s">
        <v>1857</v>
      </c>
      <c r="D914" s="15">
        <v>1800</v>
      </c>
      <c r="E914" s="15">
        <v>14310</v>
      </c>
      <c r="F914" s="15" t="s">
        <v>20</v>
      </c>
      <c r="G914" s="15"/>
      <c r="H914" s="15">
        <v>179</v>
      </c>
      <c r="I914" s="15" t="s">
        <v>21</v>
      </c>
      <c r="J914" s="15" t="s">
        <v>22</v>
      </c>
      <c r="K914" s="15">
        <v>1346821200</v>
      </c>
      <c r="L914" s="15">
        <v>1347944400</v>
      </c>
      <c r="M914" s="15" t="b">
        <v>1</v>
      </c>
      <c r="N914" s="15" t="b">
        <v>0</v>
      </c>
      <c r="O914" s="15" t="s">
        <v>53</v>
      </c>
    </row>
    <row r="915" spans="1:15" ht="47.25" x14ac:dyDescent="0.25">
      <c r="A915" s="15">
        <v>913</v>
      </c>
      <c r="B915" s="15" t="s">
        <v>1858</v>
      </c>
      <c r="C915" s="3" t="s">
        <v>1859</v>
      </c>
      <c r="D915" s="15">
        <v>70200</v>
      </c>
      <c r="E915" s="15">
        <v>35536</v>
      </c>
      <c r="F915" s="15" t="s">
        <v>14</v>
      </c>
      <c r="G915" s="15"/>
      <c r="H915" s="15">
        <v>523</v>
      </c>
      <c r="I915" s="15" t="s">
        <v>26</v>
      </c>
      <c r="J915" s="15" t="s">
        <v>27</v>
      </c>
      <c r="K915" s="15">
        <v>1557637200</v>
      </c>
      <c r="L915" s="15">
        <v>1558760400</v>
      </c>
      <c r="M915" s="15" t="b">
        <v>0</v>
      </c>
      <c r="N915" s="15" t="b">
        <v>0</v>
      </c>
      <c r="O915" s="15" t="s">
        <v>53</v>
      </c>
    </row>
    <row r="916" spans="1:15" ht="31.5" x14ac:dyDescent="0.25">
      <c r="A916" s="15">
        <v>914</v>
      </c>
      <c r="B916" s="15" t="s">
        <v>1860</v>
      </c>
      <c r="C916" s="3" t="s">
        <v>1861</v>
      </c>
      <c r="D916" s="15">
        <v>6400</v>
      </c>
      <c r="E916" s="15">
        <v>3676</v>
      </c>
      <c r="F916" s="15" t="s">
        <v>14</v>
      </c>
      <c r="G916" s="15"/>
      <c r="H916" s="15">
        <v>141</v>
      </c>
      <c r="I916" s="15" t="s">
        <v>40</v>
      </c>
      <c r="J916" s="15" t="s">
        <v>41</v>
      </c>
      <c r="K916" s="15">
        <v>1375592400</v>
      </c>
      <c r="L916" s="15">
        <v>1376629200</v>
      </c>
      <c r="M916" s="15" t="b">
        <v>0</v>
      </c>
      <c r="N916" s="15" t="b">
        <v>0</v>
      </c>
      <c r="O916" s="15" t="s">
        <v>33</v>
      </c>
    </row>
    <row r="917" spans="1:15" ht="47.25" x14ac:dyDescent="0.25">
      <c r="A917" s="15">
        <v>915</v>
      </c>
      <c r="B917" s="15" t="s">
        <v>1862</v>
      </c>
      <c r="C917" s="3" t="s">
        <v>1863</v>
      </c>
      <c r="D917" s="15">
        <v>125900</v>
      </c>
      <c r="E917" s="15">
        <v>195936</v>
      </c>
      <c r="F917" s="15" t="s">
        <v>20</v>
      </c>
      <c r="G917" s="15"/>
      <c r="H917" s="15">
        <v>1866</v>
      </c>
      <c r="I917" s="15" t="s">
        <v>40</v>
      </c>
      <c r="J917" s="15" t="s">
        <v>41</v>
      </c>
      <c r="K917" s="15">
        <v>1503982800</v>
      </c>
      <c r="L917" s="15">
        <v>1504760400</v>
      </c>
      <c r="M917" s="15" t="b">
        <v>0</v>
      </c>
      <c r="N917" s="15" t="b">
        <v>0</v>
      </c>
      <c r="O917" s="15" t="s">
        <v>269</v>
      </c>
    </row>
    <row r="918" spans="1:15" ht="63" x14ac:dyDescent="0.25">
      <c r="A918" s="15">
        <v>916</v>
      </c>
      <c r="B918" s="15" t="s">
        <v>1864</v>
      </c>
      <c r="C918" s="3" t="s">
        <v>1865</v>
      </c>
      <c r="D918" s="15">
        <v>3700</v>
      </c>
      <c r="E918" s="15">
        <v>1343</v>
      </c>
      <c r="F918" s="15" t="s">
        <v>14</v>
      </c>
      <c r="G918" s="15"/>
      <c r="H918" s="15">
        <v>52</v>
      </c>
      <c r="I918" s="15" t="s">
        <v>21</v>
      </c>
      <c r="J918" s="15" t="s">
        <v>22</v>
      </c>
      <c r="K918" s="15">
        <v>1418882400</v>
      </c>
      <c r="L918" s="15">
        <v>1419660000</v>
      </c>
      <c r="M918" s="15" t="b">
        <v>0</v>
      </c>
      <c r="N918" s="15" t="b">
        <v>0</v>
      </c>
      <c r="O918" s="15" t="s">
        <v>122</v>
      </c>
    </row>
    <row r="919" spans="1:15" ht="47.25" x14ac:dyDescent="0.25">
      <c r="A919" s="15">
        <v>917</v>
      </c>
      <c r="B919" s="15" t="s">
        <v>1866</v>
      </c>
      <c r="C919" s="3" t="s">
        <v>1867</v>
      </c>
      <c r="D919" s="15">
        <v>3600</v>
      </c>
      <c r="E919" s="15">
        <v>2097</v>
      </c>
      <c r="F919" s="15" t="s">
        <v>47</v>
      </c>
      <c r="G919" s="15"/>
      <c r="H919" s="15">
        <v>27</v>
      </c>
      <c r="I919" s="15" t="s">
        <v>40</v>
      </c>
      <c r="J919" s="15" t="s">
        <v>41</v>
      </c>
      <c r="K919" s="15">
        <v>1309237200</v>
      </c>
      <c r="L919" s="15">
        <v>1311310800</v>
      </c>
      <c r="M919" s="15" t="b">
        <v>0</v>
      </c>
      <c r="N919" s="15" t="b">
        <v>1</v>
      </c>
      <c r="O919" s="15" t="s">
        <v>100</v>
      </c>
    </row>
    <row r="920" spans="1:15" ht="47.25" x14ac:dyDescent="0.25">
      <c r="A920" s="15">
        <v>918</v>
      </c>
      <c r="B920" s="15" t="s">
        <v>1868</v>
      </c>
      <c r="C920" s="3" t="s">
        <v>1869</v>
      </c>
      <c r="D920" s="15">
        <v>3800</v>
      </c>
      <c r="E920" s="15">
        <v>9021</v>
      </c>
      <c r="F920" s="15" t="s">
        <v>20</v>
      </c>
      <c r="G920" s="15"/>
      <c r="H920" s="15">
        <v>156</v>
      </c>
      <c r="I920" s="15" t="s">
        <v>98</v>
      </c>
      <c r="J920" s="15" t="s">
        <v>99</v>
      </c>
      <c r="K920" s="15">
        <v>1343365200</v>
      </c>
      <c r="L920" s="15">
        <v>1344315600</v>
      </c>
      <c r="M920" s="15" t="b">
        <v>0</v>
      </c>
      <c r="N920" s="15" t="b">
        <v>0</v>
      </c>
      <c r="O920" s="15" t="s">
        <v>133</v>
      </c>
    </row>
    <row r="921" spans="1:15" ht="31.5" x14ac:dyDescent="0.25">
      <c r="A921" s="15">
        <v>919</v>
      </c>
      <c r="B921" s="15" t="s">
        <v>1870</v>
      </c>
      <c r="C921" s="3" t="s">
        <v>1871</v>
      </c>
      <c r="D921" s="15">
        <v>35600</v>
      </c>
      <c r="E921" s="15">
        <v>20915</v>
      </c>
      <c r="F921" s="15" t="s">
        <v>14</v>
      </c>
      <c r="G921" s="15"/>
      <c r="H921" s="15">
        <v>225</v>
      </c>
      <c r="I921" s="15" t="s">
        <v>26</v>
      </c>
      <c r="J921" s="15" t="s">
        <v>27</v>
      </c>
      <c r="K921" s="15">
        <v>1507957200</v>
      </c>
      <c r="L921" s="15">
        <v>1510725600</v>
      </c>
      <c r="M921" s="15" t="b">
        <v>0</v>
      </c>
      <c r="N921" s="15" t="b">
        <v>1</v>
      </c>
      <c r="O921" s="15" t="s">
        <v>33</v>
      </c>
    </row>
    <row r="922" spans="1:15" ht="47.25" x14ac:dyDescent="0.25">
      <c r="A922" s="15">
        <v>920</v>
      </c>
      <c r="B922" s="15" t="s">
        <v>1872</v>
      </c>
      <c r="C922" s="3" t="s">
        <v>1873</v>
      </c>
      <c r="D922" s="15">
        <v>5300</v>
      </c>
      <c r="E922" s="15">
        <v>9676</v>
      </c>
      <c r="F922" s="15" t="s">
        <v>20</v>
      </c>
      <c r="G922" s="15"/>
      <c r="H922" s="15">
        <v>255</v>
      </c>
      <c r="I922" s="15" t="s">
        <v>21</v>
      </c>
      <c r="J922" s="15" t="s">
        <v>22</v>
      </c>
      <c r="K922" s="15">
        <v>1549519200</v>
      </c>
      <c r="L922" s="15">
        <v>1551247200</v>
      </c>
      <c r="M922" s="15" t="b">
        <v>1</v>
      </c>
      <c r="N922" s="15" t="b">
        <v>0</v>
      </c>
      <c r="O922" s="15" t="s">
        <v>71</v>
      </c>
    </row>
    <row r="923" spans="1:15" ht="31.5" x14ac:dyDescent="0.25">
      <c r="A923" s="15">
        <v>921</v>
      </c>
      <c r="B923" s="15" t="s">
        <v>1874</v>
      </c>
      <c r="C923" s="3" t="s">
        <v>1875</v>
      </c>
      <c r="D923" s="15">
        <v>160400</v>
      </c>
      <c r="E923" s="15">
        <v>1210</v>
      </c>
      <c r="F923" s="15" t="s">
        <v>14</v>
      </c>
      <c r="G923" s="15"/>
      <c r="H923" s="15">
        <v>38</v>
      </c>
      <c r="I923" s="15" t="s">
        <v>21</v>
      </c>
      <c r="J923" s="15" t="s">
        <v>22</v>
      </c>
      <c r="K923" s="15">
        <v>1329026400</v>
      </c>
      <c r="L923" s="15">
        <v>1330236000</v>
      </c>
      <c r="M923" s="15" t="b">
        <v>0</v>
      </c>
      <c r="N923" s="15" t="b">
        <v>0</v>
      </c>
      <c r="O923" s="15" t="s">
        <v>28</v>
      </c>
    </row>
    <row r="924" spans="1:15" ht="31.5" x14ac:dyDescent="0.25">
      <c r="A924" s="15">
        <v>922</v>
      </c>
      <c r="B924" s="15" t="s">
        <v>1876</v>
      </c>
      <c r="C924" s="3" t="s">
        <v>1877</v>
      </c>
      <c r="D924" s="15">
        <v>51400</v>
      </c>
      <c r="E924" s="15">
        <v>90440</v>
      </c>
      <c r="F924" s="15" t="s">
        <v>20</v>
      </c>
      <c r="G924" s="15"/>
      <c r="H924" s="15">
        <v>2261</v>
      </c>
      <c r="I924" s="15" t="s">
        <v>21</v>
      </c>
      <c r="J924" s="15" t="s">
        <v>22</v>
      </c>
      <c r="K924" s="15">
        <v>1544335200</v>
      </c>
      <c r="L924" s="15">
        <v>1545112800</v>
      </c>
      <c r="M924" s="15" t="b">
        <v>0</v>
      </c>
      <c r="N924" s="15" t="b">
        <v>1</v>
      </c>
      <c r="O924" s="15" t="s">
        <v>319</v>
      </c>
    </row>
    <row r="925" spans="1:15" ht="31.5" x14ac:dyDescent="0.25">
      <c r="A925" s="15">
        <v>923</v>
      </c>
      <c r="B925" s="15" t="s">
        <v>1878</v>
      </c>
      <c r="C925" s="3" t="s">
        <v>1879</v>
      </c>
      <c r="D925" s="15">
        <v>1700</v>
      </c>
      <c r="E925" s="15">
        <v>4044</v>
      </c>
      <c r="F925" s="15" t="s">
        <v>20</v>
      </c>
      <c r="G925" s="15"/>
      <c r="H925" s="15">
        <v>40</v>
      </c>
      <c r="I925" s="15" t="s">
        <v>21</v>
      </c>
      <c r="J925" s="15" t="s">
        <v>22</v>
      </c>
      <c r="K925" s="15">
        <v>1279083600</v>
      </c>
      <c r="L925" s="15">
        <v>1279170000</v>
      </c>
      <c r="M925" s="15" t="b">
        <v>0</v>
      </c>
      <c r="N925" s="15" t="b">
        <v>0</v>
      </c>
      <c r="O925" s="15" t="s">
        <v>33</v>
      </c>
    </row>
    <row r="926" spans="1:15" ht="31.5" x14ac:dyDescent="0.25">
      <c r="A926" s="15">
        <v>924</v>
      </c>
      <c r="B926" s="15" t="s">
        <v>1880</v>
      </c>
      <c r="C926" s="3" t="s">
        <v>1881</v>
      </c>
      <c r="D926" s="15">
        <v>39400</v>
      </c>
      <c r="E926" s="15">
        <v>192292</v>
      </c>
      <c r="F926" s="15" t="s">
        <v>20</v>
      </c>
      <c r="G926" s="15"/>
      <c r="H926" s="15">
        <v>2289</v>
      </c>
      <c r="I926" s="15" t="s">
        <v>107</v>
      </c>
      <c r="J926" s="15" t="s">
        <v>108</v>
      </c>
      <c r="K926" s="15">
        <v>1572498000</v>
      </c>
      <c r="L926" s="15">
        <v>1573452000</v>
      </c>
      <c r="M926" s="15" t="b">
        <v>0</v>
      </c>
      <c r="N926" s="15" t="b">
        <v>0</v>
      </c>
      <c r="O926" s="15" t="s">
        <v>33</v>
      </c>
    </row>
    <row r="927" spans="1:15" ht="31.5" x14ac:dyDescent="0.25">
      <c r="A927" s="15">
        <v>925</v>
      </c>
      <c r="B927" s="15" t="s">
        <v>1882</v>
      </c>
      <c r="C927" s="3" t="s">
        <v>1883</v>
      </c>
      <c r="D927" s="15">
        <v>3000</v>
      </c>
      <c r="E927" s="15">
        <v>6722</v>
      </c>
      <c r="F927" s="15" t="s">
        <v>20</v>
      </c>
      <c r="G927" s="15"/>
      <c r="H927" s="15">
        <v>65</v>
      </c>
      <c r="I927" s="15" t="s">
        <v>21</v>
      </c>
      <c r="J927" s="15" t="s">
        <v>22</v>
      </c>
      <c r="K927" s="15">
        <v>1506056400</v>
      </c>
      <c r="L927" s="15">
        <v>1507093200</v>
      </c>
      <c r="M927" s="15" t="b">
        <v>0</v>
      </c>
      <c r="N927" s="15" t="b">
        <v>0</v>
      </c>
      <c r="O927" s="15" t="s">
        <v>33</v>
      </c>
    </row>
    <row r="928" spans="1:15" ht="31.5" x14ac:dyDescent="0.25">
      <c r="A928" s="15">
        <v>926</v>
      </c>
      <c r="B928" s="15" t="s">
        <v>1884</v>
      </c>
      <c r="C928" s="3" t="s">
        <v>1885</v>
      </c>
      <c r="D928" s="15">
        <v>8700</v>
      </c>
      <c r="E928" s="15">
        <v>1577</v>
      </c>
      <c r="F928" s="15" t="s">
        <v>14</v>
      </c>
      <c r="G928" s="15"/>
      <c r="H928" s="15">
        <v>15</v>
      </c>
      <c r="I928" s="15" t="s">
        <v>21</v>
      </c>
      <c r="J928" s="15" t="s">
        <v>22</v>
      </c>
      <c r="K928" s="15">
        <v>1463029200</v>
      </c>
      <c r="L928" s="15">
        <v>1463374800</v>
      </c>
      <c r="M928" s="15" t="b">
        <v>0</v>
      </c>
      <c r="N928" s="15" t="b">
        <v>0</v>
      </c>
      <c r="O928" s="15" t="s">
        <v>17</v>
      </c>
    </row>
    <row r="929" spans="1:15" ht="31.5" x14ac:dyDescent="0.25">
      <c r="A929" s="15">
        <v>927</v>
      </c>
      <c r="B929" s="15" t="s">
        <v>1886</v>
      </c>
      <c r="C929" s="3" t="s">
        <v>1887</v>
      </c>
      <c r="D929" s="15">
        <v>7200</v>
      </c>
      <c r="E929" s="15">
        <v>3301</v>
      </c>
      <c r="F929" s="15" t="s">
        <v>14</v>
      </c>
      <c r="G929" s="15"/>
      <c r="H929" s="15">
        <v>37</v>
      </c>
      <c r="I929" s="15" t="s">
        <v>21</v>
      </c>
      <c r="J929" s="15" t="s">
        <v>22</v>
      </c>
      <c r="K929" s="15">
        <v>1342069200</v>
      </c>
      <c r="L929" s="15">
        <v>1344574800</v>
      </c>
      <c r="M929" s="15" t="b">
        <v>0</v>
      </c>
      <c r="N929" s="15" t="b">
        <v>0</v>
      </c>
      <c r="O929" s="15" t="s">
        <v>33</v>
      </c>
    </row>
    <row r="930" spans="1:15" ht="31.5" x14ac:dyDescent="0.25">
      <c r="A930" s="15">
        <v>928</v>
      </c>
      <c r="B930" s="15" t="s">
        <v>1888</v>
      </c>
      <c r="C930" s="3" t="s">
        <v>1889</v>
      </c>
      <c r="D930" s="15">
        <v>167400</v>
      </c>
      <c r="E930" s="15">
        <v>196386</v>
      </c>
      <c r="F930" s="15" t="s">
        <v>20</v>
      </c>
      <c r="G930" s="15"/>
      <c r="H930" s="15">
        <v>3777</v>
      </c>
      <c r="I930" s="15" t="s">
        <v>107</v>
      </c>
      <c r="J930" s="15" t="s">
        <v>108</v>
      </c>
      <c r="K930" s="15">
        <v>1388296800</v>
      </c>
      <c r="L930" s="15">
        <v>1389074400</v>
      </c>
      <c r="M930" s="15" t="b">
        <v>0</v>
      </c>
      <c r="N930" s="15" t="b">
        <v>0</v>
      </c>
      <c r="O930" s="15" t="s">
        <v>28</v>
      </c>
    </row>
    <row r="931" spans="1:15" ht="31.5" x14ac:dyDescent="0.25">
      <c r="A931" s="15">
        <v>929</v>
      </c>
      <c r="B931" s="15" t="s">
        <v>1890</v>
      </c>
      <c r="C931" s="3" t="s">
        <v>1891</v>
      </c>
      <c r="D931" s="15">
        <v>5500</v>
      </c>
      <c r="E931" s="15">
        <v>11952</v>
      </c>
      <c r="F931" s="15" t="s">
        <v>20</v>
      </c>
      <c r="G931" s="15"/>
      <c r="H931" s="15">
        <v>184</v>
      </c>
      <c r="I931" s="15" t="s">
        <v>40</v>
      </c>
      <c r="J931" s="15" t="s">
        <v>41</v>
      </c>
      <c r="K931" s="15">
        <v>1493787600</v>
      </c>
      <c r="L931" s="15">
        <v>1494997200</v>
      </c>
      <c r="M931" s="15" t="b">
        <v>0</v>
      </c>
      <c r="N931" s="15" t="b">
        <v>0</v>
      </c>
      <c r="O931" s="15" t="s">
        <v>33</v>
      </c>
    </row>
    <row r="932" spans="1:15" ht="31.5" x14ac:dyDescent="0.25">
      <c r="A932" s="15">
        <v>930</v>
      </c>
      <c r="B932" s="15" t="s">
        <v>1892</v>
      </c>
      <c r="C932" s="3" t="s">
        <v>1893</v>
      </c>
      <c r="D932" s="15">
        <v>3500</v>
      </c>
      <c r="E932" s="15">
        <v>3930</v>
      </c>
      <c r="F932" s="15" t="s">
        <v>20</v>
      </c>
      <c r="G932" s="15"/>
      <c r="H932" s="15">
        <v>85</v>
      </c>
      <c r="I932" s="15" t="s">
        <v>21</v>
      </c>
      <c r="J932" s="15" t="s">
        <v>22</v>
      </c>
      <c r="K932" s="15">
        <v>1424844000</v>
      </c>
      <c r="L932" s="15">
        <v>1425448800</v>
      </c>
      <c r="M932" s="15" t="b">
        <v>0</v>
      </c>
      <c r="N932" s="15" t="b">
        <v>1</v>
      </c>
      <c r="O932" s="15" t="s">
        <v>33</v>
      </c>
    </row>
    <row r="933" spans="1:15" ht="31.5" x14ac:dyDescent="0.25">
      <c r="A933" s="15">
        <v>931</v>
      </c>
      <c r="B933" s="15" t="s">
        <v>1894</v>
      </c>
      <c r="C933" s="3" t="s">
        <v>1895</v>
      </c>
      <c r="D933" s="15">
        <v>7900</v>
      </c>
      <c r="E933" s="15">
        <v>5729</v>
      </c>
      <c r="F933" s="15" t="s">
        <v>14</v>
      </c>
      <c r="G933" s="15"/>
      <c r="H933" s="15">
        <v>112</v>
      </c>
      <c r="I933" s="15" t="s">
        <v>21</v>
      </c>
      <c r="J933" s="15" t="s">
        <v>22</v>
      </c>
      <c r="K933" s="15">
        <v>1403931600</v>
      </c>
      <c r="L933" s="15">
        <v>1404104400</v>
      </c>
      <c r="M933" s="15" t="b">
        <v>0</v>
      </c>
      <c r="N933" s="15" t="b">
        <v>1</v>
      </c>
      <c r="O933" s="15" t="s">
        <v>33</v>
      </c>
    </row>
    <row r="934" spans="1:15" ht="31.5" x14ac:dyDescent="0.25">
      <c r="A934" s="15">
        <v>932</v>
      </c>
      <c r="B934" s="15" t="s">
        <v>1896</v>
      </c>
      <c r="C934" s="3" t="s">
        <v>1897</v>
      </c>
      <c r="D934" s="15">
        <v>2300</v>
      </c>
      <c r="E934" s="15">
        <v>4883</v>
      </c>
      <c r="F934" s="15" t="s">
        <v>20</v>
      </c>
      <c r="G934" s="15"/>
      <c r="H934" s="15">
        <v>144</v>
      </c>
      <c r="I934" s="15" t="s">
        <v>21</v>
      </c>
      <c r="J934" s="15" t="s">
        <v>22</v>
      </c>
      <c r="K934" s="15">
        <v>1394514000</v>
      </c>
      <c r="L934" s="15">
        <v>1394773200</v>
      </c>
      <c r="M934" s="15" t="b">
        <v>0</v>
      </c>
      <c r="N934" s="15" t="b">
        <v>0</v>
      </c>
      <c r="O934" s="15" t="s">
        <v>23</v>
      </c>
    </row>
    <row r="935" spans="1:15" ht="31.5" x14ac:dyDescent="0.25">
      <c r="A935" s="15">
        <v>933</v>
      </c>
      <c r="B935" s="15" t="s">
        <v>1898</v>
      </c>
      <c r="C935" s="3" t="s">
        <v>1899</v>
      </c>
      <c r="D935" s="15">
        <v>73000</v>
      </c>
      <c r="E935" s="15">
        <v>175015</v>
      </c>
      <c r="F935" s="15" t="s">
        <v>20</v>
      </c>
      <c r="G935" s="15"/>
      <c r="H935" s="15">
        <v>1902</v>
      </c>
      <c r="I935" s="15" t="s">
        <v>21</v>
      </c>
      <c r="J935" s="15" t="s">
        <v>22</v>
      </c>
      <c r="K935" s="15">
        <v>1365397200</v>
      </c>
      <c r="L935" s="15">
        <v>1366520400</v>
      </c>
      <c r="M935" s="15" t="b">
        <v>0</v>
      </c>
      <c r="N935" s="15" t="b">
        <v>0</v>
      </c>
      <c r="O935" s="15" t="s">
        <v>33</v>
      </c>
    </row>
    <row r="936" spans="1:15" ht="31.5" x14ac:dyDescent="0.25">
      <c r="A936" s="15">
        <v>934</v>
      </c>
      <c r="B936" s="15" t="s">
        <v>1900</v>
      </c>
      <c r="C936" s="3" t="s">
        <v>1901</v>
      </c>
      <c r="D936" s="15">
        <v>6200</v>
      </c>
      <c r="E936" s="15">
        <v>11280</v>
      </c>
      <c r="F936" s="15" t="s">
        <v>20</v>
      </c>
      <c r="G936" s="15"/>
      <c r="H936" s="15">
        <v>105</v>
      </c>
      <c r="I936" s="15" t="s">
        <v>21</v>
      </c>
      <c r="J936" s="15" t="s">
        <v>22</v>
      </c>
      <c r="K936" s="15">
        <v>1456120800</v>
      </c>
      <c r="L936" s="15">
        <v>1456639200</v>
      </c>
      <c r="M936" s="15" t="b">
        <v>0</v>
      </c>
      <c r="N936" s="15" t="b">
        <v>0</v>
      </c>
      <c r="O936" s="15" t="s">
        <v>33</v>
      </c>
    </row>
    <row r="937" spans="1:15" ht="31.5" x14ac:dyDescent="0.25">
      <c r="A937" s="15">
        <v>935</v>
      </c>
      <c r="B937" s="15" t="s">
        <v>1902</v>
      </c>
      <c r="C937" s="3" t="s">
        <v>1903</v>
      </c>
      <c r="D937" s="15">
        <v>6100</v>
      </c>
      <c r="E937" s="15">
        <v>10012</v>
      </c>
      <c r="F937" s="15" t="s">
        <v>20</v>
      </c>
      <c r="G937" s="15"/>
      <c r="H937" s="15">
        <v>132</v>
      </c>
      <c r="I937" s="15" t="s">
        <v>21</v>
      </c>
      <c r="J937" s="15" t="s">
        <v>22</v>
      </c>
      <c r="K937" s="15">
        <v>1437714000</v>
      </c>
      <c r="L937" s="15">
        <v>1438318800</v>
      </c>
      <c r="M937" s="15" t="b">
        <v>0</v>
      </c>
      <c r="N937" s="15" t="b">
        <v>0</v>
      </c>
      <c r="O937" s="15" t="s">
        <v>33</v>
      </c>
    </row>
    <row r="938" spans="1:15" ht="31.5" x14ac:dyDescent="0.25">
      <c r="A938" s="15">
        <v>936</v>
      </c>
      <c r="B938" s="15" t="s">
        <v>1246</v>
      </c>
      <c r="C938" s="3" t="s">
        <v>1904</v>
      </c>
      <c r="D938" s="15">
        <v>103200</v>
      </c>
      <c r="E938" s="15">
        <v>1690</v>
      </c>
      <c r="F938" s="15" t="s">
        <v>14</v>
      </c>
      <c r="G938" s="15"/>
      <c r="H938" s="15">
        <v>21</v>
      </c>
      <c r="I938" s="15" t="s">
        <v>21</v>
      </c>
      <c r="J938" s="15" t="s">
        <v>22</v>
      </c>
      <c r="K938" s="15">
        <v>1563771600</v>
      </c>
      <c r="L938" s="15">
        <v>1564030800</v>
      </c>
      <c r="M938" s="15" t="b">
        <v>1</v>
      </c>
      <c r="N938" s="15" t="b">
        <v>0</v>
      </c>
      <c r="O938" s="15" t="s">
        <v>33</v>
      </c>
    </row>
    <row r="939" spans="1:15" ht="47.25" x14ac:dyDescent="0.25">
      <c r="A939" s="15">
        <v>937</v>
      </c>
      <c r="B939" s="15" t="s">
        <v>1905</v>
      </c>
      <c r="C939" s="3" t="s">
        <v>1906</v>
      </c>
      <c r="D939" s="15">
        <v>171000</v>
      </c>
      <c r="E939" s="15">
        <v>84891</v>
      </c>
      <c r="F939" s="15" t="s">
        <v>74</v>
      </c>
      <c r="G939" s="15"/>
      <c r="H939" s="15">
        <v>976</v>
      </c>
      <c r="I939" s="15" t="s">
        <v>21</v>
      </c>
      <c r="J939" s="15" t="s">
        <v>22</v>
      </c>
      <c r="K939" s="15">
        <v>1448517600</v>
      </c>
      <c r="L939" s="15">
        <v>1449295200</v>
      </c>
      <c r="M939" s="15" t="b">
        <v>0</v>
      </c>
      <c r="N939" s="15" t="b">
        <v>0</v>
      </c>
      <c r="O939" s="15" t="s">
        <v>42</v>
      </c>
    </row>
    <row r="940" spans="1:15" ht="31.5" x14ac:dyDescent="0.25">
      <c r="A940" s="15">
        <v>938</v>
      </c>
      <c r="B940" s="15" t="s">
        <v>1907</v>
      </c>
      <c r="C940" s="3" t="s">
        <v>1908</v>
      </c>
      <c r="D940" s="15">
        <v>9200</v>
      </c>
      <c r="E940" s="15">
        <v>10093</v>
      </c>
      <c r="F940" s="15" t="s">
        <v>20</v>
      </c>
      <c r="G940" s="15"/>
      <c r="H940" s="15">
        <v>96</v>
      </c>
      <c r="I940" s="15" t="s">
        <v>21</v>
      </c>
      <c r="J940" s="15" t="s">
        <v>22</v>
      </c>
      <c r="K940" s="15">
        <v>1528779600</v>
      </c>
      <c r="L940" s="15">
        <v>1531890000</v>
      </c>
      <c r="M940" s="15" t="b">
        <v>0</v>
      </c>
      <c r="N940" s="15" t="b">
        <v>1</v>
      </c>
      <c r="O940" s="15" t="s">
        <v>119</v>
      </c>
    </row>
    <row r="941" spans="1:15" ht="47.25" x14ac:dyDescent="0.25">
      <c r="A941" s="15">
        <v>939</v>
      </c>
      <c r="B941" s="15" t="s">
        <v>1909</v>
      </c>
      <c r="C941" s="3" t="s">
        <v>1910</v>
      </c>
      <c r="D941" s="15">
        <v>7800</v>
      </c>
      <c r="E941" s="15">
        <v>3839</v>
      </c>
      <c r="F941" s="15" t="s">
        <v>14</v>
      </c>
      <c r="G941" s="15"/>
      <c r="H941" s="15">
        <v>67</v>
      </c>
      <c r="I941" s="15" t="s">
        <v>21</v>
      </c>
      <c r="J941" s="15" t="s">
        <v>22</v>
      </c>
      <c r="K941" s="15">
        <v>1304744400</v>
      </c>
      <c r="L941" s="15">
        <v>1306213200</v>
      </c>
      <c r="M941" s="15" t="b">
        <v>0</v>
      </c>
      <c r="N941" s="15" t="b">
        <v>1</v>
      </c>
      <c r="O941" s="15" t="s">
        <v>89</v>
      </c>
    </row>
    <row r="942" spans="1:15" ht="31.5" x14ac:dyDescent="0.25">
      <c r="A942" s="15">
        <v>940</v>
      </c>
      <c r="B942" s="15" t="s">
        <v>1911</v>
      </c>
      <c r="C942" s="3" t="s">
        <v>1912</v>
      </c>
      <c r="D942" s="15">
        <v>9900</v>
      </c>
      <c r="E942" s="15">
        <v>6161</v>
      </c>
      <c r="F942" s="15" t="s">
        <v>47</v>
      </c>
      <c r="G942" s="15"/>
      <c r="H942" s="15">
        <v>66</v>
      </c>
      <c r="I942" s="15" t="s">
        <v>15</v>
      </c>
      <c r="J942" s="15" t="s">
        <v>16</v>
      </c>
      <c r="K942" s="15">
        <v>1354341600</v>
      </c>
      <c r="L942" s="15">
        <v>1356242400</v>
      </c>
      <c r="M942" s="15" t="b">
        <v>0</v>
      </c>
      <c r="N942" s="15" t="b">
        <v>0</v>
      </c>
      <c r="O942" s="15" t="s">
        <v>28</v>
      </c>
    </row>
    <row r="943" spans="1:15" ht="31.5" x14ac:dyDescent="0.25">
      <c r="A943" s="15">
        <v>941</v>
      </c>
      <c r="B943" s="15" t="s">
        <v>1913</v>
      </c>
      <c r="C943" s="3" t="s">
        <v>1914</v>
      </c>
      <c r="D943" s="15">
        <v>43000</v>
      </c>
      <c r="E943" s="15">
        <v>5615</v>
      </c>
      <c r="F943" s="15" t="s">
        <v>14</v>
      </c>
      <c r="G943" s="15"/>
      <c r="H943" s="15">
        <v>78</v>
      </c>
      <c r="I943" s="15" t="s">
        <v>21</v>
      </c>
      <c r="J943" s="15" t="s">
        <v>22</v>
      </c>
      <c r="K943" s="15">
        <v>1294552800</v>
      </c>
      <c r="L943" s="15">
        <v>1297576800</v>
      </c>
      <c r="M943" s="15" t="b">
        <v>1</v>
      </c>
      <c r="N943" s="15" t="b">
        <v>0</v>
      </c>
      <c r="O943" s="15" t="s">
        <v>33</v>
      </c>
    </row>
    <row r="944" spans="1:15" ht="31.5" x14ac:dyDescent="0.25">
      <c r="A944" s="15">
        <v>942</v>
      </c>
      <c r="B944" s="15" t="s">
        <v>1907</v>
      </c>
      <c r="C944" s="3" t="s">
        <v>1915</v>
      </c>
      <c r="D944" s="15">
        <v>9600</v>
      </c>
      <c r="E944" s="15">
        <v>6205</v>
      </c>
      <c r="F944" s="15" t="s">
        <v>14</v>
      </c>
      <c r="G944" s="15"/>
      <c r="H944" s="15">
        <v>67</v>
      </c>
      <c r="I944" s="15" t="s">
        <v>26</v>
      </c>
      <c r="J944" s="15" t="s">
        <v>27</v>
      </c>
      <c r="K944" s="15">
        <v>1295935200</v>
      </c>
      <c r="L944" s="15">
        <v>1296194400</v>
      </c>
      <c r="M944" s="15" t="b">
        <v>0</v>
      </c>
      <c r="N944" s="15" t="b">
        <v>0</v>
      </c>
      <c r="O944" s="15" t="s">
        <v>33</v>
      </c>
    </row>
    <row r="945" spans="1:15" ht="31.5" x14ac:dyDescent="0.25">
      <c r="A945" s="15">
        <v>943</v>
      </c>
      <c r="B945" s="15" t="s">
        <v>1916</v>
      </c>
      <c r="C945" s="3" t="s">
        <v>1917</v>
      </c>
      <c r="D945" s="15">
        <v>7500</v>
      </c>
      <c r="E945" s="15">
        <v>11969</v>
      </c>
      <c r="F945" s="15" t="s">
        <v>20</v>
      </c>
      <c r="G945" s="15"/>
      <c r="H945" s="15">
        <v>114</v>
      </c>
      <c r="I945" s="15" t="s">
        <v>21</v>
      </c>
      <c r="J945" s="15" t="s">
        <v>22</v>
      </c>
      <c r="K945" s="15">
        <v>1411534800</v>
      </c>
      <c r="L945" s="15">
        <v>1414558800</v>
      </c>
      <c r="M945" s="15" t="b">
        <v>0</v>
      </c>
      <c r="N945" s="15" t="b">
        <v>0</v>
      </c>
      <c r="O945" s="15" t="s">
        <v>17</v>
      </c>
    </row>
    <row r="946" spans="1:15" ht="63" x14ac:dyDescent="0.25">
      <c r="A946" s="15">
        <v>944</v>
      </c>
      <c r="B946" s="15" t="s">
        <v>1918</v>
      </c>
      <c r="C946" s="3" t="s">
        <v>1919</v>
      </c>
      <c r="D946" s="15">
        <v>10000</v>
      </c>
      <c r="E946" s="15">
        <v>8142</v>
      </c>
      <c r="F946" s="15" t="s">
        <v>14</v>
      </c>
      <c r="G946" s="15"/>
      <c r="H946" s="15">
        <v>263</v>
      </c>
      <c r="I946" s="15" t="s">
        <v>26</v>
      </c>
      <c r="J946" s="15" t="s">
        <v>27</v>
      </c>
      <c r="K946" s="15">
        <v>1486706400</v>
      </c>
      <c r="L946" s="15">
        <v>1488348000</v>
      </c>
      <c r="M946" s="15" t="b">
        <v>0</v>
      </c>
      <c r="N946" s="15" t="b">
        <v>0</v>
      </c>
      <c r="O946" s="15" t="s">
        <v>122</v>
      </c>
    </row>
    <row r="947" spans="1:15" ht="63" x14ac:dyDescent="0.25">
      <c r="A947" s="15">
        <v>945</v>
      </c>
      <c r="B947" s="15" t="s">
        <v>1920</v>
      </c>
      <c r="C947" s="3" t="s">
        <v>1921</v>
      </c>
      <c r="D947" s="15">
        <v>172000</v>
      </c>
      <c r="E947" s="15">
        <v>55805</v>
      </c>
      <c r="F947" s="15" t="s">
        <v>14</v>
      </c>
      <c r="G947" s="15"/>
      <c r="H947" s="15">
        <v>1691</v>
      </c>
      <c r="I947" s="15" t="s">
        <v>21</v>
      </c>
      <c r="J947" s="15" t="s">
        <v>22</v>
      </c>
      <c r="K947" s="15">
        <v>1333602000</v>
      </c>
      <c r="L947" s="15">
        <v>1334898000</v>
      </c>
      <c r="M947" s="15" t="b">
        <v>1</v>
      </c>
      <c r="N947" s="15" t="b">
        <v>0</v>
      </c>
      <c r="O947" s="15" t="s">
        <v>122</v>
      </c>
    </row>
    <row r="948" spans="1:15" ht="31.5" x14ac:dyDescent="0.25">
      <c r="A948" s="15">
        <v>946</v>
      </c>
      <c r="B948" s="15" t="s">
        <v>1922</v>
      </c>
      <c r="C948" s="3" t="s">
        <v>1923</v>
      </c>
      <c r="D948" s="15">
        <v>153700</v>
      </c>
      <c r="E948" s="15">
        <v>15238</v>
      </c>
      <c r="F948" s="15" t="s">
        <v>14</v>
      </c>
      <c r="G948" s="15"/>
      <c r="H948" s="15">
        <v>181</v>
      </c>
      <c r="I948" s="15" t="s">
        <v>21</v>
      </c>
      <c r="J948" s="15" t="s">
        <v>22</v>
      </c>
      <c r="K948" s="15">
        <v>1308200400</v>
      </c>
      <c r="L948" s="15">
        <v>1308373200</v>
      </c>
      <c r="M948" s="15" t="b">
        <v>0</v>
      </c>
      <c r="N948" s="15" t="b">
        <v>0</v>
      </c>
      <c r="O948" s="15" t="s">
        <v>33</v>
      </c>
    </row>
    <row r="949" spans="1:15" ht="31.5" x14ac:dyDescent="0.25">
      <c r="A949" s="15">
        <v>947</v>
      </c>
      <c r="B949" s="15" t="s">
        <v>1924</v>
      </c>
      <c r="C949" s="3" t="s">
        <v>1925</v>
      </c>
      <c r="D949" s="15">
        <v>3600</v>
      </c>
      <c r="E949" s="15">
        <v>961</v>
      </c>
      <c r="F949" s="15" t="s">
        <v>14</v>
      </c>
      <c r="G949" s="15"/>
      <c r="H949" s="15">
        <v>13</v>
      </c>
      <c r="I949" s="15" t="s">
        <v>21</v>
      </c>
      <c r="J949" s="15" t="s">
        <v>22</v>
      </c>
      <c r="K949" s="15">
        <v>1411707600</v>
      </c>
      <c r="L949" s="15">
        <v>1412312400</v>
      </c>
      <c r="M949" s="15" t="b">
        <v>0</v>
      </c>
      <c r="N949" s="15" t="b">
        <v>0</v>
      </c>
      <c r="O949" s="15" t="s">
        <v>33</v>
      </c>
    </row>
    <row r="950" spans="1:15" ht="47.25" x14ac:dyDescent="0.25">
      <c r="A950" s="15">
        <v>948</v>
      </c>
      <c r="B950" s="15" t="s">
        <v>1926</v>
      </c>
      <c r="C950" s="3" t="s">
        <v>1927</v>
      </c>
      <c r="D950" s="15">
        <v>9400</v>
      </c>
      <c r="E950" s="15">
        <v>5918</v>
      </c>
      <c r="F950" s="15" t="s">
        <v>74</v>
      </c>
      <c r="G950" s="15"/>
      <c r="H950" s="15">
        <v>160</v>
      </c>
      <c r="I950" s="15" t="s">
        <v>21</v>
      </c>
      <c r="J950" s="15" t="s">
        <v>22</v>
      </c>
      <c r="K950" s="15">
        <v>1418364000</v>
      </c>
      <c r="L950" s="15">
        <v>1419228000</v>
      </c>
      <c r="M950" s="15" t="b">
        <v>1</v>
      </c>
      <c r="N950" s="15" t="b">
        <v>1</v>
      </c>
      <c r="O950" s="15" t="s">
        <v>42</v>
      </c>
    </row>
    <row r="951" spans="1:15" ht="31.5" x14ac:dyDescent="0.25">
      <c r="A951" s="15">
        <v>949</v>
      </c>
      <c r="B951" s="15" t="s">
        <v>1928</v>
      </c>
      <c r="C951" s="3" t="s">
        <v>1929</v>
      </c>
      <c r="D951" s="15">
        <v>5900</v>
      </c>
      <c r="E951" s="15">
        <v>9520</v>
      </c>
      <c r="F951" s="15" t="s">
        <v>20</v>
      </c>
      <c r="G951" s="15"/>
      <c r="H951" s="15">
        <v>203</v>
      </c>
      <c r="I951" s="15" t="s">
        <v>21</v>
      </c>
      <c r="J951" s="15" t="s">
        <v>22</v>
      </c>
      <c r="K951" s="15">
        <v>1429333200</v>
      </c>
      <c r="L951" s="15">
        <v>1430974800</v>
      </c>
      <c r="M951" s="15" t="b">
        <v>0</v>
      </c>
      <c r="N951" s="15" t="b">
        <v>0</v>
      </c>
      <c r="O951" s="15" t="s">
        <v>28</v>
      </c>
    </row>
    <row r="952" spans="1:15" ht="31.5" x14ac:dyDescent="0.25">
      <c r="A952" s="15">
        <v>950</v>
      </c>
      <c r="B952" s="15" t="s">
        <v>1930</v>
      </c>
      <c r="C952" s="3" t="s">
        <v>1931</v>
      </c>
      <c r="D952" s="15">
        <v>100</v>
      </c>
      <c r="E952" s="15">
        <v>5</v>
      </c>
      <c r="F952" s="15" t="s">
        <v>14</v>
      </c>
      <c r="G952" s="15"/>
      <c r="H952" s="15">
        <v>1</v>
      </c>
      <c r="I952" s="15" t="s">
        <v>21</v>
      </c>
      <c r="J952" s="15" t="s">
        <v>22</v>
      </c>
      <c r="K952" s="15">
        <v>1555390800</v>
      </c>
      <c r="L952" s="15">
        <v>1555822800</v>
      </c>
      <c r="M952" s="15" t="b">
        <v>0</v>
      </c>
      <c r="N952" s="15" t="b">
        <v>1</v>
      </c>
      <c r="O952" s="15" t="s">
        <v>33</v>
      </c>
    </row>
    <row r="953" spans="1:15" ht="31.5" x14ac:dyDescent="0.25">
      <c r="A953" s="15">
        <v>951</v>
      </c>
      <c r="B953" s="15" t="s">
        <v>1932</v>
      </c>
      <c r="C953" s="3" t="s">
        <v>1933</v>
      </c>
      <c r="D953" s="15">
        <v>14500</v>
      </c>
      <c r="E953" s="15">
        <v>159056</v>
      </c>
      <c r="F953" s="15" t="s">
        <v>20</v>
      </c>
      <c r="G953" s="15"/>
      <c r="H953" s="15">
        <v>1559</v>
      </c>
      <c r="I953" s="15" t="s">
        <v>21</v>
      </c>
      <c r="J953" s="15" t="s">
        <v>22</v>
      </c>
      <c r="K953" s="15">
        <v>1482732000</v>
      </c>
      <c r="L953" s="15">
        <v>1482818400</v>
      </c>
      <c r="M953" s="15" t="b">
        <v>0</v>
      </c>
      <c r="N953" s="15" t="b">
        <v>1</v>
      </c>
      <c r="O953" s="15" t="s">
        <v>23</v>
      </c>
    </row>
    <row r="954" spans="1:15" ht="47.25" x14ac:dyDescent="0.25">
      <c r="A954" s="15">
        <v>952</v>
      </c>
      <c r="B954" s="15" t="s">
        <v>1934</v>
      </c>
      <c r="C954" s="3" t="s">
        <v>1935</v>
      </c>
      <c r="D954" s="15">
        <v>145500</v>
      </c>
      <c r="E954" s="15">
        <v>101987</v>
      </c>
      <c r="F954" s="15" t="s">
        <v>74</v>
      </c>
      <c r="G954" s="15"/>
      <c r="H954" s="15">
        <v>2266</v>
      </c>
      <c r="I954" s="15" t="s">
        <v>21</v>
      </c>
      <c r="J954" s="15" t="s">
        <v>22</v>
      </c>
      <c r="K954" s="15">
        <v>1470718800</v>
      </c>
      <c r="L954" s="15">
        <v>1471928400</v>
      </c>
      <c r="M954" s="15" t="b">
        <v>0</v>
      </c>
      <c r="N954" s="15" t="b">
        <v>0</v>
      </c>
      <c r="O954" s="15" t="s">
        <v>42</v>
      </c>
    </row>
    <row r="955" spans="1:15" ht="63" x14ac:dyDescent="0.25">
      <c r="A955" s="15">
        <v>953</v>
      </c>
      <c r="B955" s="15" t="s">
        <v>1936</v>
      </c>
      <c r="C955" s="3" t="s">
        <v>1937</v>
      </c>
      <c r="D955" s="15">
        <v>3300</v>
      </c>
      <c r="E955" s="15">
        <v>1980</v>
      </c>
      <c r="F955" s="15" t="s">
        <v>14</v>
      </c>
      <c r="G955" s="15"/>
      <c r="H955" s="15">
        <v>21</v>
      </c>
      <c r="I955" s="15" t="s">
        <v>21</v>
      </c>
      <c r="J955" s="15" t="s">
        <v>22</v>
      </c>
      <c r="K955" s="15">
        <v>1450591200</v>
      </c>
      <c r="L955" s="15">
        <v>1453701600</v>
      </c>
      <c r="M955" s="15" t="b">
        <v>0</v>
      </c>
      <c r="N955" s="15" t="b">
        <v>1</v>
      </c>
      <c r="O955" s="15" t="s">
        <v>474</v>
      </c>
    </row>
    <row r="956" spans="1:15" ht="31.5" x14ac:dyDescent="0.25">
      <c r="A956" s="15">
        <v>954</v>
      </c>
      <c r="B956" s="15" t="s">
        <v>1938</v>
      </c>
      <c r="C956" s="3" t="s">
        <v>1939</v>
      </c>
      <c r="D956" s="15">
        <v>42600</v>
      </c>
      <c r="E956" s="15">
        <v>156384</v>
      </c>
      <c r="F956" s="15" t="s">
        <v>20</v>
      </c>
      <c r="G956" s="15"/>
      <c r="H956" s="15">
        <v>1548</v>
      </c>
      <c r="I956" s="15" t="s">
        <v>26</v>
      </c>
      <c r="J956" s="15" t="s">
        <v>27</v>
      </c>
      <c r="K956" s="15">
        <v>1348290000</v>
      </c>
      <c r="L956" s="15">
        <v>1350363600</v>
      </c>
      <c r="M956" s="15" t="b">
        <v>0</v>
      </c>
      <c r="N956" s="15" t="b">
        <v>0</v>
      </c>
      <c r="O956" s="15" t="s">
        <v>28</v>
      </c>
    </row>
    <row r="957" spans="1:15" ht="31.5" x14ac:dyDescent="0.25">
      <c r="A957" s="15">
        <v>955</v>
      </c>
      <c r="B957" s="15" t="s">
        <v>1940</v>
      </c>
      <c r="C957" s="3" t="s">
        <v>1941</v>
      </c>
      <c r="D957" s="15">
        <v>700</v>
      </c>
      <c r="E957" s="15">
        <v>7763</v>
      </c>
      <c r="F957" s="15" t="s">
        <v>20</v>
      </c>
      <c r="G957" s="15"/>
      <c r="H957" s="15">
        <v>80</v>
      </c>
      <c r="I957" s="15" t="s">
        <v>21</v>
      </c>
      <c r="J957" s="15" t="s">
        <v>22</v>
      </c>
      <c r="K957" s="15">
        <v>1353823200</v>
      </c>
      <c r="L957" s="15">
        <v>1353996000</v>
      </c>
      <c r="M957" s="15" t="b">
        <v>0</v>
      </c>
      <c r="N957" s="15" t="b">
        <v>0</v>
      </c>
      <c r="O957" s="15" t="s">
        <v>33</v>
      </c>
    </row>
    <row r="958" spans="1:15" ht="63" x14ac:dyDescent="0.25">
      <c r="A958" s="15">
        <v>956</v>
      </c>
      <c r="B958" s="15" t="s">
        <v>1942</v>
      </c>
      <c r="C958" s="3" t="s">
        <v>1943</v>
      </c>
      <c r="D958" s="15">
        <v>187600</v>
      </c>
      <c r="E958" s="15">
        <v>35698</v>
      </c>
      <c r="F958" s="15" t="s">
        <v>14</v>
      </c>
      <c r="G958" s="15"/>
      <c r="H958" s="15">
        <v>830</v>
      </c>
      <c r="I958" s="15" t="s">
        <v>21</v>
      </c>
      <c r="J958" s="15" t="s">
        <v>22</v>
      </c>
      <c r="K958" s="15">
        <v>1450764000</v>
      </c>
      <c r="L958" s="15">
        <v>1451109600</v>
      </c>
      <c r="M958" s="15" t="b">
        <v>0</v>
      </c>
      <c r="N958" s="15" t="b">
        <v>0</v>
      </c>
      <c r="O958" s="15" t="s">
        <v>474</v>
      </c>
    </row>
    <row r="959" spans="1:15" ht="31.5" x14ac:dyDescent="0.25">
      <c r="A959" s="15">
        <v>957</v>
      </c>
      <c r="B959" s="15" t="s">
        <v>1944</v>
      </c>
      <c r="C959" s="3" t="s">
        <v>1945</v>
      </c>
      <c r="D959" s="15">
        <v>9800</v>
      </c>
      <c r="E959" s="15">
        <v>12434</v>
      </c>
      <c r="F959" s="15" t="s">
        <v>20</v>
      </c>
      <c r="G959" s="15"/>
      <c r="H959" s="15">
        <v>131</v>
      </c>
      <c r="I959" s="15" t="s">
        <v>21</v>
      </c>
      <c r="J959" s="15" t="s">
        <v>22</v>
      </c>
      <c r="K959" s="15">
        <v>1329372000</v>
      </c>
      <c r="L959" s="15">
        <v>1329631200</v>
      </c>
      <c r="M959" s="15" t="b">
        <v>0</v>
      </c>
      <c r="N959" s="15" t="b">
        <v>0</v>
      </c>
      <c r="O959" s="15" t="s">
        <v>33</v>
      </c>
    </row>
    <row r="960" spans="1:15" ht="47.25" x14ac:dyDescent="0.25">
      <c r="A960" s="15">
        <v>958</v>
      </c>
      <c r="B960" s="15" t="s">
        <v>1946</v>
      </c>
      <c r="C960" s="3" t="s">
        <v>1947</v>
      </c>
      <c r="D960" s="15">
        <v>1100</v>
      </c>
      <c r="E960" s="15">
        <v>8081</v>
      </c>
      <c r="F960" s="15" t="s">
        <v>20</v>
      </c>
      <c r="G960" s="15"/>
      <c r="H960" s="15">
        <v>112</v>
      </c>
      <c r="I960" s="15" t="s">
        <v>21</v>
      </c>
      <c r="J960" s="15" t="s">
        <v>22</v>
      </c>
      <c r="K960" s="15">
        <v>1277096400</v>
      </c>
      <c r="L960" s="15">
        <v>1278997200</v>
      </c>
      <c r="M960" s="15" t="b">
        <v>0</v>
      </c>
      <c r="N960" s="15" t="b">
        <v>0</v>
      </c>
      <c r="O960" s="15" t="s">
        <v>71</v>
      </c>
    </row>
    <row r="961" spans="1:15" ht="47.25" x14ac:dyDescent="0.25">
      <c r="A961" s="15">
        <v>959</v>
      </c>
      <c r="B961" s="15" t="s">
        <v>1948</v>
      </c>
      <c r="C961" s="3" t="s">
        <v>1949</v>
      </c>
      <c r="D961" s="15">
        <v>145000</v>
      </c>
      <c r="E961" s="15">
        <v>6631</v>
      </c>
      <c r="F961" s="15" t="s">
        <v>14</v>
      </c>
      <c r="G961" s="15"/>
      <c r="H961" s="15">
        <v>130</v>
      </c>
      <c r="I961" s="15" t="s">
        <v>21</v>
      </c>
      <c r="J961" s="15" t="s">
        <v>22</v>
      </c>
      <c r="K961" s="15">
        <v>1277701200</v>
      </c>
      <c r="L961" s="15">
        <v>1280120400</v>
      </c>
      <c r="M961" s="15" t="b">
        <v>0</v>
      </c>
      <c r="N961" s="15" t="b">
        <v>0</v>
      </c>
      <c r="O961" s="15" t="s">
        <v>206</v>
      </c>
    </row>
    <row r="962" spans="1:15" ht="31.5" x14ac:dyDescent="0.25">
      <c r="A962" s="15">
        <v>960</v>
      </c>
      <c r="B962" s="15" t="s">
        <v>1950</v>
      </c>
      <c r="C962" s="3" t="s">
        <v>1951</v>
      </c>
      <c r="D962" s="15">
        <v>5500</v>
      </c>
      <c r="E962" s="15">
        <v>4678</v>
      </c>
      <c r="F962" s="15" t="s">
        <v>14</v>
      </c>
      <c r="G962" s="15"/>
      <c r="H962" s="15">
        <v>55</v>
      </c>
      <c r="I962" s="15" t="s">
        <v>21</v>
      </c>
      <c r="J962" s="15" t="s">
        <v>22</v>
      </c>
      <c r="K962" s="15">
        <v>1454911200</v>
      </c>
      <c r="L962" s="15">
        <v>1458104400</v>
      </c>
      <c r="M962" s="15" t="b">
        <v>0</v>
      </c>
      <c r="N962" s="15" t="b">
        <v>0</v>
      </c>
      <c r="O962" s="15" t="s">
        <v>28</v>
      </c>
    </row>
    <row r="963" spans="1:15" ht="47.25" x14ac:dyDescent="0.25">
      <c r="A963" s="15">
        <v>961</v>
      </c>
      <c r="B963" s="15" t="s">
        <v>1952</v>
      </c>
      <c r="C963" s="3" t="s">
        <v>1953</v>
      </c>
      <c r="D963" s="15">
        <v>5700</v>
      </c>
      <c r="E963" s="15">
        <v>6800</v>
      </c>
      <c r="F963" s="15" t="s">
        <v>20</v>
      </c>
      <c r="G963" s="15"/>
      <c r="H963" s="15">
        <v>155</v>
      </c>
      <c r="I963" s="15" t="s">
        <v>21</v>
      </c>
      <c r="J963" s="15" t="s">
        <v>22</v>
      </c>
      <c r="K963" s="15">
        <v>1297922400</v>
      </c>
      <c r="L963" s="15">
        <v>1298268000</v>
      </c>
      <c r="M963" s="15" t="b">
        <v>0</v>
      </c>
      <c r="N963" s="15" t="b">
        <v>0</v>
      </c>
      <c r="O963" s="15" t="s">
        <v>206</v>
      </c>
    </row>
    <row r="964" spans="1:15" ht="31.5" x14ac:dyDescent="0.25">
      <c r="A964" s="15">
        <v>962</v>
      </c>
      <c r="B964" s="15" t="s">
        <v>1954</v>
      </c>
      <c r="C964" s="3" t="s">
        <v>1955</v>
      </c>
      <c r="D964" s="15">
        <v>3600</v>
      </c>
      <c r="E964" s="15">
        <v>10657</v>
      </c>
      <c r="F964" s="15" t="s">
        <v>20</v>
      </c>
      <c r="G964" s="15"/>
      <c r="H964" s="15">
        <v>266</v>
      </c>
      <c r="I964" s="15" t="s">
        <v>21</v>
      </c>
      <c r="J964" s="15" t="s">
        <v>22</v>
      </c>
      <c r="K964" s="15">
        <v>1384408800</v>
      </c>
      <c r="L964" s="15">
        <v>1386223200</v>
      </c>
      <c r="M964" s="15" t="b">
        <v>0</v>
      </c>
      <c r="N964" s="15" t="b">
        <v>0</v>
      </c>
      <c r="O964" s="15" t="s">
        <v>17</v>
      </c>
    </row>
    <row r="965" spans="1:15" ht="63" x14ac:dyDescent="0.25">
      <c r="A965" s="15">
        <v>963</v>
      </c>
      <c r="B965" s="15" t="s">
        <v>1956</v>
      </c>
      <c r="C965" s="3" t="s">
        <v>1957</v>
      </c>
      <c r="D965" s="15">
        <v>5900</v>
      </c>
      <c r="E965" s="15">
        <v>4997</v>
      </c>
      <c r="F965" s="15" t="s">
        <v>14</v>
      </c>
      <c r="G965" s="15"/>
      <c r="H965" s="15">
        <v>114</v>
      </c>
      <c r="I965" s="15" t="s">
        <v>107</v>
      </c>
      <c r="J965" s="15" t="s">
        <v>108</v>
      </c>
      <c r="K965" s="15">
        <v>1299304800</v>
      </c>
      <c r="L965" s="15">
        <v>1299823200</v>
      </c>
      <c r="M965" s="15" t="b">
        <v>0</v>
      </c>
      <c r="N965" s="15" t="b">
        <v>1</v>
      </c>
      <c r="O965" s="15" t="s">
        <v>122</v>
      </c>
    </row>
    <row r="966" spans="1:15" ht="31.5" x14ac:dyDescent="0.25">
      <c r="A966" s="15">
        <v>964</v>
      </c>
      <c r="B966" s="15" t="s">
        <v>1958</v>
      </c>
      <c r="C966" s="3" t="s">
        <v>1959</v>
      </c>
      <c r="D966" s="15">
        <v>3700</v>
      </c>
      <c r="E966" s="15">
        <v>13164</v>
      </c>
      <c r="F966" s="15" t="s">
        <v>20</v>
      </c>
      <c r="G966" s="15"/>
      <c r="H966" s="15">
        <v>155</v>
      </c>
      <c r="I966" s="15" t="s">
        <v>21</v>
      </c>
      <c r="J966" s="15" t="s">
        <v>22</v>
      </c>
      <c r="K966" s="15">
        <v>1431320400</v>
      </c>
      <c r="L966" s="15">
        <v>1431752400</v>
      </c>
      <c r="M966" s="15" t="b">
        <v>0</v>
      </c>
      <c r="N966" s="15" t="b">
        <v>0</v>
      </c>
      <c r="O966" s="15" t="s">
        <v>33</v>
      </c>
    </row>
    <row r="967" spans="1:15" ht="31.5" x14ac:dyDescent="0.25">
      <c r="A967" s="15">
        <v>965</v>
      </c>
      <c r="B967" s="15" t="s">
        <v>1960</v>
      </c>
      <c r="C967" s="3" t="s">
        <v>1961</v>
      </c>
      <c r="D967" s="15">
        <v>2200</v>
      </c>
      <c r="E967" s="15">
        <v>8501</v>
      </c>
      <c r="F967" s="15" t="s">
        <v>20</v>
      </c>
      <c r="G967" s="15"/>
      <c r="H967" s="15">
        <v>207</v>
      </c>
      <c r="I967" s="15" t="s">
        <v>40</v>
      </c>
      <c r="J967" s="15" t="s">
        <v>41</v>
      </c>
      <c r="K967" s="15">
        <v>1264399200</v>
      </c>
      <c r="L967" s="15">
        <v>1267855200</v>
      </c>
      <c r="M967" s="15" t="b">
        <v>0</v>
      </c>
      <c r="N967" s="15" t="b">
        <v>0</v>
      </c>
      <c r="O967" s="15" t="s">
        <v>23</v>
      </c>
    </row>
    <row r="968" spans="1:15" ht="31.5" x14ac:dyDescent="0.25">
      <c r="A968" s="15">
        <v>966</v>
      </c>
      <c r="B968" s="15" t="s">
        <v>878</v>
      </c>
      <c r="C968" s="3" t="s">
        <v>1962</v>
      </c>
      <c r="D968" s="15">
        <v>1700</v>
      </c>
      <c r="E968" s="15">
        <v>13468</v>
      </c>
      <c r="F968" s="15" t="s">
        <v>20</v>
      </c>
      <c r="G968" s="15"/>
      <c r="H968" s="15">
        <v>245</v>
      </c>
      <c r="I968" s="15" t="s">
        <v>21</v>
      </c>
      <c r="J968" s="15" t="s">
        <v>22</v>
      </c>
      <c r="K968" s="15">
        <v>1497502800</v>
      </c>
      <c r="L968" s="15">
        <v>1497675600</v>
      </c>
      <c r="M968" s="15" t="b">
        <v>0</v>
      </c>
      <c r="N968" s="15" t="b">
        <v>0</v>
      </c>
      <c r="O968" s="15" t="s">
        <v>33</v>
      </c>
    </row>
    <row r="969" spans="1:15" ht="31.5" x14ac:dyDescent="0.25">
      <c r="A969" s="15">
        <v>967</v>
      </c>
      <c r="B969" s="15" t="s">
        <v>1963</v>
      </c>
      <c r="C969" s="3" t="s">
        <v>1964</v>
      </c>
      <c r="D969" s="15">
        <v>88400</v>
      </c>
      <c r="E969" s="15">
        <v>121138</v>
      </c>
      <c r="F969" s="15" t="s">
        <v>20</v>
      </c>
      <c r="G969" s="15"/>
      <c r="H969" s="15">
        <v>1573</v>
      </c>
      <c r="I969" s="15" t="s">
        <v>21</v>
      </c>
      <c r="J969" s="15" t="s">
        <v>22</v>
      </c>
      <c r="K969" s="15">
        <v>1333688400</v>
      </c>
      <c r="L969" s="15">
        <v>1336885200</v>
      </c>
      <c r="M969" s="15" t="b">
        <v>0</v>
      </c>
      <c r="N969" s="15" t="b">
        <v>0</v>
      </c>
      <c r="O969" s="15" t="s">
        <v>319</v>
      </c>
    </row>
    <row r="970" spans="1:15" ht="47.25" x14ac:dyDescent="0.25">
      <c r="A970" s="15">
        <v>968</v>
      </c>
      <c r="B970" s="15" t="s">
        <v>1965</v>
      </c>
      <c r="C970" s="3" t="s">
        <v>1966</v>
      </c>
      <c r="D970" s="15">
        <v>2400</v>
      </c>
      <c r="E970" s="15">
        <v>8117</v>
      </c>
      <c r="F970" s="15" t="s">
        <v>20</v>
      </c>
      <c r="G970" s="15"/>
      <c r="H970" s="15">
        <v>114</v>
      </c>
      <c r="I970" s="15" t="s">
        <v>21</v>
      </c>
      <c r="J970" s="15" t="s">
        <v>22</v>
      </c>
      <c r="K970" s="15">
        <v>1293861600</v>
      </c>
      <c r="L970" s="15">
        <v>1295157600</v>
      </c>
      <c r="M970" s="15" t="b">
        <v>0</v>
      </c>
      <c r="N970" s="15" t="b">
        <v>0</v>
      </c>
      <c r="O970" s="15" t="s">
        <v>17</v>
      </c>
    </row>
    <row r="971" spans="1:15" ht="31.5" x14ac:dyDescent="0.25">
      <c r="A971" s="15">
        <v>969</v>
      </c>
      <c r="B971" s="15" t="s">
        <v>1967</v>
      </c>
      <c r="C971" s="3" t="s">
        <v>1968</v>
      </c>
      <c r="D971" s="15">
        <v>7900</v>
      </c>
      <c r="E971" s="15">
        <v>8550</v>
      </c>
      <c r="F971" s="15" t="s">
        <v>20</v>
      </c>
      <c r="G971" s="15"/>
      <c r="H971" s="15">
        <v>93</v>
      </c>
      <c r="I971" s="15" t="s">
        <v>21</v>
      </c>
      <c r="J971" s="15" t="s">
        <v>22</v>
      </c>
      <c r="K971" s="15">
        <v>1576994400</v>
      </c>
      <c r="L971" s="15">
        <v>1577599200</v>
      </c>
      <c r="M971" s="15" t="b">
        <v>0</v>
      </c>
      <c r="N971" s="15" t="b">
        <v>0</v>
      </c>
      <c r="O971" s="15" t="s">
        <v>33</v>
      </c>
    </row>
    <row r="972" spans="1:15" ht="31.5" x14ac:dyDescent="0.25">
      <c r="A972" s="15">
        <v>970</v>
      </c>
      <c r="B972" s="15" t="s">
        <v>1969</v>
      </c>
      <c r="C972" s="3" t="s">
        <v>1970</v>
      </c>
      <c r="D972" s="15">
        <v>94900</v>
      </c>
      <c r="E972" s="15">
        <v>57659</v>
      </c>
      <c r="F972" s="15" t="s">
        <v>14</v>
      </c>
      <c r="G972" s="15"/>
      <c r="H972" s="15">
        <v>594</v>
      </c>
      <c r="I972" s="15" t="s">
        <v>21</v>
      </c>
      <c r="J972" s="15" t="s">
        <v>22</v>
      </c>
      <c r="K972" s="15">
        <v>1304917200</v>
      </c>
      <c r="L972" s="15">
        <v>1305003600</v>
      </c>
      <c r="M972" s="15" t="b">
        <v>0</v>
      </c>
      <c r="N972" s="15" t="b">
        <v>0</v>
      </c>
      <c r="O972" s="15" t="s">
        <v>33</v>
      </c>
    </row>
    <row r="973" spans="1:15" ht="47.25" x14ac:dyDescent="0.25">
      <c r="A973" s="15">
        <v>971</v>
      </c>
      <c r="B973" s="15" t="s">
        <v>1971</v>
      </c>
      <c r="C973" s="3" t="s">
        <v>1972</v>
      </c>
      <c r="D973" s="15">
        <v>5100</v>
      </c>
      <c r="E973" s="15">
        <v>1414</v>
      </c>
      <c r="F973" s="15" t="s">
        <v>14</v>
      </c>
      <c r="G973" s="15"/>
      <c r="H973" s="15">
        <v>24</v>
      </c>
      <c r="I973" s="15" t="s">
        <v>21</v>
      </c>
      <c r="J973" s="15" t="s">
        <v>22</v>
      </c>
      <c r="K973" s="15">
        <v>1381208400</v>
      </c>
      <c r="L973" s="15">
        <v>1381726800</v>
      </c>
      <c r="M973" s="15" t="b">
        <v>0</v>
      </c>
      <c r="N973" s="15" t="b">
        <v>0</v>
      </c>
      <c r="O973" s="15" t="s">
        <v>269</v>
      </c>
    </row>
    <row r="974" spans="1:15" ht="31.5" x14ac:dyDescent="0.25">
      <c r="A974" s="15">
        <v>972</v>
      </c>
      <c r="B974" s="15" t="s">
        <v>1973</v>
      </c>
      <c r="C974" s="3" t="s">
        <v>1974</v>
      </c>
      <c r="D974" s="15">
        <v>42700</v>
      </c>
      <c r="E974" s="15">
        <v>97524</v>
      </c>
      <c r="F974" s="15" t="s">
        <v>20</v>
      </c>
      <c r="G974" s="15"/>
      <c r="H974" s="15">
        <v>1681</v>
      </c>
      <c r="I974" s="15" t="s">
        <v>21</v>
      </c>
      <c r="J974" s="15" t="s">
        <v>22</v>
      </c>
      <c r="K974" s="15">
        <v>1401685200</v>
      </c>
      <c r="L974" s="15">
        <v>1402462800</v>
      </c>
      <c r="M974" s="15" t="b">
        <v>0</v>
      </c>
      <c r="N974" s="15" t="b">
        <v>1</v>
      </c>
      <c r="O974" s="15" t="s">
        <v>28</v>
      </c>
    </row>
    <row r="975" spans="1:15" ht="31.5" x14ac:dyDescent="0.25">
      <c r="A975" s="15">
        <v>973</v>
      </c>
      <c r="B975" s="15" t="s">
        <v>1975</v>
      </c>
      <c r="C975" s="3" t="s">
        <v>1976</v>
      </c>
      <c r="D975" s="15">
        <v>121100</v>
      </c>
      <c r="E975" s="15">
        <v>26176</v>
      </c>
      <c r="F975" s="15" t="s">
        <v>14</v>
      </c>
      <c r="G975" s="15"/>
      <c r="H975" s="15">
        <v>252</v>
      </c>
      <c r="I975" s="15" t="s">
        <v>21</v>
      </c>
      <c r="J975" s="15" t="s">
        <v>22</v>
      </c>
      <c r="K975" s="15">
        <v>1291960800</v>
      </c>
      <c r="L975" s="15">
        <v>1292133600</v>
      </c>
      <c r="M975" s="15" t="b">
        <v>0</v>
      </c>
      <c r="N975" s="15" t="b">
        <v>1</v>
      </c>
      <c r="O975" s="15" t="s">
        <v>33</v>
      </c>
    </row>
    <row r="976" spans="1:15" ht="31.5" x14ac:dyDescent="0.25">
      <c r="A976" s="15">
        <v>974</v>
      </c>
      <c r="B976" s="15" t="s">
        <v>1977</v>
      </c>
      <c r="C976" s="3" t="s">
        <v>1978</v>
      </c>
      <c r="D976" s="15">
        <v>800</v>
      </c>
      <c r="E976" s="15">
        <v>2991</v>
      </c>
      <c r="F976" s="15" t="s">
        <v>20</v>
      </c>
      <c r="G976" s="15"/>
      <c r="H976" s="15">
        <v>32</v>
      </c>
      <c r="I976" s="15" t="s">
        <v>21</v>
      </c>
      <c r="J976" s="15" t="s">
        <v>22</v>
      </c>
      <c r="K976" s="15">
        <v>1368853200</v>
      </c>
      <c r="L976" s="15">
        <v>1368939600</v>
      </c>
      <c r="M976" s="15" t="b">
        <v>0</v>
      </c>
      <c r="N976" s="15" t="b">
        <v>0</v>
      </c>
      <c r="O976" s="15" t="s">
        <v>60</v>
      </c>
    </row>
    <row r="977" spans="1:15" ht="31.5" x14ac:dyDescent="0.25">
      <c r="A977" s="15">
        <v>975</v>
      </c>
      <c r="B977" s="15" t="s">
        <v>1979</v>
      </c>
      <c r="C977" s="3" t="s">
        <v>1980</v>
      </c>
      <c r="D977" s="15">
        <v>5400</v>
      </c>
      <c r="E977" s="15">
        <v>8366</v>
      </c>
      <c r="F977" s="15" t="s">
        <v>20</v>
      </c>
      <c r="G977" s="15"/>
      <c r="H977" s="15">
        <v>135</v>
      </c>
      <c r="I977" s="15" t="s">
        <v>21</v>
      </c>
      <c r="J977" s="15" t="s">
        <v>22</v>
      </c>
      <c r="K977" s="15">
        <v>1448776800</v>
      </c>
      <c r="L977" s="15">
        <v>1452146400</v>
      </c>
      <c r="M977" s="15" t="b">
        <v>0</v>
      </c>
      <c r="N977" s="15" t="b">
        <v>1</v>
      </c>
      <c r="O977" s="15" t="s">
        <v>33</v>
      </c>
    </row>
    <row r="978" spans="1:15" ht="31.5" x14ac:dyDescent="0.25">
      <c r="A978" s="15">
        <v>976</v>
      </c>
      <c r="B978" s="15" t="s">
        <v>1981</v>
      </c>
      <c r="C978" s="3" t="s">
        <v>1982</v>
      </c>
      <c r="D978" s="15">
        <v>4000</v>
      </c>
      <c r="E978" s="15">
        <v>12886</v>
      </c>
      <c r="F978" s="15" t="s">
        <v>20</v>
      </c>
      <c r="G978" s="15"/>
      <c r="H978" s="15">
        <v>140</v>
      </c>
      <c r="I978" s="15" t="s">
        <v>21</v>
      </c>
      <c r="J978" s="15" t="s">
        <v>22</v>
      </c>
      <c r="K978" s="15">
        <v>1296194400</v>
      </c>
      <c r="L978" s="15">
        <v>1296712800</v>
      </c>
      <c r="M978" s="15" t="b">
        <v>0</v>
      </c>
      <c r="N978" s="15" t="b">
        <v>1</v>
      </c>
      <c r="O978" s="15" t="s">
        <v>33</v>
      </c>
    </row>
    <row r="979" spans="1:15" ht="31.5" x14ac:dyDescent="0.25">
      <c r="A979" s="15">
        <v>977</v>
      </c>
      <c r="B979" s="15" t="s">
        <v>1258</v>
      </c>
      <c r="C979" s="3" t="s">
        <v>1983</v>
      </c>
      <c r="D979" s="15">
        <v>7000</v>
      </c>
      <c r="E979" s="15">
        <v>5177</v>
      </c>
      <c r="F979" s="15" t="s">
        <v>14</v>
      </c>
      <c r="G979" s="15"/>
      <c r="H979" s="15">
        <v>67</v>
      </c>
      <c r="I979" s="15" t="s">
        <v>21</v>
      </c>
      <c r="J979" s="15" t="s">
        <v>22</v>
      </c>
      <c r="K979" s="15">
        <v>1517983200</v>
      </c>
      <c r="L979" s="15">
        <v>1520748000</v>
      </c>
      <c r="M979" s="15" t="b">
        <v>0</v>
      </c>
      <c r="N979" s="15" t="b">
        <v>0</v>
      </c>
      <c r="O979" s="15" t="s">
        <v>17</v>
      </c>
    </row>
    <row r="980" spans="1:15" ht="47.25" x14ac:dyDescent="0.25">
      <c r="A980" s="15">
        <v>978</v>
      </c>
      <c r="B980" s="15" t="s">
        <v>1984</v>
      </c>
      <c r="C980" s="3" t="s">
        <v>1985</v>
      </c>
      <c r="D980" s="15">
        <v>1000</v>
      </c>
      <c r="E980" s="15">
        <v>8641</v>
      </c>
      <c r="F980" s="15" t="s">
        <v>20</v>
      </c>
      <c r="G980" s="15"/>
      <c r="H980" s="15">
        <v>92</v>
      </c>
      <c r="I980" s="15" t="s">
        <v>21</v>
      </c>
      <c r="J980" s="15" t="s">
        <v>22</v>
      </c>
      <c r="K980" s="15">
        <v>1478930400</v>
      </c>
      <c r="L980" s="15">
        <v>1480831200</v>
      </c>
      <c r="M980" s="15" t="b">
        <v>0</v>
      </c>
      <c r="N980" s="15" t="b">
        <v>0</v>
      </c>
      <c r="O980" s="15" t="s">
        <v>89</v>
      </c>
    </row>
    <row r="981" spans="1:15" ht="31.5" x14ac:dyDescent="0.25">
      <c r="A981" s="15">
        <v>979</v>
      </c>
      <c r="B981" s="15" t="s">
        <v>1986</v>
      </c>
      <c r="C981" s="3" t="s">
        <v>1987</v>
      </c>
      <c r="D981" s="15">
        <v>60200</v>
      </c>
      <c r="E981" s="15">
        <v>86244</v>
      </c>
      <c r="F981" s="15" t="s">
        <v>20</v>
      </c>
      <c r="G981" s="15"/>
      <c r="H981" s="15">
        <v>1015</v>
      </c>
      <c r="I981" s="15" t="s">
        <v>40</v>
      </c>
      <c r="J981" s="15" t="s">
        <v>41</v>
      </c>
      <c r="K981" s="15">
        <v>1426395600</v>
      </c>
      <c r="L981" s="15">
        <v>1426914000</v>
      </c>
      <c r="M981" s="15" t="b">
        <v>0</v>
      </c>
      <c r="N981" s="15" t="b">
        <v>0</v>
      </c>
      <c r="O981" s="15" t="s">
        <v>33</v>
      </c>
    </row>
    <row r="982" spans="1:15" ht="47.25" x14ac:dyDescent="0.25">
      <c r="A982" s="15">
        <v>980</v>
      </c>
      <c r="B982" s="15" t="s">
        <v>1988</v>
      </c>
      <c r="C982" s="3" t="s">
        <v>1989</v>
      </c>
      <c r="D982" s="15">
        <v>195200</v>
      </c>
      <c r="E982" s="15">
        <v>78630</v>
      </c>
      <c r="F982" s="15" t="s">
        <v>14</v>
      </c>
      <c r="G982" s="15"/>
      <c r="H982" s="15">
        <v>742</v>
      </c>
      <c r="I982" s="15" t="s">
        <v>21</v>
      </c>
      <c r="J982" s="15" t="s">
        <v>22</v>
      </c>
      <c r="K982" s="15">
        <v>1446181200</v>
      </c>
      <c r="L982" s="15">
        <v>1446616800</v>
      </c>
      <c r="M982" s="15" t="b">
        <v>1</v>
      </c>
      <c r="N982" s="15" t="b">
        <v>0</v>
      </c>
      <c r="O982" s="15" t="s">
        <v>68</v>
      </c>
    </row>
    <row r="983" spans="1:15" ht="31.5" x14ac:dyDescent="0.25">
      <c r="A983" s="15">
        <v>981</v>
      </c>
      <c r="B983" s="15" t="s">
        <v>1990</v>
      </c>
      <c r="C983" s="3" t="s">
        <v>1991</v>
      </c>
      <c r="D983" s="15">
        <v>6700</v>
      </c>
      <c r="E983" s="15">
        <v>11941</v>
      </c>
      <c r="F983" s="15" t="s">
        <v>20</v>
      </c>
      <c r="G983" s="15"/>
      <c r="H983" s="15">
        <v>323</v>
      </c>
      <c r="I983" s="15" t="s">
        <v>21</v>
      </c>
      <c r="J983" s="15" t="s">
        <v>22</v>
      </c>
      <c r="K983" s="15">
        <v>1514181600</v>
      </c>
      <c r="L983" s="15">
        <v>1517032800</v>
      </c>
      <c r="M983" s="15" t="b">
        <v>0</v>
      </c>
      <c r="N983" s="15" t="b">
        <v>0</v>
      </c>
      <c r="O983" s="15" t="s">
        <v>28</v>
      </c>
    </row>
    <row r="984" spans="1:15" ht="47.25" x14ac:dyDescent="0.25">
      <c r="A984" s="15">
        <v>982</v>
      </c>
      <c r="B984" s="15" t="s">
        <v>1992</v>
      </c>
      <c r="C984" s="3" t="s">
        <v>1993</v>
      </c>
      <c r="D984" s="15">
        <v>7200</v>
      </c>
      <c r="E984" s="15">
        <v>6115</v>
      </c>
      <c r="F984" s="15" t="s">
        <v>14</v>
      </c>
      <c r="G984" s="15"/>
      <c r="H984" s="15">
        <v>75</v>
      </c>
      <c r="I984" s="15" t="s">
        <v>21</v>
      </c>
      <c r="J984" s="15" t="s">
        <v>22</v>
      </c>
      <c r="K984" s="15">
        <v>1311051600</v>
      </c>
      <c r="L984" s="15">
        <v>1311224400</v>
      </c>
      <c r="M984" s="15" t="b">
        <v>0</v>
      </c>
      <c r="N984" s="15" t="b">
        <v>1</v>
      </c>
      <c r="O984" s="15" t="s">
        <v>42</v>
      </c>
    </row>
    <row r="985" spans="1:15" ht="47.25" x14ac:dyDescent="0.25">
      <c r="A985" s="15">
        <v>983</v>
      </c>
      <c r="B985" s="15" t="s">
        <v>1994</v>
      </c>
      <c r="C985" s="3" t="s">
        <v>1995</v>
      </c>
      <c r="D985" s="15">
        <v>129100</v>
      </c>
      <c r="E985" s="15">
        <v>188404</v>
      </c>
      <c r="F985" s="15" t="s">
        <v>20</v>
      </c>
      <c r="G985" s="15"/>
      <c r="H985" s="15">
        <v>2326</v>
      </c>
      <c r="I985" s="15" t="s">
        <v>21</v>
      </c>
      <c r="J985" s="15" t="s">
        <v>22</v>
      </c>
      <c r="K985" s="15">
        <v>1564894800</v>
      </c>
      <c r="L985" s="15">
        <v>1566190800</v>
      </c>
      <c r="M985" s="15" t="b">
        <v>0</v>
      </c>
      <c r="N985" s="15" t="b">
        <v>0</v>
      </c>
      <c r="O985" s="15" t="s">
        <v>42</v>
      </c>
    </row>
    <row r="986" spans="1:15" ht="31.5" x14ac:dyDescent="0.25">
      <c r="A986" s="15">
        <v>984</v>
      </c>
      <c r="B986" s="15" t="s">
        <v>1996</v>
      </c>
      <c r="C986" s="3" t="s">
        <v>1997</v>
      </c>
      <c r="D986" s="15">
        <v>6500</v>
      </c>
      <c r="E986" s="15">
        <v>9910</v>
      </c>
      <c r="F986" s="15" t="s">
        <v>20</v>
      </c>
      <c r="G986" s="15"/>
      <c r="H986" s="15">
        <v>381</v>
      </c>
      <c r="I986" s="15" t="s">
        <v>21</v>
      </c>
      <c r="J986" s="15" t="s">
        <v>22</v>
      </c>
      <c r="K986" s="15">
        <v>1567918800</v>
      </c>
      <c r="L986" s="15">
        <v>1570165200</v>
      </c>
      <c r="M986" s="15" t="b">
        <v>0</v>
      </c>
      <c r="N986" s="15" t="b">
        <v>0</v>
      </c>
      <c r="O986" s="15" t="s">
        <v>33</v>
      </c>
    </row>
    <row r="987" spans="1:15" ht="31.5" x14ac:dyDescent="0.25">
      <c r="A987" s="15">
        <v>985</v>
      </c>
      <c r="B987" s="15" t="s">
        <v>1998</v>
      </c>
      <c r="C987" s="3" t="s">
        <v>1999</v>
      </c>
      <c r="D987" s="15">
        <v>170600</v>
      </c>
      <c r="E987" s="15">
        <v>114523</v>
      </c>
      <c r="F987" s="15" t="s">
        <v>14</v>
      </c>
      <c r="G987" s="15"/>
      <c r="H987" s="15">
        <v>4405</v>
      </c>
      <c r="I987" s="15" t="s">
        <v>21</v>
      </c>
      <c r="J987" s="15" t="s">
        <v>22</v>
      </c>
      <c r="K987" s="15">
        <v>1386309600</v>
      </c>
      <c r="L987" s="15">
        <v>1388556000</v>
      </c>
      <c r="M987" s="15" t="b">
        <v>0</v>
      </c>
      <c r="N987" s="15" t="b">
        <v>1</v>
      </c>
      <c r="O987" s="15" t="s">
        <v>23</v>
      </c>
    </row>
    <row r="988" spans="1:15" ht="31.5" x14ac:dyDescent="0.25">
      <c r="A988" s="15">
        <v>986</v>
      </c>
      <c r="B988" s="15" t="s">
        <v>2000</v>
      </c>
      <c r="C988" s="3" t="s">
        <v>2001</v>
      </c>
      <c r="D988" s="15">
        <v>7800</v>
      </c>
      <c r="E988" s="15">
        <v>3144</v>
      </c>
      <c r="F988" s="15" t="s">
        <v>14</v>
      </c>
      <c r="G988" s="15"/>
      <c r="H988" s="15">
        <v>92</v>
      </c>
      <c r="I988" s="15" t="s">
        <v>21</v>
      </c>
      <c r="J988" s="15" t="s">
        <v>22</v>
      </c>
      <c r="K988" s="15">
        <v>1301979600</v>
      </c>
      <c r="L988" s="15">
        <v>1303189200</v>
      </c>
      <c r="M988" s="15" t="b">
        <v>0</v>
      </c>
      <c r="N988" s="15" t="b">
        <v>0</v>
      </c>
      <c r="O988" s="15" t="s">
        <v>23</v>
      </c>
    </row>
    <row r="989" spans="1:15" ht="47.25" x14ac:dyDescent="0.25">
      <c r="A989" s="15">
        <v>987</v>
      </c>
      <c r="B989" s="15" t="s">
        <v>2002</v>
      </c>
      <c r="C989" s="3" t="s">
        <v>2003</v>
      </c>
      <c r="D989" s="15">
        <v>6200</v>
      </c>
      <c r="E989" s="15">
        <v>13441</v>
      </c>
      <c r="F989" s="15" t="s">
        <v>20</v>
      </c>
      <c r="G989" s="15"/>
      <c r="H989" s="15">
        <v>480</v>
      </c>
      <c r="I989" s="15" t="s">
        <v>21</v>
      </c>
      <c r="J989" s="15" t="s">
        <v>22</v>
      </c>
      <c r="K989" s="15">
        <v>1493269200</v>
      </c>
      <c r="L989" s="15">
        <v>1494478800</v>
      </c>
      <c r="M989" s="15" t="b">
        <v>0</v>
      </c>
      <c r="N989" s="15" t="b">
        <v>0</v>
      </c>
      <c r="O989" s="15" t="s">
        <v>42</v>
      </c>
    </row>
    <row r="990" spans="1:15" ht="47.25" x14ac:dyDescent="0.25">
      <c r="A990" s="15">
        <v>988</v>
      </c>
      <c r="B990" s="15" t="s">
        <v>2004</v>
      </c>
      <c r="C990" s="3" t="s">
        <v>2005</v>
      </c>
      <c r="D990" s="15">
        <v>9400</v>
      </c>
      <c r="E990" s="15">
        <v>4899</v>
      </c>
      <c r="F990" s="15" t="s">
        <v>14</v>
      </c>
      <c r="G990" s="15"/>
      <c r="H990" s="15">
        <v>64</v>
      </c>
      <c r="I990" s="15" t="s">
        <v>21</v>
      </c>
      <c r="J990" s="15" t="s">
        <v>22</v>
      </c>
      <c r="K990" s="15">
        <v>1478930400</v>
      </c>
      <c r="L990" s="15">
        <v>1480744800</v>
      </c>
      <c r="M990" s="15" t="b">
        <v>0</v>
      </c>
      <c r="N990" s="15" t="b">
        <v>0</v>
      </c>
      <c r="O990" s="15" t="s">
        <v>133</v>
      </c>
    </row>
    <row r="991" spans="1:15" ht="47.25" x14ac:dyDescent="0.25">
      <c r="A991" s="15">
        <v>989</v>
      </c>
      <c r="B991" s="15" t="s">
        <v>2006</v>
      </c>
      <c r="C991" s="3" t="s">
        <v>2007</v>
      </c>
      <c r="D991" s="15">
        <v>2400</v>
      </c>
      <c r="E991" s="15">
        <v>11990</v>
      </c>
      <c r="F991" s="15" t="s">
        <v>20</v>
      </c>
      <c r="G991" s="15"/>
      <c r="H991" s="15">
        <v>226</v>
      </c>
      <c r="I991" s="15" t="s">
        <v>21</v>
      </c>
      <c r="J991" s="15" t="s">
        <v>22</v>
      </c>
      <c r="K991" s="15">
        <v>1555390800</v>
      </c>
      <c r="L991" s="15">
        <v>1555822800</v>
      </c>
      <c r="M991" s="15" t="b">
        <v>0</v>
      </c>
      <c r="N991" s="15" t="b">
        <v>0</v>
      </c>
      <c r="O991" s="15" t="s">
        <v>206</v>
      </c>
    </row>
    <row r="992" spans="1:15" ht="47.25" x14ac:dyDescent="0.25">
      <c r="A992" s="15">
        <v>990</v>
      </c>
      <c r="B992" s="15" t="s">
        <v>2008</v>
      </c>
      <c r="C992" s="3" t="s">
        <v>2009</v>
      </c>
      <c r="D992" s="15">
        <v>7800</v>
      </c>
      <c r="E992" s="15">
        <v>6839</v>
      </c>
      <c r="F992" s="15" t="s">
        <v>14</v>
      </c>
      <c r="G992" s="15"/>
      <c r="H992" s="15">
        <v>64</v>
      </c>
      <c r="I992" s="15" t="s">
        <v>21</v>
      </c>
      <c r="J992" s="15" t="s">
        <v>22</v>
      </c>
      <c r="K992" s="15">
        <v>1456984800</v>
      </c>
      <c r="L992" s="15">
        <v>1458882000</v>
      </c>
      <c r="M992" s="15" t="b">
        <v>0</v>
      </c>
      <c r="N992" s="15" t="b">
        <v>1</v>
      </c>
      <c r="O992" s="15" t="s">
        <v>53</v>
      </c>
    </row>
    <row r="993" spans="1:15" ht="31.5" x14ac:dyDescent="0.25">
      <c r="A993" s="15">
        <v>991</v>
      </c>
      <c r="B993" s="15" t="s">
        <v>1080</v>
      </c>
      <c r="C993" s="3" t="s">
        <v>2010</v>
      </c>
      <c r="D993" s="15">
        <v>9800</v>
      </c>
      <c r="E993" s="15">
        <v>11091</v>
      </c>
      <c r="F993" s="15" t="s">
        <v>20</v>
      </c>
      <c r="G993" s="15"/>
      <c r="H993" s="15">
        <v>241</v>
      </c>
      <c r="I993" s="15" t="s">
        <v>21</v>
      </c>
      <c r="J993" s="15" t="s">
        <v>22</v>
      </c>
      <c r="K993" s="15">
        <v>1411621200</v>
      </c>
      <c r="L993" s="15">
        <v>1411966800</v>
      </c>
      <c r="M993" s="15" t="b">
        <v>0</v>
      </c>
      <c r="N993" s="15" t="b">
        <v>1</v>
      </c>
      <c r="O993" s="15" t="s">
        <v>23</v>
      </c>
    </row>
    <row r="994" spans="1:15" ht="47.25" x14ac:dyDescent="0.25">
      <c r="A994" s="15">
        <v>992</v>
      </c>
      <c r="B994" s="15" t="s">
        <v>2011</v>
      </c>
      <c r="C994" s="3" t="s">
        <v>2012</v>
      </c>
      <c r="D994" s="15">
        <v>3100</v>
      </c>
      <c r="E994" s="15">
        <v>13223</v>
      </c>
      <c r="F994" s="15" t="s">
        <v>20</v>
      </c>
      <c r="G994" s="15"/>
      <c r="H994" s="15">
        <v>132</v>
      </c>
      <c r="I994" s="15" t="s">
        <v>21</v>
      </c>
      <c r="J994" s="15" t="s">
        <v>22</v>
      </c>
      <c r="K994" s="15">
        <v>1525669200</v>
      </c>
      <c r="L994" s="15">
        <v>1526878800</v>
      </c>
      <c r="M994" s="15" t="b">
        <v>0</v>
      </c>
      <c r="N994" s="15" t="b">
        <v>1</v>
      </c>
      <c r="O994" s="15" t="s">
        <v>53</v>
      </c>
    </row>
    <row r="995" spans="1:15" ht="63" x14ac:dyDescent="0.25">
      <c r="A995" s="15">
        <v>993</v>
      </c>
      <c r="B995" s="15" t="s">
        <v>2013</v>
      </c>
      <c r="C995" s="3" t="s">
        <v>2014</v>
      </c>
      <c r="D995" s="15">
        <v>9800</v>
      </c>
      <c r="E995" s="15">
        <v>7608</v>
      </c>
      <c r="F995" s="15" t="s">
        <v>74</v>
      </c>
      <c r="G995" s="15"/>
      <c r="H995" s="15">
        <v>75</v>
      </c>
      <c r="I995" s="15" t="s">
        <v>107</v>
      </c>
      <c r="J995" s="15" t="s">
        <v>108</v>
      </c>
      <c r="K995" s="15">
        <v>1450936800</v>
      </c>
      <c r="L995" s="15">
        <v>1452405600</v>
      </c>
      <c r="M995" s="15" t="b">
        <v>0</v>
      </c>
      <c r="N995" s="15" t="b">
        <v>1</v>
      </c>
      <c r="O995" s="15" t="s">
        <v>122</v>
      </c>
    </row>
    <row r="996" spans="1:15" ht="47.25" x14ac:dyDescent="0.25">
      <c r="A996" s="15">
        <v>994</v>
      </c>
      <c r="B996" s="15" t="s">
        <v>2015</v>
      </c>
      <c r="C996" s="3" t="s">
        <v>2016</v>
      </c>
      <c r="D996" s="15">
        <v>141100</v>
      </c>
      <c r="E996" s="15">
        <v>74073</v>
      </c>
      <c r="F996" s="15" t="s">
        <v>14</v>
      </c>
      <c r="G996" s="15"/>
      <c r="H996" s="15">
        <v>842</v>
      </c>
      <c r="I996" s="15" t="s">
        <v>21</v>
      </c>
      <c r="J996" s="15" t="s">
        <v>22</v>
      </c>
      <c r="K996" s="15">
        <v>1413522000</v>
      </c>
      <c r="L996" s="15">
        <v>1414040400</v>
      </c>
      <c r="M996" s="15" t="b">
        <v>0</v>
      </c>
      <c r="N996" s="15" t="b">
        <v>1</v>
      </c>
      <c r="O996" s="15" t="s">
        <v>206</v>
      </c>
    </row>
    <row r="997" spans="1:15" ht="31.5" x14ac:dyDescent="0.25">
      <c r="A997" s="15">
        <v>995</v>
      </c>
      <c r="B997" s="15" t="s">
        <v>2017</v>
      </c>
      <c r="C997" s="3" t="s">
        <v>2018</v>
      </c>
      <c r="D997" s="15">
        <v>97300</v>
      </c>
      <c r="E997" s="15">
        <v>153216</v>
      </c>
      <c r="F997" s="15" t="s">
        <v>20</v>
      </c>
      <c r="G997" s="15"/>
      <c r="H997" s="15">
        <v>2043</v>
      </c>
      <c r="I997" s="15" t="s">
        <v>21</v>
      </c>
      <c r="J997" s="15" t="s">
        <v>22</v>
      </c>
      <c r="K997" s="15">
        <v>1541307600</v>
      </c>
      <c r="L997" s="15">
        <v>1543816800</v>
      </c>
      <c r="M997" s="15" t="b">
        <v>0</v>
      </c>
      <c r="N997" s="15" t="b">
        <v>1</v>
      </c>
      <c r="O997" s="15" t="s">
        <v>17</v>
      </c>
    </row>
    <row r="998" spans="1:15" ht="31.5" x14ac:dyDescent="0.25">
      <c r="A998" s="15">
        <v>996</v>
      </c>
      <c r="B998" s="15" t="s">
        <v>2019</v>
      </c>
      <c r="C998" s="3" t="s">
        <v>2020</v>
      </c>
      <c r="D998" s="15">
        <v>6600</v>
      </c>
      <c r="E998" s="15">
        <v>4814</v>
      </c>
      <c r="F998" s="15" t="s">
        <v>14</v>
      </c>
      <c r="G998" s="15"/>
      <c r="H998" s="15">
        <v>112</v>
      </c>
      <c r="I998" s="15" t="s">
        <v>21</v>
      </c>
      <c r="J998" s="15" t="s">
        <v>22</v>
      </c>
      <c r="K998" s="15">
        <v>1357106400</v>
      </c>
      <c r="L998" s="15">
        <v>1359698400</v>
      </c>
      <c r="M998" s="15" t="b">
        <v>0</v>
      </c>
      <c r="N998" s="15" t="b">
        <v>0</v>
      </c>
      <c r="O998" s="15" t="s">
        <v>33</v>
      </c>
    </row>
    <row r="999" spans="1:15" ht="31.5" x14ac:dyDescent="0.25">
      <c r="A999" s="15">
        <v>997</v>
      </c>
      <c r="B999" s="15" t="s">
        <v>2021</v>
      </c>
      <c r="C999" s="3" t="s">
        <v>2022</v>
      </c>
      <c r="D999" s="15">
        <v>7600</v>
      </c>
      <c r="E999" s="15">
        <v>4603</v>
      </c>
      <c r="F999" s="15" t="s">
        <v>74</v>
      </c>
      <c r="G999" s="15"/>
      <c r="H999" s="15">
        <v>139</v>
      </c>
      <c r="I999" s="15" t="s">
        <v>107</v>
      </c>
      <c r="J999" s="15" t="s">
        <v>108</v>
      </c>
      <c r="K999" s="15">
        <v>1390197600</v>
      </c>
      <c r="L999" s="15">
        <v>1390629600</v>
      </c>
      <c r="M999" s="15" t="b">
        <v>0</v>
      </c>
      <c r="N999" s="15" t="b">
        <v>0</v>
      </c>
      <c r="O999" s="15" t="s">
        <v>33</v>
      </c>
    </row>
    <row r="1000" spans="1:15" ht="31.5" x14ac:dyDescent="0.25">
      <c r="A1000" s="15">
        <v>998</v>
      </c>
      <c r="B1000" s="15" t="s">
        <v>2023</v>
      </c>
      <c r="C1000" s="3" t="s">
        <v>2024</v>
      </c>
      <c r="D1000" s="15">
        <v>66600</v>
      </c>
      <c r="E1000" s="15">
        <v>37823</v>
      </c>
      <c r="F1000" s="15" t="s">
        <v>14</v>
      </c>
      <c r="G1000" s="15"/>
      <c r="H1000" s="15">
        <v>374</v>
      </c>
      <c r="I1000" s="15" t="s">
        <v>21</v>
      </c>
      <c r="J1000" s="15" t="s">
        <v>22</v>
      </c>
      <c r="K1000" s="15">
        <v>1265868000</v>
      </c>
      <c r="L1000" s="15">
        <v>1267077600</v>
      </c>
      <c r="M1000" s="15" t="b">
        <v>0</v>
      </c>
      <c r="N1000" s="15" t="b">
        <v>1</v>
      </c>
      <c r="O1000" s="15" t="s">
        <v>60</v>
      </c>
    </row>
    <row r="1001" spans="1:15" ht="31.5" x14ac:dyDescent="0.25">
      <c r="A1001" s="15">
        <v>999</v>
      </c>
      <c r="B1001" s="15" t="s">
        <v>2025</v>
      </c>
      <c r="C1001" s="3" t="s">
        <v>2026</v>
      </c>
      <c r="D1001" s="15">
        <v>111100</v>
      </c>
      <c r="E1001" s="15">
        <v>62819</v>
      </c>
      <c r="F1001" s="15" t="s">
        <v>74</v>
      </c>
      <c r="G1001" s="15"/>
      <c r="H1001" s="15">
        <v>1122</v>
      </c>
      <c r="I1001" s="15" t="s">
        <v>21</v>
      </c>
      <c r="J1001" s="15" t="s">
        <v>22</v>
      </c>
      <c r="K1001" s="15">
        <v>1467176400</v>
      </c>
      <c r="L1001" s="15">
        <v>1467781200</v>
      </c>
      <c r="M1001" s="15" t="b">
        <v>0</v>
      </c>
      <c r="N1001" s="15" t="b">
        <v>0</v>
      </c>
      <c r="O1001" s="15" t="s">
        <v>17</v>
      </c>
    </row>
    <row r="1048576" spans="4:4" x14ac:dyDescent="0.25">
      <c r="D1048576">
        <f>AVERAGE(D2:D1048575)</f>
        <v>43983.1</v>
      </c>
    </row>
  </sheetData>
  <phoneticPr fontId="19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2"/>
  <sheetViews>
    <sheetView zoomScale="70" zoomScaleNormal="70" workbookViewId="0">
      <selection activeCell="J4" sqref="J4"/>
    </sheetView>
  </sheetViews>
  <sheetFormatPr defaultColWidth="11.25" defaultRowHeight="15.75" x14ac:dyDescent="0.25"/>
  <cols>
    <col min="1" max="1" width="6.625" customWidth="1"/>
    <col min="2" max="2" width="30.75" bestFit="1" customWidth="1"/>
    <col min="3" max="3" width="39" style="3" customWidth="1"/>
    <col min="4" max="4" width="13.25" customWidth="1"/>
    <col min="5" max="5" width="18.75" customWidth="1"/>
    <col min="6" max="6" width="16.5" customWidth="1"/>
    <col min="7" max="7" width="19.5" customWidth="1"/>
    <col min="8" max="8" width="17.25" customWidth="1"/>
    <col min="10" max="10" width="22" customWidth="1"/>
    <col min="11" max="11" width="14.75" customWidth="1"/>
    <col min="12" max="12" width="17.625" customWidth="1"/>
    <col min="13" max="13" width="14.75" customWidth="1"/>
    <col min="14" max="14" width="28" bestFit="1" customWidth="1"/>
  </cols>
  <sheetData>
    <row r="1" spans="1:14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2028</v>
      </c>
    </row>
    <row r="2" spans="1:14" x14ac:dyDescent="0.25">
      <c r="A2" s="4">
        <v>0</v>
      </c>
      <c r="B2" s="4" t="s">
        <v>12</v>
      </c>
      <c r="C2" s="5" t="s">
        <v>13</v>
      </c>
      <c r="D2" s="4">
        <v>100</v>
      </c>
      <c r="E2" s="4">
        <v>0</v>
      </c>
      <c r="F2" s="4" t="s">
        <v>14</v>
      </c>
      <c r="G2" s="4">
        <v>0</v>
      </c>
      <c r="H2" s="4" t="s">
        <v>15</v>
      </c>
      <c r="I2" s="4" t="s">
        <v>16</v>
      </c>
      <c r="J2" s="4">
        <v>1448690400</v>
      </c>
      <c r="K2" s="4">
        <v>1450159200</v>
      </c>
      <c r="L2" s="4" t="b">
        <v>0</v>
      </c>
      <c r="M2" s="4" t="b">
        <v>0</v>
      </c>
      <c r="N2" s="4" t="s">
        <v>17</v>
      </c>
    </row>
    <row r="3" spans="1:14" x14ac:dyDescent="0.25">
      <c r="A3" s="4">
        <v>1</v>
      </c>
      <c r="B3" s="4" t="s">
        <v>18</v>
      </c>
      <c r="C3" s="5" t="s">
        <v>19</v>
      </c>
      <c r="D3" s="4">
        <v>1400</v>
      </c>
      <c r="E3" s="4">
        <v>14560</v>
      </c>
      <c r="F3" s="4" t="s">
        <v>20</v>
      </c>
      <c r="G3" s="4">
        <v>158</v>
      </c>
      <c r="H3" s="4" t="s">
        <v>21</v>
      </c>
      <c r="I3" s="4" t="s">
        <v>22</v>
      </c>
      <c r="J3" s="4">
        <v>1408424400</v>
      </c>
      <c r="K3" s="4">
        <v>1408597200</v>
      </c>
      <c r="L3" s="4" t="b">
        <v>0</v>
      </c>
      <c r="M3" s="4" t="b">
        <v>1</v>
      </c>
      <c r="N3" s="4" t="s">
        <v>23</v>
      </c>
    </row>
    <row r="4" spans="1:14" x14ac:dyDescent="0.25">
      <c r="A4" s="4">
        <v>2</v>
      </c>
      <c r="B4" s="4" t="s">
        <v>24</v>
      </c>
      <c r="C4" s="5" t="s">
        <v>25</v>
      </c>
      <c r="D4" s="4">
        <v>108400</v>
      </c>
      <c r="E4" s="4">
        <v>142523</v>
      </c>
      <c r="F4" s="4" t="s">
        <v>20</v>
      </c>
      <c r="G4" s="4">
        <v>1425</v>
      </c>
      <c r="H4" s="4" t="s">
        <v>26</v>
      </c>
      <c r="I4" s="4" t="s">
        <v>27</v>
      </c>
      <c r="J4" s="4">
        <v>1384668000</v>
      </c>
      <c r="K4" s="4">
        <v>1384840800</v>
      </c>
      <c r="L4" s="4" t="b">
        <v>0</v>
      </c>
      <c r="M4" s="4" t="b">
        <v>0</v>
      </c>
      <c r="N4" s="4" t="s">
        <v>28</v>
      </c>
    </row>
    <row r="5" spans="1:14" x14ac:dyDescent="0.25">
      <c r="A5" s="4">
        <v>3</v>
      </c>
      <c r="B5" s="4" t="s">
        <v>29</v>
      </c>
      <c r="C5" s="5" t="s">
        <v>30</v>
      </c>
      <c r="D5" s="4">
        <v>4200</v>
      </c>
      <c r="E5" s="4">
        <v>2477</v>
      </c>
      <c r="F5" s="4" t="s">
        <v>14</v>
      </c>
      <c r="G5" s="4">
        <v>24</v>
      </c>
      <c r="H5" s="4" t="s">
        <v>21</v>
      </c>
      <c r="I5" s="4" t="s">
        <v>22</v>
      </c>
      <c r="J5" s="4">
        <v>1565499600</v>
      </c>
      <c r="K5" s="4">
        <v>1568955600</v>
      </c>
      <c r="L5" s="4" t="b">
        <v>0</v>
      </c>
      <c r="M5" s="4" t="b">
        <v>0</v>
      </c>
      <c r="N5" s="4" t="s">
        <v>23</v>
      </c>
    </row>
    <row r="6" spans="1:14" x14ac:dyDescent="0.25">
      <c r="A6" s="4">
        <v>4</v>
      </c>
      <c r="B6" s="4" t="s">
        <v>31</v>
      </c>
      <c r="C6" s="5" t="s">
        <v>32</v>
      </c>
      <c r="D6" s="4">
        <v>7600</v>
      </c>
      <c r="E6" s="4">
        <v>5265</v>
      </c>
      <c r="F6" s="4" t="s">
        <v>14</v>
      </c>
      <c r="G6" s="4">
        <v>53</v>
      </c>
      <c r="H6" s="4" t="s">
        <v>21</v>
      </c>
      <c r="I6" s="4" t="s">
        <v>22</v>
      </c>
      <c r="J6" s="4">
        <v>1547964000</v>
      </c>
      <c r="K6" s="4">
        <v>1548309600</v>
      </c>
      <c r="L6" s="4" t="b">
        <v>0</v>
      </c>
      <c r="M6" s="4" t="b">
        <v>0</v>
      </c>
      <c r="N6" s="4" t="s">
        <v>33</v>
      </c>
    </row>
    <row r="7" spans="1:14" x14ac:dyDescent="0.25">
      <c r="A7" s="4">
        <v>5</v>
      </c>
      <c r="B7" s="4" t="s">
        <v>34</v>
      </c>
      <c r="C7" s="5" t="s">
        <v>35</v>
      </c>
      <c r="D7" s="4">
        <v>7600</v>
      </c>
      <c r="E7" s="4">
        <v>13195</v>
      </c>
      <c r="F7" s="4" t="s">
        <v>20</v>
      </c>
      <c r="G7" s="4">
        <v>174</v>
      </c>
      <c r="H7" s="4" t="s">
        <v>36</v>
      </c>
      <c r="I7" s="4" t="s">
        <v>37</v>
      </c>
      <c r="J7" s="4">
        <v>1346130000</v>
      </c>
      <c r="K7" s="4">
        <v>1347080400</v>
      </c>
      <c r="L7" s="4" t="b">
        <v>0</v>
      </c>
      <c r="M7" s="4" t="b">
        <v>0</v>
      </c>
      <c r="N7" s="4" t="s">
        <v>33</v>
      </c>
    </row>
    <row r="8" spans="1:14" x14ac:dyDescent="0.25">
      <c r="A8" s="4">
        <v>6</v>
      </c>
      <c r="B8" s="4" t="s">
        <v>38</v>
      </c>
      <c r="C8" s="5" t="s">
        <v>39</v>
      </c>
      <c r="D8" s="4">
        <v>5200</v>
      </c>
      <c r="E8" s="4">
        <v>1090</v>
      </c>
      <c r="F8" s="4" t="s">
        <v>14</v>
      </c>
      <c r="G8" s="4">
        <v>18</v>
      </c>
      <c r="H8" s="4" t="s">
        <v>40</v>
      </c>
      <c r="I8" s="4" t="s">
        <v>41</v>
      </c>
      <c r="J8" s="4">
        <v>1505278800</v>
      </c>
      <c r="K8" s="4">
        <v>1505365200</v>
      </c>
      <c r="L8" s="4" t="b">
        <v>0</v>
      </c>
      <c r="M8" s="4" t="b">
        <v>0</v>
      </c>
      <c r="N8" s="4" t="s">
        <v>42</v>
      </c>
    </row>
    <row r="9" spans="1:14" x14ac:dyDescent="0.25">
      <c r="A9" s="4">
        <v>7</v>
      </c>
      <c r="B9" s="4" t="s">
        <v>43</v>
      </c>
      <c r="C9" s="5" t="s">
        <v>44</v>
      </c>
      <c r="D9" s="4">
        <v>4500</v>
      </c>
      <c r="E9" s="4">
        <v>14741</v>
      </c>
      <c r="F9" s="4" t="s">
        <v>20</v>
      </c>
      <c r="G9" s="4">
        <v>227</v>
      </c>
      <c r="H9" s="4" t="s">
        <v>36</v>
      </c>
      <c r="I9" s="4" t="s">
        <v>37</v>
      </c>
      <c r="J9" s="4">
        <v>1439442000</v>
      </c>
      <c r="K9" s="4">
        <v>1439614800</v>
      </c>
      <c r="L9" s="4" t="b">
        <v>0</v>
      </c>
      <c r="M9" s="4" t="b">
        <v>0</v>
      </c>
      <c r="N9" s="4" t="s">
        <v>33</v>
      </c>
    </row>
    <row r="10" spans="1:14" x14ac:dyDescent="0.25">
      <c r="A10" s="4">
        <v>8</v>
      </c>
      <c r="B10" s="4" t="s">
        <v>45</v>
      </c>
      <c r="C10" s="5" t="s">
        <v>46</v>
      </c>
      <c r="D10" s="4">
        <v>110100</v>
      </c>
      <c r="E10" s="4">
        <v>21946</v>
      </c>
      <c r="F10" s="4" t="s">
        <v>47</v>
      </c>
      <c r="G10" s="4">
        <v>708</v>
      </c>
      <c r="H10" s="4" t="s">
        <v>36</v>
      </c>
      <c r="I10" s="4" t="s">
        <v>37</v>
      </c>
      <c r="J10" s="4">
        <v>1281330000</v>
      </c>
      <c r="K10" s="4">
        <v>1281502800</v>
      </c>
      <c r="L10" s="4" t="b">
        <v>0</v>
      </c>
      <c r="M10" s="4" t="b">
        <v>0</v>
      </c>
      <c r="N10" s="4" t="s">
        <v>33</v>
      </c>
    </row>
    <row r="11" spans="1:14" x14ac:dyDescent="0.25">
      <c r="A11" s="4">
        <v>9</v>
      </c>
      <c r="B11" s="4" t="s">
        <v>48</v>
      </c>
      <c r="C11" s="5" t="s">
        <v>49</v>
      </c>
      <c r="D11" s="4">
        <v>6200</v>
      </c>
      <c r="E11" s="4">
        <v>3208</v>
      </c>
      <c r="F11" s="4" t="s">
        <v>14</v>
      </c>
      <c r="G11" s="4">
        <v>44</v>
      </c>
      <c r="H11" s="4" t="s">
        <v>21</v>
      </c>
      <c r="I11" s="4" t="s">
        <v>22</v>
      </c>
      <c r="J11" s="4">
        <v>1379566800</v>
      </c>
      <c r="K11" s="4">
        <v>1383804000</v>
      </c>
      <c r="L11" s="4" t="b">
        <v>0</v>
      </c>
      <c r="M11" s="4" t="b">
        <v>0</v>
      </c>
      <c r="N11" s="4" t="s">
        <v>50</v>
      </c>
    </row>
    <row r="12" spans="1:14" x14ac:dyDescent="0.25">
      <c r="A12" s="4">
        <v>10</v>
      </c>
      <c r="B12" s="4" t="s">
        <v>51</v>
      </c>
      <c r="C12" s="5" t="s">
        <v>52</v>
      </c>
      <c r="D12" s="4">
        <v>5200</v>
      </c>
      <c r="E12" s="4">
        <v>13838</v>
      </c>
      <c r="F12" s="4" t="s">
        <v>20</v>
      </c>
      <c r="G12" s="4">
        <v>220</v>
      </c>
      <c r="H12" s="4" t="s">
        <v>21</v>
      </c>
      <c r="I12" s="4" t="s">
        <v>22</v>
      </c>
      <c r="J12" s="4">
        <v>1281762000</v>
      </c>
      <c r="K12" s="4">
        <v>1285909200</v>
      </c>
      <c r="L12" s="4" t="b">
        <v>0</v>
      </c>
      <c r="M12" s="4" t="b">
        <v>0</v>
      </c>
      <c r="N12" s="4" t="s">
        <v>53</v>
      </c>
    </row>
    <row r="13" spans="1:14" ht="31.5" x14ac:dyDescent="0.25">
      <c r="A13" s="4">
        <v>11</v>
      </c>
      <c r="B13" s="4" t="s">
        <v>54</v>
      </c>
      <c r="C13" s="5" t="s">
        <v>55</v>
      </c>
      <c r="D13" s="4">
        <v>6300</v>
      </c>
      <c r="E13" s="4">
        <v>3030</v>
      </c>
      <c r="F13" s="4" t="s">
        <v>14</v>
      </c>
      <c r="G13" s="4">
        <v>27</v>
      </c>
      <c r="H13" s="4" t="s">
        <v>21</v>
      </c>
      <c r="I13" s="4" t="s">
        <v>22</v>
      </c>
      <c r="J13" s="4">
        <v>1285045200</v>
      </c>
      <c r="K13" s="4">
        <v>1285563600</v>
      </c>
      <c r="L13" s="4" t="b">
        <v>0</v>
      </c>
      <c r="M13" s="4" t="b">
        <v>1</v>
      </c>
      <c r="N13" s="4" t="s">
        <v>33</v>
      </c>
    </row>
    <row r="14" spans="1:14" x14ac:dyDescent="0.25">
      <c r="A14" s="4">
        <v>12</v>
      </c>
      <c r="B14" s="4" t="s">
        <v>56</v>
      </c>
      <c r="C14" s="5" t="s">
        <v>57</v>
      </c>
      <c r="D14" s="4">
        <v>6300</v>
      </c>
      <c r="E14" s="4">
        <v>5629</v>
      </c>
      <c r="F14" s="4" t="s">
        <v>14</v>
      </c>
      <c r="G14" s="4">
        <v>55</v>
      </c>
      <c r="H14" s="4" t="s">
        <v>21</v>
      </c>
      <c r="I14" s="4" t="s">
        <v>22</v>
      </c>
      <c r="J14" s="4">
        <v>1571720400</v>
      </c>
      <c r="K14" s="4">
        <v>1572411600</v>
      </c>
      <c r="L14" s="4" t="b">
        <v>0</v>
      </c>
      <c r="M14" s="4" t="b">
        <v>0</v>
      </c>
      <c r="N14" s="4" t="s">
        <v>53</v>
      </c>
    </row>
    <row r="15" spans="1:14" x14ac:dyDescent="0.25">
      <c r="A15" s="4">
        <v>13</v>
      </c>
      <c r="B15" s="4" t="s">
        <v>58</v>
      </c>
      <c r="C15" s="5" t="s">
        <v>59</v>
      </c>
      <c r="D15" s="4">
        <v>4200</v>
      </c>
      <c r="E15" s="4">
        <v>10295</v>
      </c>
      <c r="F15" s="4" t="s">
        <v>20</v>
      </c>
      <c r="G15" s="4">
        <v>98</v>
      </c>
      <c r="H15" s="4" t="s">
        <v>21</v>
      </c>
      <c r="I15" s="4" t="s">
        <v>22</v>
      </c>
      <c r="J15" s="4">
        <v>1465621200</v>
      </c>
      <c r="K15" s="4">
        <v>1466658000</v>
      </c>
      <c r="L15" s="4" t="b">
        <v>0</v>
      </c>
      <c r="M15" s="4" t="b">
        <v>0</v>
      </c>
      <c r="N15" s="4" t="s">
        <v>60</v>
      </c>
    </row>
    <row r="16" spans="1:14" x14ac:dyDescent="0.25">
      <c r="A16" s="4">
        <v>14</v>
      </c>
      <c r="B16" s="4" t="s">
        <v>61</v>
      </c>
      <c r="C16" s="5" t="s">
        <v>62</v>
      </c>
      <c r="D16" s="4">
        <v>28200</v>
      </c>
      <c r="E16" s="4">
        <v>18829</v>
      </c>
      <c r="F16" s="4" t="s">
        <v>14</v>
      </c>
      <c r="G16" s="4">
        <v>200</v>
      </c>
      <c r="H16" s="4" t="s">
        <v>21</v>
      </c>
      <c r="I16" s="4" t="s">
        <v>22</v>
      </c>
      <c r="J16" s="4">
        <v>1331013600</v>
      </c>
      <c r="K16" s="4">
        <v>1333342800</v>
      </c>
      <c r="L16" s="4" t="b">
        <v>0</v>
      </c>
      <c r="M16" s="4" t="b">
        <v>0</v>
      </c>
      <c r="N16" s="4" t="s">
        <v>60</v>
      </c>
    </row>
    <row r="17" spans="1:14" x14ac:dyDescent="0.25">
      <c r="A17" s="4">
        <v>15</v>
      </c>
      <c r="B17" s="4" t="s">
        <v>63</v>
      </c>
      <c r="C17" s="5" t="s">
        <v>64</v>
      </c>
      <c r="D17" s="4">
        <v>81200</v>
      </c>
      <c r="E17" s="4">
        <v>38414</v>
      </c>
      <c r="F17" s="4" t="s">
        <v>14</v>
      </c>
      <c r="G17" s="4">
        <v>452</v>
      </c>
      <c r="H17" s="4" t="s">
        <v>21</v>
      </c>
      <c r="I17" s="4" t="s">
        <v>22</v>
      </c>
      <c r="J17" s="4">
        <v>1575957600</v>
      </c>
      <c r="K17" s="4">
        <v>1576303200</v>
      </c>
      <c r="L17" s="4" t="b">
        <v>0</v>
      </c>
      <c r="M17" s="4" t="b">
        <v>0</v>
      </c>
      <c r="N17" s="4" t="s">
        <v>65</v>
      </c>
    </row>
    <row r="18" spans="1:14" x14ac:dyDescent="0.25">
      <c r="A18" s="4">
        <v>16</v>
      </c>
      <c r="B18" s="4" t="s">
        <v>66</v>
      </c>
      <c r="C18" s="5" t="s">
        <v>67</v>
      </c>
      <c r="D18" s="4">
        <v>1700</v>
      </c>
      <c r="E18" s="4">
        <v>11041</v>
      </c>
      <c r="F18" s="4" t="s">
        <v>20</v>
      </c>
      <c r="G18" s="4">
        <v>100</v>
      </c>
      <c r="H18" s="4" t="s">
        <v>21</v>
      </c>
      <c r="I18" s="4" t="s">
        <v>22</v>
      </c>
      <c r="J18" s="4">
        <v>1390370400</v>
      </c>
      <c r="K18" s="4">
        <v>1392271200</v>
      </c>
      <c r="L18" s="4" t="b">
        <v>0</v>
      </c>
      <c r="M18" s="4" t="b">
        <v>0</v>
      </c>
      <c r="N18" s="4" t="s">
        <v>68</v>
      </c>
    </row>
    <row r="19" spans="1:14" x14ac:dyDescent="0.25">
      <c r="A19" s="4">
        <v>17</v>
      </c>
      <c r="B19" s="4" t="s">
        <v>69</v>
      </c>
      <c r="C19" s="5" t="s">
        <v>70</v>
      </c>
      <c r="D19" s="4">
        <v>84600</v>
      </c>
      <c r="E19" s="4">
        <v>134845</v>
      </c>
      <c r="F19" s="4" t="s">
        <v>20</v>
      </c>
      <c r="G19" s="4">
        <v>1249</v>
      </c>
      <c r="H19" s="4" t="s">
        <v>21</v>
      </c>
      <c r="I19" s="4" t="s">
        <v>22</v>
      </c>
      <c r="J19" s="4">
        <v>1294812000</v>
      </c>
      <c r="K19" s="4">
        <v>1294898400</v>
      </c>
      <c r="L19" s="4" t="b">
        <v>0</v>
      </c>
      <c r="M19" s="4" t="b">
        <v>0</v>
      </c>
      <c r="N19" s="4" t="s">
        <v>71</v>
      </c>
    </row>
    <row r="20" spans="1:14" x14ac:dyDescent="0.25">
      <c r="A20" s="4">
        <v>18</v>
      </c>
      <c r="B20" s="4" t="s">
        <v>72</v>
      </c>
      <c r="C20" s="5" t="s">
        <v>73</v>
      </c>
      <c r="D20" s="4">
        <v>9100</v>
      </c>
      <c r="E20" s="4">
        <v>6089</v>
      </c>
      <c r="F20" s="4" t="s">
        <v>74</v>
      </c>
      <c r="G20" s="4">
        <v>135</v>
      </c>
      <c r="H20" s="4" t="s">
        <v>21</v>
      </c>
      <c r="I20" s="4" t="s">
        <v>22</v>
      </c>
      <c r="J20" s="4">
        <v>1536382800</v>
      </c>
      <c r="K20" s="4">
        <v>1537074000</v>
      </c>
      <c r="L20" s="4" t="b">
        <v>0</v>
      </c>
      <c r="M20" s="4" t="b">
        <v>0</v>
      </c>
      <c r="N20" s="4" t="s">
        <v>33</v>
      </c>
    </row>
    <row r="21" spans="1:14" x14ac:dyDescent="0.25">
      <c r="A21" s="4">
        <v>19</v>
      </c>
      <c r="B21" s="4" t="s">
        <v>75</v>
      </c>
      <c r="C21" s="5" t="s">
        <v>76</v>
      </c>
      <c r="D21" s="4">
        <v>62500</v>
      </c>
      <c r="E21" s="4">
        <v>30331</v>
      </c>
      <c r="F21" s="4" t="s">
        <v>14</v>
      </c>
      <c r="G21" s="4">
        <v>674</v>
      </c>
      <c r="H21" s="4" t="s">
        <v>21</v>
      </c>
      <c r="I21" s="4" t="s">
        <v>22</v>
      </c>
      <c r="J21" s="4">
        <v>1551679200</v>
      </c>
      <c r="K21" s="4">
        <v>1553490000</v>
      </c>
      <c r="L21" s="4" t="b">
        <v>0</v>
      </c>
      <c r="M21" s="4" t="b">
        <v>1</v>
      </c>
      <c r="N21" s="4" t="s">
        <v>33</v>
      </c>
    </row>
    <row r="22" spans="1:14" x14ac:dyDescent="0.25">
      <c r="A22" s="4">
        <v>20</v>
      </c>
      <c r="B22" s="4" t="s">
        <v>77</v>
      </c>
      <c r="C22" s="5" t="s">
        <v>78</v>
      </c>
      <c r="D22" s="4">
        <v>131800</v>
      </c>
      <c r="E22" s="4">
        <v>147936</v>
      </c>
      <c r="F22" s="4" t="s">
        <v>20</v>
      </c>
      <c r="G22" s="4">
        <v>1396</v>
      </c>
      <c r="H22" s="4" t="s">
        <v>21</v>
      </c>
      <c r="I22" s="4" t="s">
        <v>22</v>
      </c>
      <c r="J22" s="4">
        <v>1406523600</v>
      </c>
      <c r="K22" s="4">
        <v>1406523600</v>
      </c>
      <c r="L22" s="4" t="b">
        <v>0</v>
      </c>
      <c r="M22" s="4" t="b">
        <v>0</v>
      </c>
      <c r="N22" s="4" t="s">
        <v>53</v>
      </c>
    </row>
    <row r="23" spans="1:14" x14ac:dyDescent="0.25">
      <c r="A23" s="4">
        <v>21</v>
      </c>
      <c r="B23" s="4" t="s">
        <v>79</v>
      </c>
      <c r="C23" s="5" t="s">
        <v>80</v>
      </c>
      <c r="D23" s="4">
        <v>94000</v>
      </c>
      <c r="E23" s="4">
        <v>38533</v>
      </c>
      <c r="F23" s="4" t="s">
        <v>14</v>
      </c>
      <c r="G23" s="4">
        <v>558</v>
      </c>
      <c r="H23" s="4" t="s">
        <v>21</v>
      </c>
      <c r="I23" s="4" t="s">
        <v>22</v>
      </c>
      <c r="J23" s="4">
        <v>1313384400</v>
      </c>
      <c r="K23" s="4">
        <v>1316322000</v>
      </c>
      <c r="L23" s="4" t="b">
        <v>0</v>
      </c>
      <c r="M23" s="4" t="b">
        <v>0</v>
      </c>
      <c r="N23" s="4" t="s">
        <v>33</v>
      </c>
    </row>
    <row r="24" spans="1:14" x14ac:dyDescent="0.25">
      <c r="A24" s="4">
        <v>22</v>
      </c>
      <c r="B24" s="4" t="s">
        <v>81</v>
      </c>
      <c r="C24" s="5" t="s">
        <v>82</v>
      </c>
      <c r="D24" s="4">
        <v>59100</v>
      </c>
      <c r="E24" s="4">
        <v>75690</v>
      </c>
      <c r="F24" s="4" t="s">
        <v>20</v>
      </c>
      <c r="G24" s="4">
        <v>890</v>
      </c>
      <c r="H24" s="4" t="s">
        <v>21</v>
      </c>
      <c r="I24" s="4" t="s">
        <v>22</v>
      </c>
      <c r="J24" s="4">
        <v>1522731600</v>
      </c>
      <c r="K24" s="4">
        <v>1524027600</v>
      </c>
      <c r="L24" s="4" t="b">
        <v>0</v>
      </c>
      <c r="M24" s="4" t="b">
        <v>0</v>
      </c>
      <c r="N24" s="4" t="s">
        <v>33</v>
      </c>
    </row>
    <row r="25" spans="1:14" x14ac:dyDescent="0.25">
      <c r="A25" s="4">
        <v>23</v>
      </c>
      <c r="B25" s="4" t="s">
        <v>83</v>
      </c>
      <c r="C25" s="5" t="s">
        <v>84</v>
      </c>
      <c r="D25" s="4">
        <v>4500</v>
      </c>
      <c r="E25" s="4">
        <v>14942</v>
      </c>
      <c r="F25" s="4" t="s">
        <v>20</v>
      </c>
      <c r="G25" s="4">
        <v>142</v>
      </c>
      <c r="H25" s="4" t="s">
        <v>40</v>
      </c>
      <c r="I25" s="4" t="s">
        <v>41</v>
      </c>
      <c r="J25" s="4">
        <v>1550124000</v>
      </c>
      <c r="K25" s="4">
        <v>1554699600</v>
      </c>
      <c r="L25" s="4" t="b">
        <v>0</v>
      </c>
      <c r="M25" s="4" t="b">
        <v>0</v>
      </c>
      <c r="N25" s="4" t="s">
        <v>42</v>
      </c>
    </row>
    <row r="26" spans="1:14" x14ac:dyDescent="0.25">
      <c r="A26" s="4">
        <v>24</v>
      </c>
      <c r="B26" s="4" t="s">
        <v>85</v>
      </c>
      <c r="C26" s="5" t="s">
        <v>86</v>
      </c>
      <c r="D26" s="4">
        <v>92400</v>
      </c>
      <c r="E26" s="4">
        <v>104257</v>
      </c>
      <c r="F26" s="4" t="s">
        <v>20</v>
      </c>
      <c r="G26" s="4">
        <v>2673</v>
      </c>
      <c r="H26" s="4" t="s">
        <v>21</v>
      </c>
      <c r="I26" s="4" t="s">
        <v>22</v>
      </c>
      <c r="J26" s="4">
        <v>1403326800</v>
      </c>
      <c r="K26" s="4">
        <v>1403499600</v>
      </c>
      <c r="L26" s="4" t="b">
        <v>0</v>
      </c>
      <c r="M26" s="4" t="b">
        <v>0</v>
      </c>
      <c r="N26" s="4" t="s">
        <v>65</v>
      </c>
    </row>
    <row r="27" spans="1:14" x14ac:dyDescent="0.25">
      <c r="A27" s="4">
        <v>25</v>
      </c>
      <c r="B27" s="4" t="s">
        <v>87</v>
      </c>
      <c r="C27" s="5" t="s">
        <v>88</v>
      </c>
      <c r="D27" s="4">
        <v>5500</v>
      </c>
      <c r="E27" s="4">
        <v>11904</v>
      </c>
      <c r="F27" s="4" t="s">
        <v>20</v>
      </c>
      <c r="G27" s="4">
        <v>163</v>
      </c>
      <c r="H27" s="4" t="s">
        <v>21</v>
      </c>
      <c r="I27" s="4" t="s">
        <v>22</v>
      </c>
      <c r="J27" s="4">
        <v>1305694800</v>
      </c>
      <c r="K27" s="4">
        <v>1307422800</v>
      </c>
      <c r="L27" s="4" t="b">
        <v>0</v>
      </c>
      <c r="M27" s="4" t="b">
        <v>1</v>
      </c>
      <c r="N27" s="4" t="s">
        <v>89</v>
      </c>
    </row>
    <row r="28" spans="1:14" x14ac:dyDescent="0.25">
      <c r="A28" s="4">
        <v>26</v>
      </c>
      <c r="B28" s="4" t="s">
        <v>90</v>
      </c>
      <c r="C28" s="5" t="s">
        <v>91</v>
      </c>
      <c r="D28" s="4">
        <v>107500</v>
      </c>
      <c r="E28" s="4">
        <v>51814</v>
      </c>
      <c r="F28" s="4" t="s">
        <v>74</v>
      </c>
      <c r="G28" s="4">
        <v>1480</v>
      </c>
      <c r="H28" s="4" t="s">
        <v>21</v>
      </c>
      <c r="I28" s="4" t="s">
        <v>22</v>
      </c>
      <c r="J28" s="4">
        <v>1533013200</v>
      </c>
      <c r="K28" s="4">
        <v>1535346000</v>
      </c>
      <c r="L28" s="4" t="b">
        <v>0</v>
      </c>
      <c r="M28" s="4" t="b">
        <v>0</v>
      </c>
      <c r="N28" s="4" t="s">
        <v>33</v>
      </c>
    </row>
    <row r="29" spans="1:14" x14ac:dyDescent="0.25">
      <c r="A29" s="4">
        <v>27</v>
      </c>
      <c r="B29" s="4" t="s">
        <v>92</v>
      </c>
      <c r="C29" s="5" t="s">
        <v>93</v>
      </c>
      <c r="D29" s="4">
        <v>2000</v>
      </c>
      <c r="E29" s="4">
        <v>1599</v>
      </c>
      <c r="F29" s="4" t="s">
        <v>14</v>
      </c>
      <c r="G29" s="4">
        <v>15</v>
      </c>
      <c r="H29" s="4" t="s">
        <v>21</v>
      </c>
      <c r="I29" s="4" t="s">
        <v>22</v>
      </c>
      <c r="J29" s="4">
        <v>1443848400</v>
      </c>
      <c r="K29" s="4">
        <v>1444539600</v>
      </c>
      <c r="L29" s="4" t="b">
        <v>0</v>
      </c>
      <c r="M29" s="4" t="b">
        <v>0</v>
      </c>
      <c r="N29" s="4" t="s">
        <v>23</v>
      </c>
    </row>
    <row r="30" spans="1:14" x14ac:dyDescent="0.25">
      <c r="A30" s="4">
        <v>28</v>
      </c>
      <c r="B30" s="4" t="s">
        <v>94</v>
      </c>
      <c r="C30" s="5" t="s">
        <v>95</v>
      </c>
      <c r="D30" s="4">
        <v>130800</v>
      </c>
      <c r="E30" s="4">
        <v>137635</v>
      </c>
      <c r="F30" s="4" t="s">
        <v>20</v>
      </c>
      <c r="G30" s="4">
        <v>2220</v>
      </c>
      <c r="H30" s="4" t="s">
        <v>21</v>
      </c>
      <c r="I30" s="4" t="s">
        <v>22</v>
      </c>
      <c r="J30" s="4">
        <v>1265695200</v>
      </c>
      <c r="K30" s="4">
        <v>1267682400</v>
      </c>
      <c r="L30" s="4" t="b">
        <v>0</v>
      </c>
      <c r="M30" s="4" t="b">
        <v>1</v>
      </c>
      <c r="N30" s="4" t="s">
        <v>33</v>
      </c>
    </row>
    <row r="31" spans="1:14" x14ac:dyDescent="0.25">
      <c r="A31" s="4">
        <v>29</v>
      </c>
      <c r="B31" s="4" t="s">
        <v>96</v>
      </c>
      <c r="C31" s="5" t="s">
        <v>97</v>
      </c>
      <c r="D31" s="4">
        <v>45900</v>
      </c>
      <c r="E31" s="4">
        <v>150965</v>
      </c>
      <c r="F31" s="4" t="s">
        <v>20</v>
      </c>
      <c r="G31" s="4">
        <v>1606</v>
      </c>
      <c r="H31" s="4" t="s">
        <v>98</v>
      </c>
      <c r="I31" s="4" t="s">
        <v>99</v>
      </c>
      <c r="J31" s="4">
        <v>1532062800</v>
      </c>
      <c r="K31" s="4">
        <v>1535518800</v>
      </c>
      <c r="L31" s="4" t="b">
        <v>0</v>
      </c>
      <c r="M31" s="4" t="b">
        <v>0</v>
      </c>
      <c r="N31" s="4" t="s">
        <v>100</v>
      </c>
    </row>
    <row r="32" spans="1:14" x14ac:dyDescent="0.25">
      <c r="A32" s="4">
        <v>30</v>
      </c>
      <c r="B32" s="4" t="s">
        <v>101</v>
      </c>
      <c r="C32" s="5" t="s">
        <v>102</v>
      </c>
      <c r="D32" s="4">
        <v>9000</v>
      </c>
      <c r="E32" s="4">
        <v>14455</v>
      </c>
      <c r="F32" s="4" t="s">
        <v>20</v>
      </c>
      <c r="G32" s="4">
        <v>129</v>
      </c>
      <c r="H32" s="4" t="s">
        <v>21</v>
      </c>
      <c r="I32" s="4" t="s">
        <v>22</v>
      </c>
      <c r="J32" s="4">
        <v>1558674000</v>
      </c>
      <c r="K32" s="4">
        <v>1559106000</v>
      </c>
      <c r="L32" s="4" t="b">
        <v>0</v>
      </c>
      <c r="M32" s="4" t="b">
        <v>0</v>
      </c>
      <c r="N32" s="4" t="s">
        <v>71</v>
      </c>
    </row>
    <row r="33" spans="1:14" x14ac:dyDescent="0.25">
      <c r="A33" s="4">
        <v>31</v>
      </c>
      <c r="B33" s="4" t="s">
        <v>103</v>
      </c>
      <c r="C33" s="5" t="s">
        <v>104</v>
      </c>
      <c r="D33" s="4">
        <v>3500</v>
      </c>
      <c r="E33" s="4">
        <v>10850</v>
      </c>
      <c r="F33" s="4" t="s">
        <v>20</v>
      </c>
      <c r="G33" s="4">
        <v>226</v>
      </c>
      <c r="H33" s="4" t="s">
        <v>40</v>
      </c>
      <c r="I33" s="4" t="s">
        <v>41</v>
      </c>
      <c r="J33" s="4">
        <v>1451973600</v>
      </c>
      <c r="K33" s="4">
        <v>1454392800</v>
      </c>
      <c r="L33" s="4" t="b">
        <v>0</v>
      </c>
      <c r="M33" s="4" t="b">
        <v>0</v>
      </c>
      <c r="N33" s="4" t="s">
        <v>89</v>
      </c>
    </row>
    <row r="34" spans="1:14" x14ac:dyDescent="0.25">
      <c r="A34" s="4">
        <v>32</v>
      </c>
      <c r="B34" s="4" t="s">
        <v>105</v>
      </c>
      <c r="C34" s="5" t="s">
        <v>106</v>
      </c>
      <c r="D34" s="4">
        <v>101000</v>
      </c>
      <c r="E34" s="4">
        <v>87676</v>
      </c>
      <c r="F34" s="4" t="s">
        <v>14</v>
      </c>
      <c r="G34" s="4">
        <v>2307</v>
      </c>
      <c r="H34" s="4" t="s">
        <v>107</v>
      </c>
      <c r="I34" s="4" t="s">
        <v>108</v>
      </c>
      <c r="J34" s="4">
        <v>1515564000</v>
      </c>
      <c r="K34" s="4">
        <v>1517896800</v>
      </c>
      <c r="L34" s="4" t="b">
        <v>0</v>
      </c>
      <c r="M34" s="4" t="b">
        <v>0</v>
      </c>
      <c r="N34" s="4" t="s">
        <v>42</v>
      </c>
    </row>
    <row r="35" spans="1:14" x14ac:dyDescent="0.25">
      <c r="A35" s="4">
        <v>33</v>
      </c>
      <c r="B35" s="4" t="s">
        <v>109</v>
      </c>
      <c r="C35" s="5" t="s">
        <v>110</v>
      </c>
      <c r="D35" s="4">
        <v>50200</v>
      </c>
      <c r="E35" s="4">
        <v>189666</v>
      </c>
      <c r="F35" s="4" t="s">
        <v>20</v>
      </c>
      <c r="G35" s="4">
        <v>5419</v>
      </c>
      <c r="H35" s="4" t="s">
        <v>21</v>
      </c>
      <c r="I35" s="4" t="s">
        <v>22</v>
      </c>
      <c r="J35" s="4">
        <v>1412485200</v>
      </c>
      <c r="K35" s="4">
        <v>1415685600</v>
      </c>
      <c r="L35" s="4" t="b">
        <v>0</v>
      </c>
      <c r="M35" s="4" t="b">
        <v>0</v>
      </c>
      <c r="N35" s="4" t="s">
        <v>33</v>
      </c>
    </row>
    <row r="36" spans="1:14" x14ac:dyDescent="0.25">
      <c r="A36" s="4">
        <v>34</v>
      </c>
      <c r="B36" s="4" t="s">
        <v>111</v>
      </c>
      <c r="C36" s="5" t="s">
        <v>112</v>
      </c>
      <c r="D36" s="4">
        <v>9300</v>
      </c>
      <c r="E36" s="4">
        <v>14025</v>
      </c>
      <c r="F36" s="4" t="s">
        <v>20</v>
      </c>
      <c r="G36" s="4">
        <v>165</v>
      </c>
      <c r="H36" s="4" t="s">
        <v>21</v>
      </c>
      <c r="I36" s="4" t="s">
        <v>22</v>
      </c>
      <c r="J36" s="4">
        <v>1490245200</v>
      </c>
      <c r="K36" s="4">
        <v>1490677200</v>
      </c>
      <c r="L36" s="4" t="b">
        <v>0</v>
      </c>
      <c r="M36" s="4" t="b">
        <v>0</v>
      </c>
      <c r="N36" s="4" t="s">
        <v>42</v>
      </c>
    </row>
    <row r="37" spans="1:14" x14ac:dyDescent="0.25">
      <c r="A37" s="4">
        <v>35</v>
      </c>
      <c r="B37" s="4" t="s">
        <v>113</v>
      </c>
      <c r="C37" s="5" t="s">
        <v>114</v>
      </c>
      <c r="D37" s="4">
        <v>125500</v>
      </c>
      <c r="E37" s="4">
        <v>188628</v>
      </c>
      <c r="F37" s="4" t="s">
        <v>20</v>
      </c>
      <c r="G37" s="4">
        <v>1965</v>
      </c>
      <c r="H37" s="4" t="s">
        <v>36</v>
      </c>
      <c r="I37" s="4" t="s">
        <v>37</v>
      </c>
      <c r="J37" s="4">
        <v>1547877600</v>
      </c>
      <c r="K37" s="4">
        <v>1551506400</v>
      </c>
      <c r="L37" s="4" t="b">
        <v>0</v>
      </c>
      <c r="M37" s="4" t="b">
        <v>1</v>
      </c>
      <c r="N37" s="4" t="s">
        <v>53</v>
      </c>
    </row>
    <row r="38" spans="1:14" x14ac:dyDescent="0.25">
      <c r="A38" s="4">
        <v>36</v>
      </c>
      <c r="B38" s="4" t="s">
        <v>115</v>
      </c>
      <c r="C38" s="5" t="s">
        <v>116</v>
      </c>
      <c r="D38" s="4">
        <v>700</v>
      </c>
      <c r="E38" s="4">
        <v>1101</v>
      </c>
      <c r="F38" s="4" t="s">
        <v>20</v>
      </c>
      <c r="G38" s="4">
        <v>16</v>
      </c>
      <c r="H38" s="4" t="s">
        <v>21</v>
      </c>
      <c r="I38" s="4" t="s">
        <v>22</v>
      </c>
      <c r="J38" s="4">
        <v>1298700000</v>
      </c>
      <c r="K38" s="4">
        <v>1300856400</v>
      </c>
      <c r="L38" s="4" t="b">
        <v>0</v>
      </c>
      <c r="M38" s="4" t="b">
        <v>0</v>
      </c>
      <c r="N38" s="4" t="s">
        <v>33</v>
      </c>
    </row>
    <row r="39" spans="1:14" x14ac:dyDescent="0.25">
      <c r="A39" s="4">
        <v>37</v>
      </c>
      <c r="B39" s="4" t="s">
        <v>117</v>
      </c>
      <c r="C39" s="5" t="s">
        <v>118</v>
      </c>
      <c r="D39" s="4">
        <v>8100</v>
      </c>
      <c r="E39" s="4">
        <v>11339</v>
      </c>
      <c r="F39" s="4" t="s">
        <v>20</v>
      </c>
      <c r="G39" s="4">
        <v>107</v>
      </c>
      <c r="H39" s="4" t="s">
        <v>21</v>
      </c>
      <c r="I39" s="4" t="s">
        <v>22</v>
      </c>
      <c r="J39" s="4">
        <v>1570338000</v>
      </c>
      <c r="K39" s="4">
        <v>1573192800</v>
      </c>
      <c r="L39" s="4" t="b">
        <v>0</v>
      </c>
      <c r="M39" s="4" t="b">
        <v>1</v>
      </c>
      <c r="N39" s="4" t="s">
        <v>119</v>
      </c>
    </row>
    <row r="40" spans="1:14" x14ac:dyDescent="0.25">
      <c r="A40" s="4">
        <v>38</v>
      </c>
      <c r="B40" s="4" t="s">
        <v>120</v>
      </c>
      <c r="C40" s="5" t="s">
        <v>121</v>
      </c>
      <c r="D40" s="4">
        <v>3100</v>
      </c>
      <c r="E40" s="4">
        <v>10085</v>
      </c>
      <c r="F40" s="4" t="s">
        <v>20</v>
      </c>
      <c r="G40" s="4">
        <v>134</v>
      </c>
      <c r="H40" s="4" t="s">
        <v>21</v>
      </c>
      <c r="I40" s="4" t="s">
        <v>22</v>
      </c>
      <c r="J40" s="4">
        <v>1287378000</v>
      </c>
      <c r="K40" s="4">
        <v>1287810000</v>
      </c>
      <c r="L40" s="4" t="b">
        <v>0</v>
      </c>
      <c r="M40" s="4" t="b">
        <v>0</v>
      </c>
      <c r="N40" s="4" t="s">
        <v>122</v>
      </c>
    </row>
    <row r="41" spans="1:14" x14ac:dyDescent="0.25">
      <c r="A41" s="4">
        <v>39</v>
      </c>
      <c r="B41" s="4" t="s">
        <v>123</v>
      </c>
      <c r="C41" s="5" t="s">
        <v>124</v>
      </c>
      <c r="D41" s="4">
        <v>9900</v>
      </c>
      <c r="E41" s="4">
        <v>5027</v>
      </c>
      <c r="F41" s="4" t="s">
        <v>14</v>
      </c>
      <c r="G41" s="4">
        <v>88</v>
      </c>
      <c r="H41" s="4" t="s">
        <v>36</v>
      </c>
      <c r="I41" s="4" t="s">
        <v>37</v>
      </c>
      <c r="J41" s="4">
        <v>1361772000</v>
      </c>
      <c r="K41" s="4">
        <v>1362978000</v>
      </c>
      <c r="L41" s="4" t="b">
        <v>0</v>
      </c>
      <c r="M41" s="4" t="b">
        <v>0</v>
      </c>
      <c r="N41" s="4" t="s">
        <v>33</v>
      </c>
    </row>
    <row r="42" spans="1:14" x14ac:dyDescent="0.25">
      <c r="A42" s="4">
        <v>40</v>
      </c>
      <c r="B42" s="4" t="s">
        <v>125</v>
      </c>
      <c r="C42" s="5" t="s">
        <v>126</v>
      </c>
      <c r="D42" s="4">
        <v>8800</v>
      </c>
      <c r="E42" s="4">
        <v>14878</v>
      </c>
      <c r="F42" s="4" t="s">
        <v>20</v>
      </c>
      <c r="G42" s="4">
        <v>198</v>
      </c>
      <c r="H42" s="4" t="s">
        <v>21</v>
      </c>
      <c r="I42" s="4" t="s">
        <v>22</v>
      </c>
      <c r="J42" s="4">
        <v>1275714000</v>
      </c>
      <c r="K42" s="4">
        <v>1277355600</v>
      </c>
      <c r="L42" s="4" t="b">
        <v>0</v>
      </c>
      <c r="M42" s="4" t="b">
        <v>1</v>
      </c>
      <c r="N42" s="4" t="s">
        <v>65</v>
      </c>
    </row>
    <row r="43" spans="1:14" x14ac:dyDescent="0.25">
      <c r="A43" s="4">
        <v>41</v>
      </c>
      <c r="B43" s="4" t="s">
        <v>127</v>
      </c>
      <c r="C43" s="5" t="s">
        <v>128</v>
      </c>
      <c r="D43" s="4">
        <v>5600</v>
      </c>
      <c r="E43" s="4">
        <v>11924</v>
      </c>
      <c r="F43" s="4" t="s">
        <v>20</v>
      </c>
      <c r="G43" s="4">
        <v>111</v>
      </c>
      <c r="H43" s="4" t="s">
        <v>107</v>
      </c>
      <c r="I43" s="4" t="s">
        <v>108</v>
      </c>
      <c r="J43" s="4">
        <v>1346734800</v>
      </c>
      <c r="K43" s="4">
        <v>1348981200</v>
      </c>
      <c r="L43" s="4" t="b">
        <v>0</v>
      </c>
      <c r="M43" s="4" t="b">
        <v>1</v>
      </c>
      <c r="N43" s="4" t="s">
        <v>23</v>
      </c>
    </row>
    <row r="44" spans="1:14" x14ac:dyDescent="0.25">
      <c r="A44" s="4">
        <v>42</v>
      </c>
      <c r="B44" s="4" t="s">
        <v>129</v>
      </c>
      <c r="C44" s="5" t="s">
        <v>130</v>
      </c>
      <c r="D44" s="4">
        <v>1800</v>
      </c>
      <c r="E44" s="4">
        <v>7991</v>
      </c>
      <c r="F44" s="4" t="s">
        <v>20</v>
      </c>
      <c r="G44" s="4">
        <v>222</v>
      </c>
      <c r="H44" s="4" t="s">
        <v>21</v>
      </c>
      <c r="I44" s="4" t="s">
        <v>22</v>
      </c>
      <c r="J44" s="4">
        <v>1309755600</v>
      </c>
      <c r="K44" s="4">
        <v>1310533200</v>
      </c>
      <c r="L44" s="4" t="b">
        <v>0</v>
      </c>
      <c r="M44" s="4" t="b">
        <v>0</v>
      </c>
      <c r="N44" s="4" t="s">
        <v>17</v>
      </c>
    </row>
    <row r="45" spans="1:14" x14ac:dyDescent="0.25">
      <c r="A45" s="4">
        <v>43</v>
      </c>
      <c r="B45" s="4" t="s">
        <v>131</v>
      </c>
      <c r="C45" s="5" t="s">
        <v>132</v>
      </c>
      <c r="D45" s="4">
        <v>90200</v>
      </c>
      <c r="E45" s="4">
        <v>167717</v>
      </c>
      <c r="F45" s="4" t="s">
        <v>20</v>
      </c>
      <c r="G45" s="4">
        <v>6212</v>
      </c>
      <c r="H45" s="4" t="s">
        <v>21</v>
      </c>
      <c r="I45" s="4" t="s">
        <v>22</v>
      </c>
      <c r="J45" s="4">
        <v>1406178000</v>
      </c>
      <c r="K45" s="4">
        <v>1407560400</v>
      </c>
      <c r="L45" s="4" t="b">
        <v>0</v>
      </c>
      <c r="M45" s="4" t="b">
        <v>0</v>
      </c>
      <c r="N45" s="4" t="s">
        <v>133</v>
      </c>
    </row>
    <row r="46" spans="1:14" x14ac:dyDescent="0.25">
      <c r="A46" s="4">
        <v>44</v>
      </c>
      <c r="B46" s="4" t="s">
        <v>134</v>
      </c>
      <c r="C46" s="5" t="s">
        <v>135</v>
      </c>
      <c r="D46" s="4">
        <v>1600</v>
      </c>
      <c r="E46" s="4">
        <v>10541</v>
      </c>
      <c r="F46" s="4" t="s">
        <v>20</v>
      </c>
      <c r="G46" s="4">
        <v>98</v>
      </c>
      <c r="H46" s="4" t="s">
        <v>36</v>
      </c>
      <c r="I46" s="4" t="s">
        <v>37</v>
      </c>
      <c r="J46" s="4">
        <v>1552798800</v>
      </c>
      <c r="K46" s="4">
        <v>1552885200</v>
      </c>
      <c r="L46" s="4" t="b">
        <v>0</v>
      </c>
      <c r="M46" s="4" t="b">
        <v>0</v>
      </c>
      <c r="N46" s="4" t="s">
        <v>119</v>
      </c>
    </row>
    <row r="47" spans="1:14" x14ac:dyDescent="0.25">
      <c r="A47" s="4">
        <v>45</v>
      </c>
      <c r="B47" s="4" t="s">
        <v>136</v>
      </c>
      <c r="C47" s="5" t="s">
        <v>137</v>
      </c>
      <c r="D47" s="4">
        <v>9500</v>
      </c>
      <c r="E47" s="4">
        <v>4530</v>
      </c>
      <c r="F47" s="4" t="s">
        <v>14</v>
      </c>
      <c r="G47" s="4">
        <v>48</v>
      </c>
      <c r="H47" s="4" t="s">
        <v>21</v>
      </c>
      <c r="I47" s="4" t="s">
        <v>22</v>
      </c>
      <c r="J47" s="4">
        <v>1478062800</v>
      </c>
      <c r="K47" s="4">
        <v>1479362400</v>
      </c>
      <c r="L47" s="4" t="b">
        <v>0</v>
      </c>
      <c r="M47" s="4" t="b">
        <v>1</v>
      </c>
      <c r="N47" s="4" t="s">
        <v>33</v>
      </c>
    </row>
    <row r="48" spans="1:14" x14ac:dyDescent="0.25">
      <c r="A48" s="4">
        <v>46</v>
      </c>
      <c r="B48" s="4" t="s">
        <v>138</v>
      </c>
      <c r="C48" s="5" t="s">
        <v>139</v>
      </c>
      <c r="D48" s="4">
        <v>3700</v>
      </c>
      <c r="E48" s="4">
        <v>4247</v>
      </c>
      <c r="F48" s="4" t="s">
        <v>20</v>
      </c>
      <c r="G48" s="4">
        <v>92</v>
      </c>
      <c r="H48" s="4" t="s">
        <v>21</v>
      </c>
      <c r="I48" s="4" t="s">
        <v>22</v>
      </c>
      <c r="J48" s="4">
        <v>1278565200</v>
      </c>
      <c r="K48" s="4">
        <v>1280552400</v>
      </c>
      <c r="L48" s="4" t="b">
        <v>0</v>
      </c>
      <c r="M48" s="4" t="b">
        <v>0</v>
      </c>
      <c r="N48" s="4" t="s">
        <v>23</v>
      </c>
    </row>
    <row r="49" spans="1:14" x14ac:dyDescent="0.25">
      <c r="A49" s="4">
        <v>47</v>
      </c>
      <c r="B49" s="4" t="s">
        <v>140</v>
      </c>
      <c r="C49" s="5" t="s">
        <v>141</v>
      </c>
      <c r="D49" s="4">
        <v>1500</v>
      </c>
      <c r="E49" s="4">
        <v>7129</v>
      </c>
      <c r="F49" s="4" t="s">
        <v>20</v>
      </c>
      <c r="G49" s="4">
        <v>149</v>
      </c>
      <c r="H49" s="4" t="s">
        <v>21</v>
      </c>
      <c r="I49" s="4" t="s">
        <v>22</v>
      </c>
      <c r="J49" s="4">
        <v>1396069200</v>
      </c>
      <c r="K49" s="4">
        <v>1398661200</v>
      </c>
      <c r="L49" s="4" t="b">
        <v>0</v>
      </c>
      <c r="M49" s="4" t="b">
        <v>0</v>
      </c>
      <c r="N49" s="4" t="s">
        <v>33</v>
      </c>
    </row>
    <row r="50" spans="1:14" x14ac:dyDescent="0.25">
      <c r="A50" s="4">
        <v>48</v>
      </c>
      <c r="B50" s="4" t="s">
        <v>142</v>
      </c>
      <c r="C50" s="5" t="s">
        <v>143</v>
      </c>
      <c r="D50" s="4">
        <v>33300</v>
      </c>
      <c r="E50" s="4">
        <v>128862</v>
      </c>
      <c r="F50" s="4" t="s">
        <v>20</v>
      </c>
      <c r="G50" s="4">
        <v>2431</v>
      </c>
      <c r="H50" s="4" t="s">
        <v>21</v>
      </c>
      <c r="I50" s="4" t="s">
        <v>22</v>
      </c>
      <c r="J50" s="4">
        <v>1435208400</v>
      </c>
      <c r="K50" s="4">
        <v>1436245200</v>
      </c>
      <c r="L50" s="4" t="b">
        <v>0</v>
      </c>
      <c r="M50" s="4" t="b">
        <v>0</v>
      </c>
      <c r="N50" s="4" t="s">
        <v>33</v>
      </c>
    </row>
    <row r="51" spans="1:14" x14ac:dyDescent="0.25">
      <c r="A51" s="4">
        <v>49</v>
      </c>
      <c r="B51" s="4" t="s">
        <v>144</v>
      </c>
      <c r="C51" s="5" t="s">
        <v>145</v>
      </c>
      <c r="D51" s="4">
        <v>7200</v>
      </c>
      <c r="E51" s="4">
        <v>13653</v>
      </c>
      <c r="F51" s="4" t="s">
        <v>20</v>
      </c>
      <c r="G51" s="4">
        <v>303</v>
      </c>
      <c r="H51" s="4" t="s">
        <v>21</v>
      </c>
      <c r="I51" s="4" t="s">
        <v>22</v>
      </c>
      <c r="J51" s="4">
        <v>1571547600</v>
      </c>
      <c r="K51" s="4">
        <v>1575439200</v>
      </c>
      <c r="L51" s="4" t="b">
        <v>0</v>
      </c>
      <c r="M51" s="4" t="b">
        <v>0</v>
      </c>
      <c r="N51" s="4" t="s">
        <v>23</v>
      </c>
    </row>
    <row r="52" spans="1:14" x14ac:dyDescent="0.25">
      <c r="A52" s="4">
        <v>50</v>
      </c>
      <c r="B52" s="4" t="s">
        <v>146</v>
      </c>
      <c r="C52" s="5" t="s">
        <v>147</v>
      </c>
      <c r="D52" s="4">
        <v>100</v>
      </c>
      <c r="E52" s="4">
        <v>2</v>
      </c>
      <c r="F52" s="4" t="s">
        <v>14</v>
      </c>
      <c r="G52" s="4">
        <v>1</v>
      </c>
      <c r="H52" s="4" t="s">
        <v>107</v>
      </c>
      <c r="I52" s="4" t="s">
        <v>108</v>
      </c>
      <c r="J52" s="4">
        <v>1375333200</v>
      </c>
      <c r="K52" s="4">
        <v>1377752400</v>
      </c>
      <c r="L52" s="4" t="b">
        <v>0</v>
      </c>
      <c r="M52" s="4" t="b">
        <v>0</v>
      </c>
      <c r="N52" s="4" t="s">
        <v>148</v>
      </c>
    </row>
    <row r="53" spans="1:14" x14ac:dyDescent="0.25">
      <c r="A53" s="4">
        <v>51</v>
      </c>
      <c r="B53" s="4" t="s">
        <v>149</v>
      </c>
      <c r="C53" s="5" t="s">
        <v>150</v>
      </c>
      <c r="D53" s="4">
        <v>158100</v>
      </c>
      <c r="E53" s="4">
        <v>145243</v>
      </c>
      <c r="F53" s="4" t="s">
        <v>14</v>
      </c>
      <c r="G53" s="4">
        <v>1467</v>
      </c>
      <c r="H53" s="4" t="s">
        <v>40</v>
      </c>
      <c r="I53" s="4" t="s">
        <v>41</v>
      </c>
      <c r="J53" s="4">
        <v>1332824400</v>
      </c>
      <c r="K53" s="4">
        <v>1334206800</v>
      </c>
      <c r="L53" s="4" t="b">
        <v>0</v>
      </c>
      <c r="M53" s="4" t="b">
        <v>1</v>
      </c>
      <c r="N53" s="4" t="s">
        <v>65</v>
      </c>
    </row>
    <row r="54" spans="1:14" x14ac:dyDescent="0.25">
      <c r="A54" s="4">
        <v>52</v>
      </c>
      <c r="B54" s="4" t="s">
        <v>151</v>
      </c>
      <c r="C54" s="5" t="s">
        <v>152</v>
      </c>
      <c r="D54" s="4">
        <v>7200</v>
      </c>
      <c r="E54" s="4">
        <v>2459</v>
      </c>
      <c r="F54" s="4" t="s">
        <v>14</v>
      </c>
      <c r="G54" s="4">
        <v>75</v>
      </c>
      <c r="H54" s="4" t="s">
        <v>21</v>
      </c>
      <c r="I54" s="4" t="s">
        <v>22</v>
      </c>
      <c r="J54" s="4">
        <v>1284526800</v>
      </c>
      <c r="K54" s="4">
        <v>1284872400</v>
      </c>
      <c r="L54" s="4" t="b">
        <v>0</v>
      </c>
      <c r="M54" s="4" t="b">
        <v>0</v>
      </c>
      <c r="N54" s="4" t="s">
        <v>33</v>
      </c>
    </row>
    <row r="55" spans="1:14" x14ac:dyDescent="0.25">
      <c r="A55" s="4">
        <v>53</v>
      </c>
      <c r="B55" s="4" t="s">
        <v>153</v>
      </c>
      <c r="C55" s="5" t="s">
        <v>154</v>
      </c>
      <c r="D55" s="4">
        <v>8800</v>
      </c>
      <c r="E55" s="4">
        <v>12356</v>
      </c>
      <c r="F55" s="4" t="s">
        <v>20</v>
      </c>
      <c r="G55" s="4">
        <v>209</v>
      </c>
      <c r="H55" s="4" t="s">
        <v>21</v>
      </c>
      <c r="I55" s="4" t="s">
        <v>22</v>
      </c>
      <c r="J55" s="4">
        <v>1400562000</v>
      </c>
      <c r="K55" s="4">
        <v>1403931600</v>
      </c>
      <c r="L55" s="4" t="b">
        <v>0</v>
      </c>
      <c r="M55" s="4" t="b">
        <v>0</v>
      </c>
      <c r="N55" s="4" t="s">
        <v>53</v>
      </c>
    </row>
    <row r="56" spans="1:14" x14ac:dyDescent="0.25">
      <c r="A56" s="4">
        <v>54</v>
      </c>
      <c r="B56" s="4" t="s">
        <v>155</v>
      </c>
      <c r="C56" s="5" t="s">
        <v>156</v>
      </c>
      <c r="D56" s="4">
        <v>6000</v>
      </c>
      <c r="E56" s="4">
        <v>5392</v>
      </c>
      <c r="F56" s="4" t="s">
        <v>14</v>
      </c>
      <c r="G56" s="4">
        <v>120</v>
      </c>
      <c r="H56" s="4" t="s">
        <v>21</v>
      </c>
      <c r="I56" s="4" t="s">
        <v>22</v>
      </c>
      <c r="J56" s="4">
        <v>1520748000</v>
      </c>
      <c r="K56" s="4">
        <v>1521262800</v>
      </c>
      <c r="L56" s="4" t="b">
        <v>0</v>
      </c>
      <c r="M56" s="4" t="b">
        <v>0</v>
      </c>
      <c r="N56" s="4" t="s">
        <v>65</v>
      </c>
    </row>
    <row r="57" spans="1:14" x14ac:dyDescent="0.25">
      <c r="A57" s="4">
        <v>55</v>
      </c>
      <c r="B57" s="4" t="s">
        <v>157</v>
      </c>
      <c r="C57" s="5" t="s">
        <v>158</v>
      </c>
      <c r="D57" s="4">
        <v>6600</v>
      </c>
      <c r="E57" s="4">
        <v>11746</v>
      </c>
      <c r="F57" s="4" t="s">
        <v>20</v>
      </c>
      <c r="G57" s="4">
        <v>131</v>
      </c>
      <c r="H57" s="4" t="s">
        <v>21</v>
      </c>
      <c r="I57" s="4" t="s">
        <v>22</v>
      </c>
      <c r="J57" s="4">
        <v>1532926800</v>
      </c>
      <c r="K57" s="4">
        <v>1533358800</v>
      </c>
      <c r="L57" s="4" t="b">
        <v>0</v>
      </c>
      <c r="M57" s="4" t="b">
        <v>0</v>
      </c>
      <c r="N57" s="4" t="s">
        <v>159</v>
      </c>
    </row>
    <row r="58" spans="1:14" x14ac:dyDescent="0.25">
      <c r="A58" s="4">
        <v>56</v>
      </c>
      <c r="B58" s="4" t="s">
        <v>160</v>
      </c>
      <c r="C58" s="5" t="s">
        <v>161</v>
      </c>
      <c r="D58" s="4">
        <v>8000</v>
      </c>
      <c r="E58" s="4">
        <v>11493</v>
      </c>
      <c r="F58" s="4" t="s">
        <v>20</v>
      </c>
      <c r="G58" s="4">
        <v>164</v>
      </c>
      <c r="H58" s="4" t="s">
        <v>21</v>
      </c>
      <c r="I58" s="4" t="s">
        <v>22</v>
      </c>
      <c r="J58" s="4">
        <v>1420869600</v>
      </c>
      <c r="K58" s="4">
        <v>1421474400</v>
      </c>
      <c r="L58" s="4" t="b">
        <v>0</v>
      </c>
      <c r="M58" s="4" t="b">
        <v>0</v>
      </c>
      <c r="N58" s="4" t="s">
        <v>65</v>
      </c>
    </row>
    <row r="59" spans="1:14" x14ac:dyDescent="0.25">
      <c r="A59" s="4">
        <v>57</v>
      </c>
      <c r="B59" s="4" t="s">
        <v>162</v>
      </c>
      <c r="C59" s="5" t="s">
        <v>163</v>
      </c>
      <c r="D59" s="4">
        <v>2900</v>
      </c>
      <c r="E59" s="4">
        <v>6243</v>
      </c>
      <c r="F59" s="4" t="s">
        <v>20</v>
      </c>
      <c r="G59" s="4">
        <v>201</v>
      </c>
      <c r="H59" s="4" t="s">
        <v>21</v>
      </c>
      <c r="I59" s="4" t="s">
        <v>22</v>
      </c>
      <c r="J59" s="4">
        <v>1504242000</v>
      </c>
      <c r="K59" s="4">
        <v>1505278800</v>
      </c>
      <c r="L59" s="4" t="b">
        <v>0</v>
      </c>
      <c r="M59" s="4" t="b">
        <v>0</v>
      </c>
      <c r="N59" s="4" t="s">
        <v>89</v>
      </c>
    </row>
    <row r="60" spans="1:14" x14ac:dyDescent="0.25">
      <c r="A60" s="4">
        <v>58</v>
      </c>
      <c r="B60" s="4" t="s">
        <v>164</v>
      </c>
      <c r="C60" s="5" t="s">
        <v>165</v>
      </c>
      <c r="D60" s="4">
        <v>2700</v>
      </c>
      <c r="E60" s="4">
        <v>6132</v>
      </c>
      <c r="F60" s="4" t="s">
        <v>20</v>
      </c>
      <c r="G60" s="4">
        <v>211</v>
      </c>
      <c r="H60" s="4" t="s">
        <v>21</v>
      </c>
      <c r="I60" s="4" t="s">
        <v>22</v>
      </c>
      <c r="J60" s="4">
        <v>1442811600</v>
      </c>
      <c r="K60" s="4">
        <v>1443934800</v>
      </c>
      <c r="L60" s="4" t="b">
        <v>0</v>
      </c>
      <c r="M60" s="4" t="b">
        <v>0</v>
      </c>
      <c r="N60" s="4" t="s">
        <v>33</v>
      </c>
    </row>
    <row r="61" spans="1:14" x14ac:dyDescent="0.25">
      <c r="A61" s="4">
        <v>59</v>
      </c>
      <c r="B61" s="4" t="s">
        <v>166</v>
      </c>
      <c r="C61" s="5" t="s">
        <v>167</v>
      </c>
      <c r="D61" s="4">
        <v>1400</v>
      </c>
      <c r="E61" s="4">
        <v>3851</v>
      </c>
      <c r="F61" s="4" t="s">
        <v>20</v>
      </c>
      <c r="G61" s="4">
        <v>128</v>
      </c>
      <c r="H61" s="4" t="s">
        <v>21</v>
      </c>
      <c r="I61" s="4" t="s">
        <v>22</v>
      </c>
      <c r="J61" s="4">
        <v>1497243600</v>
      </c>
      <c r="K61" s="4">
        <v>1498539600</v>
      </c>
      <c r="L61" s="4" t="b">
        <v>0</v>
      </c>
      <c r="M61" s="4" t="b">
        <v>1</v>
      </c>
      <c r="N61" s="4" t="s">
        <v>33</v>
      </c>
    </row>
    <row r="62" spans="1:14" x14ac:dyDescent="0.25">
      <c r="A62" s="4">
        <v>60</v>
      </c>
      <c r="B62" s="4" t="s">
        <v>168</v>
      </c>
      <c r="C62" s="5" t="s">
        <v>169</v>
      </c>
      <c r="D62" s="4">
        <v>94200</v>
      </c>
      <c r="E62" s="4">
        <v>135997</v>
      </c>
      <c r="F62" s="4" t="s">
        <v>20</v>
      </c>
      <c r="G62" s="4">
        <v>1600</v>
      </c>
      <c r="H62" s="4" t="s">
        <v>15</v>
      </c>
      <c r="I62" s="4" t="s">
        <v>16</v>
      </c>
      <c r="J62" s="4">
        <v>1342501200</v>
      </c>
      <c r="K62" s="4">
        <v>1342760400</v>
      </c>
      <c r="L62" s="4" t="b">
        <v>0</v>
      </c>
      <c r="M62" s="4" t="b">
        <v>0</v>
      </c>
      <c r="N62" s="4" t="s">
        <v>33</v>
      </c>
    </row>
    <row r="63" spans="1:14" x14ac:dyDescent="0.25">
      <c r="A63" s="4">
        <v>61</v>
      </c>
      <c r="B63" s="4" t="s">
        <v>170</v>
      </c>
      <c r="C63" s="5" t="s">
        <v>171</v>
      </c>
      <c r="D63" s="4">
        <v>199200</v>
      </c>
      <c r="E63" s="4">
        <v>184750</v>
      </c>
      <c r="F63" s="4" t="s">
        <v>14</v>
      </c>
      <c r="G63" s="4">
        <v>2253</v>
      </c>
      <c r="H63" s="4" t="s">
        <v>15</v>
      </c>
      <c r="I63" s="4" t="s">
        <v>16</v>
      </c>
      <c r="J63" s="4">
        <v>1298268000</v>
      </c>
      <c r="K63" s="4">
        <v>1301720400</v>
      </c>
      <c r="L63" s="4" t="b">
        <v>0</v>
      </c>
      <c r="M63" s="4" t="b">
        <v>0</v>
      </c>
      <c r="N63" s="4" t="s">
        <v>33</v>
      </c>
    </row>
    <row r="64" spans="1:14" x14ac:dyDescent="0.25">
      <c r="A64" s="4">
        <v>62</v>
      </c>
      <c r="B64" s="4" t="s">
        <v>172</v>
      </c>
      <c r="C64" s="5" t="s">
        <v>173</v>
      </c>
      <c r="D64" s="4">
        <v>2000</v>
      </c>
      <c r="E64" s="4">
        <v>14452</v>
      </c>
      <c r="F64" s="4" t="s">
        <v>20</v>
      </c>
      <c r="G64" s="4">
        <v>249</v>
      </c>
      <c r="H64" s="4" t="s">
        <v>21</v>
      </c>
      <c r="I64" s="4" t="s">
        <v>22</v>
      </c>
      <c r="J64" s="4">
        <v>1433480400</v>
      </c>
      <c r="K64" s="4">
        <v>1433566800</v>
      </c>
      <c r="L64" s="4" t="b">
        <v>0</v>
      </c>
      <c r="M64" s="4" t="b">
        <v>0</v>
      </c>
      <c r="N64" s="4" t="s">
        <v>28</v>
      </c>
    </row>
    <row r="65" spans="1:14" x14ac:dyDescent="0.25">
      <c r="A65" s="4">
        <v>63</v>
      </c>
      <c r="B65" s="4" t="s">
        <v>174</v>
      </c>
      <c r="C65" s="5" t="s">
        <v>175</v>
      </c>
      <c r="D65" s="4">
        <v>4700</v>
      </c>
      <c r="E65" s="4">
        <v>557</v>
      </c>
      <c r="F65" s="4" t="s">
        <v>14</v>
      </c>
      <c r="G65" s="4">
        <v>5</v>
      </c>
      <c r="H65" s="4" t="s">
        <v>21</v>
      </c>
      <c r="I65" s="4" t="s">
        <v>22</v>
      </c>
      <c r="J65" s="4">
        <v>1493355600</v>
      </c>
      <c r="K65" s="4">
        <v>1493874000</v>
      </c>
      <c r="L65" s="4" t="b">
        <v>0</v>
      </c>
      <c r="M65" s="4" t="b">
        <v>0</v>
      </c>
      <c r="N65" s="4" t="s">
        <v>33</v>
      </c>
    </row>
    <row r="66" spans="1:14" x14ac:dyDescent="0.25">
      <c r="A66" s="4">
        <v>64</v>
      </c>
      <c r="B66" s="4" t="s">
        <v>176</v>
      </c>
      <c r="C66" s="5" t="s">
        <v>177</v>
      </c>
      <c r="D66" s="4">
        <v>2800</v>
      </c>
      <c r="E66" s="4">
        <v>2734</v>
      </c>
      <c r="F66" s="4" t="s">
        <v>14</v>
      </c>
      <c r="G66" s="4">
        <v>38</v>
      </c>
      <c r="H66" s="4" t="s">
        <v>21</v>
      </c>
      <c r="I66" s="4" t="s">
        <v>22</v>
      </c>
      <c r="J66" s="4">
        <v>1530507600</v>
      </c>
      <c r="K66" s="4">
        <v>1531803600</v>
      </c>
      <c r="L66" s="4" t="b">
        <v>0</v>
      </c>
      <c r="M66" s="4" t="b">
        <v>1</v>
      </c>
      <c r="N66" s="4" t="s">
        <v>28</v>
      </c>
    </row>
    <row r="67" spans="1:14" x14ac:dyDescent="0.25">
      <c r="A67" s="4">
        <v>65</v>
      </c>
      <c r="B67" s="4" t="s">
        <v>178</v>
      </c>
      <c r="C67" s="5" t="s">
        <v>179</v>
      </c>
      <c r="D67" s="4">
        <v>6100</v>
      </c>
      <c r="E67" s="4">
        <v>14405</v>
      </c>
      <c r="F67" s="4" t="s">
        <v>20</v>
      </c>
      <c r="G67" s="4">
        <v>236</v>
      </c>
      <c r="H67" s="4" t="s">
        <v>21</v>
      </c>
      <c r="I67" s="4" t="s">
        <v>22</v>
      </c>
      <c r="J67" s="4">
        <v>1296108000</v>
      </c>
      <c r="K67" s="4">
        <v>1296712800</v>
      </c>
      <c r="L67" s="4" t="b">
        <v>0</v>
      </c>
      <c r="M67" s="4" t="b">
        <v>0</v>
      </c>
      <c r="N67" s="4" t="s">
        <v>33</v>
      </c>
    </row>
    <row r="68" spans="1:14" x14ac:dyDescent="0.25">
      <c r="A68" s="4">
        <v>66</v>
      </c>
      <c r="B68" s="4" t="s">
        <v>180</v>
      </c>
      <c r="C68" s="5" t="s">
        <v>181</v>
      </c>
      <c r="D68" s="4">
        <v>2900</v>
      </c>
      <c r="E68" s="4">
        <v>1307</v>
      </c>
      <c r="F68" s="4" t="s">
        <v>14</v>
      </c>
      <c r="G68" s="4">
        <v>12</v>
      </c>
      <c r="H68" s="4" t="s">
        <v>21</v>
      </c>
      <c r="I68" s="4" t="s">
        <v>22</v>
      </c>
      <c r="J68" s="4">
        <v>1428469200</v>
      </c>
      <c r="K68" s="4">
        <v>1428901200</v>
      </c>
      <c r="L68" s="4" t="b">
        <v>0</v>
      </c>
      <c r="M68" s="4" t="b">
        <v>1</v>
      </c>
      <c r="N68" s="4" t="s">
        <v>33</v>
      </c>
    </row>
    <row r="69" spans="1:14" x14ac:dyDescent="0.25">
      <c r="A69" s="4">
        <v>67</v>
      </c>
      <c r="B69" s="4" t="s">
        <v>182</v>
      </c>
      <c r="C69" s="5" t="s">
        <v>183</v>
      </c>
      <c r="D69" s="4">
        <v>72600</v>
      </c>
      <c r="E69" s="4">
        <v>117892</v>
      </c>
      <c r="F69" s="4" t="s">
        <v>20</v>
      </c>
      <c r="G69" s="4">
        <v>4065</v>
      </c>
      <c r="H69" s="4" t="s">
        <v>40</v>
      </c>
      <c r="I69" s="4" t="s">
        <v>41</v>
      </c>
      <c r="J69" s="4">
        <v>1264399200</v>
      </c>
      <c r="K69" s="4">
        <v>1264831200</v>
      </c>
      <c r="L69" s="4" t="b">
        <v>0</v>
      </c>
      <c r="M69" s="4" t="b">
        <v>1</v>
      </c>
      <c r="N69" s="4" t="s">
        <v>65</v>
      </c>
    </row>
    <row r="70" spans="1:14" x14ac:dyDescent="0.25">
      <c r="A70" s="4">
        <v>68</v>
      </c>
      <c r="B70" s="4" t="s">
        <v>184</v>
      </c>
      <c r="C70" s="5" t="s">
        <v>185</v>
      </c>
      <c r="D70" s="4">
        <v>5700</v>
      </c>
      <c r="E70" s="4">
        <v>14508</v>
      </c>
      <c r="F70" s="4" t="s">
        <v>20</v>
      </c>
      <c r="G70" s="4">
        <v>246</v>
      </c>
      <c r="H70" s="4" t="s">
        <v>107</v>
      </c>
      <c r="I70" s="4" t="s">
        <v>108</v>
      </c>
      <c r="J70" s="4">
        <v>1501131600</v>
      </c>
      <c r="K70" s="4">
        <v>1505192400</v>
      </c>
      <c r="L70" s="4" t="b">
        <v>0</v>
      </c>
      <c r="M70" s="4" t="b">
        <v>1</v>
      </c>
      <c r="N70" s="4" t="s">
        <v>33</v>
      </c>
    </row>
    <row r="71" spans="1:14" x14ac:dyDescent="0.25">
      <c r="A71" s="4">
        <v>69</v>
      </c>
      <c r="B71" s="4" t="s">
        <v>186</v>
      </c>
      <c r="C71" s="5" t="s">
        <v>187</v>
      </c>
      <c r="D71" s="4">
        <v>7900</v>
      </c>
      <c r="E71" s="4">
        <v>1901</v>
      </c>
      <c r="F71" s="4" t="s">
        <v>74</v>
      </c>
      <c r="G71" s="4">
        <v>17</v>
      </c>
      <c r="H71" s="4" t="s">
        <v>21</v>
      </c>
      <c r="I71" s="4" t="s">
        <v>22</v>
      </c>
      <c r="J71" s="4">
        <v>1292738400</v>
      </c>
      <c r="K71" s="4">
        <v>1295676000</v>
      </c>
      <c r="L71" s="4" t="b">
        <v>0</v>
      </c>
      <c r="M71" s="4" t="b">
        <v>0</v>
      </c>
      <c r="N71" s="4" t="s">
        <v>33</v>
      </c>
    </row>
    <row r="72" spans="1:14" x14ac:dyDescent="0.25">
      <c r="A72" s="4">
        <v>70</v>
      </c>
      <c r="B72" s="4" t="s">
        <v>188</v>
      </c>
      <c r="C72" s="5" t="s">
        <v>189</v>
      </c>
      <c r="D72" s="4">
        <v>128000</v>
      </c>
      <c r="E72" s="4">
        <v>158389</v>
      </c>
      <c r="F72" s="4" t="s">
        <v>20</v>
      </c>
      <c r="G72" s="4">
        <v>2475</v>
      </c>
      <c r="H72" s="4" t="s">
        <v>107</v>
      </c>
      <c r="I72" s="4" t="s">
        <v>108</v>
      </c>
      <c r="J72" s="4">
        <v>1288674000</v>
      </c>
      <c r="K72" s="4">
        <v>1292911200</v>
      </c>
      <c r="L72" s="4" t="b">
        <v>0</v>
      </c>
      <c r="M72" s="4" t="b">
        <v>1</v>
      </c>
      <c r="N72" s="4" t="s">
        <v>33</v>
      </c>
    </row>
    <row r="73" spans="1:14" ht="31.5" x14ac:dyDescent="0.25">
      <c r="A73" s="4">
        <v>71</v>
      </c>
      <c r="B73" s="4" t="s">
        <v>190</v>
      </c>
      <c r="C73" s="5" t="s">
        <v>191</v>
      </c>
      <c r="D73" s="4">
        <v>6000</v>
      </c>
      <c r="E73" s="4">
        <v>6484</v>
      </c>
      <c r="F73" s="4" t="s">
        <v>20</v>
      </c>
      <c r="G73" s="4">
        <v>76</v>
      </c>
      <c r="H73" s="4" t="s">
        <v>21</v>
      </c>
      <c r="I73" s="4" t="s">
        <v>22</v>
      </c>
      <c r="J73" s="4">
        <v>1575093600</v>
      </c>
      <c r="K73" s="4">
        <v>1575439200</v>
      </c>
      <c r="L73" s="4" t="b">
        <v>0</v>
      </c>
      <c r="M73" s="4" t="b">
        <v>0</v>
      </c>
      <c r="N73" s="4" t="s">
        <v>33</v>
      </c>
    </row>
    <row r="74" spans="1:14" x14ac:dyDescent="0.25">
      <c r="A74" s="4">
        <v>72</v>
      </c>
      <c r="B74" s="4" t="s">
        <v>192</v>
      </c>
      <c r="C74" s="5" t="s">
        <v>193</v>
      </c>
      <c r="D74" s="4">
        <v>600</v>
      </c>
      <c r="E74" s="4">
        <v>4022</v>
      </c>
      <c r="F74" s="4" t="s">
        <v>20</v>
      </c>
      <c r="G74" s="4">
        <v>54</v>
      </c>
      <c r="H74" s="4" t="s">
        <v>21</v>
      </c>
      <c r="I74" s="4" t="s">
        <v>22</v>
      </c>
      <c r="J74" s="4">
        <v>1435726800</v>
      </c>
      <c r="K74" s="4">
        <v>1438837200</v>
      </c>
      <c r="L74" s="4" t="b">
        <v>0</v>
      </c>
      <c r="M74" s="4" t="b">
        <v>0</v>
      </c>
      <c r="N74" s="4" t="s">
        <v>71</v>
      </c>
    </row>
    <row r="75" spans="1:14" x14ac:dyDescent="0.25">
      <c r="A75" s="4">
        <v>73</v>
      </c>
      <c r="B75" s="4" t="s">
        <v>194</v>
      </c>
      <c r="C75" s="5" t="s">
        <v>195</v>
      </c>
      <c r="D75" s="4">
        <v>1400</v>
      </c>
      <c r="E75" s="4">
        <v>9253</v>
      </c>
      <c r="F75" s="4" t="s">
        <v>20</v>
      </c>
      <c r="G75" s="4">
        <v>88</v>
      </c>
      <c r="H75" s="4" t="s">
        <v>21</v>
      </c>
      <c r="I75" s="4" t="s">
        <v>22</v>
      </c>
      <c r="J75" s="4">
        <v>1480226400</v>
      </c>
      <c r="K75" s="4">
        <v>1480485600</v>
      </c>
      <c r="L75" s="4" t="b">
        <v>0</v>
      </c>
      <c r="M75" s="4" t="b">
        <v>0</v>
      </c>
      <c r="N75" s="4" t="s">
        <v>159</v>
      </c>
    </row>
    <row r="76" spans="1:14" x14ac:dyDescent="0.25">
      <c r="A76" s="4">
        <v>74</v>
      </c>
      <c r="B76" s="4" t="s">
        <v>196</v>
      </c>
      <c r="C76" s="5" t="s">
        <v>197</v>
      </c>
      <c r="D76" s="4">
        <v>3900</v>
      </c>
      <c r="E76" s="4">
        <v>4776</v>
      </c>
      <c r="F76" s="4" t="s">
        <v>20</v>
      </c>
      <c r="G76" s="4">
        <v>85</v>
      </c>
      <c r="H76" s="4" t="s">
        <v>40</v>
      </c>
      <c r="I76" s="4" t="s">
        <v>41</v>
      </c>
      <c r="J76" s="4">
        <v>1459054800</v>
      </c>
      <c r="K76" s="4">
        <v>1459141200</v>
      </c>
      <c r="L76" s="4" t="b">
        <v>0</v>
      </c>
      <c r="M76" s="4" t="b">
        <v>0</v>
      </c>
      <c r="N76" s="4" t="s">
        <v>148</v>
      </c>
    </row>
    <row r="77" spans="1:14" x14ac:dyDescent="0.25">
      <c r="A77" s="4">
        <v>75</v>
      </c>
      <c r="B77" s="4" t="s">
        <v>198</v>
      </c>
      <c r="C77" s="5" t="s">
        <v>199</v>
      </c>
      <c r="D77" s="4">
        <v>9700</v>
      </c>
      <c r="E77" s="4">
        <v>14606</v>
      </c>
      <c r="F77" s="4" t="s">
        <v>20</v>
      </c>
      <c r="G77" s="4">
        <v>170</v>
      </c>
      <c r="H77" s="4" t="s">
        <v>21</v>
      </c>
      <c r="I77" s="4" t="s">
        <v>22</v>
      </c>
      <c r="J77" s="4">
        <v>1531630800</v>
      </c>
      <c r="K77" s="4">
        <v>1532322000</v>
      </c>
      <c r="L77" s="4" t="b">
        <v>0</v>
      </c>
      <c r="M77" s="4" t="b">
        <v>0</v>
      </c>
      <c r="N77" s="4" t="s">
        <v>122</v>
      </c>
    </row>
    <row r="78" spans="1:14" x14ac:dyDescent="0.25">
      <c r="A78" s="4">
        <v>76</v>
      </c>
      <c r="B78" s="4" t="s">
        <v>200</v>
      </c>
      <c r="C78" s="5" t="s">
        <v>201</v>
      </c>
      <c r="D78" s="4">
        <v>122900</v>
      </c>
      <c r="E78" s="4">
        <v>95993</v>
      </c>
      <c r="F78" s="4" t="s">
        <v>14</v>
      </c>
      <c r="G78" s="4">
        <v>1684</v>
      </c>
      <c r="H78" s="4" t="s">
        <v>21</v>
      </c>
      <c r="I78" s="4" t="s">
        <v>22</v>
      </c>
      <c r="J78" s="4">
        <v>1421992800</v>
      </c>
      <c r="K78" s="4">
        <v>1426222800</v>
      </c>
      <c r="L78" s="4" t="b">
        <v>1</v>
      </c>
      <c r="M78" s="4" t="b">
        <v>1</v>
      </c>
      <c r="N78" s="4" t="s">
        <v>33</v>
      </c>
    </row>
    <row r="79" spans="1:14" x14ac:dyDescent="0.25">
      <c r="A79" s="4">
        <v>77</v>
      </c>
      <c r="B79" s="4" t="s">
        <v>202</v>
      </c>
      <c r="C79" s="5" t="s">
        <v>203</v>
      </c>
      <c r="D79" s="4">
        <v>9500</v>
      </c>
      <c r="E79" s="4">
        <v>4460</v>
      </c>
      <c r="F79" s="4" t="s">
        <v>14</v>
      </c>
      <c r="G79" s="4">
        <v>56</v>
      </c>
      <c r="H79" s="4" t="s">
        <v>21</v>
      </c>
      <c r="I79" s="4" t="s">
        <v>22</v>
      </c>
      <c r="J79" s="4">
        <v>1285563600</v>
      </c>
      <c r="K79" s="4">
        <v>1286773200</v>
      </c>
      <c r="L79" s="4" t="b">
        <v>0</v>
      </c>
      <c r="M79" s="4" t="b">
        <v>1</v>
      </c>
      <c r="N79" s="4" t="s">
        <v>71</v>
      </c>
    </row>
    <row r="80" spans="1:14" x14ac:dyDescent="0.25">
      <c r="A80" s="4">
        <v>78</v>
      </c>
      <c r="B80" s="4" t="s">
        <v>204</v>
      </c>
      <c r="C80" s="5" t="s">
        <v>205</v>
      </c>
      <c r="D80" s="4">
        <v>4500</v>
      </c>
      <c r="E80" s="4">
        <v>13536</v>
      </c>
      <c r="F80" s="4" t="s">
        <v>20</v>
      </c>
      <c r="G80" s="4">
        <v>330</v>
      </c>
      <c r="H80" s="4" t="s">
        <v>21</v>
      </c>
      <c r="I80" s="4" t="s">
        <v>22</v>
      </c>
      <c r="J80" s="4">
        <v>1523854800</v>
      </c>
      <c r="K80" s="4">
        <v>1523941200</v>
      </c>
      <c r="L80" s="4" t="b">
        <v>0</v>
      </c>
      <c r="M80" s="4" t="b">
        <v>0</v>
      </c>
      <c r="N80" s="4" t="s">
        <v>206</v>
      </c>
    </row>
    <row r="81" spans="1:14" x14ac:dyDescent="0.25">
      <c r="A81" s="4">
        <v>79</v>
      </c>
      <c r="B81" s="4" t="s">
        <v>207</v>
      </c>
      <c r="C81" s="5" t="s">
        <v>208</v>
      </c>
      <c r="D81" s="4">
        <v>57800</v>
      </c>
      <c r="E81" s="4">
        <v>40228</v>
      </c>
      <c r="F81" s="4" t="s">
        <v>14</v>
      </c>
      <c r="G81" s="4">
        <v>838</v>
      </c>
      <c r="H81" s="4" t="s">
        <v>21</v>
      </c>
      <c r="I81" s="4" t="s">
        <v>22</v>
      </c>
      <c r="J81" s="4">
        <v>1529125200</v>
      </c>
      <c r="K81" s="4">
        <v>1529557200</v>
      </c>
      <c r="L81" s="4" t="b">
        <v>0</v>
      </c>
      <c r="M81" s="4" t="b">
        <v>0</v>
      </c>
      <c r="N81" s="4" t="s">
        <v>33</v>
      </c>
    </row>
    <row r="82" spans="1:14" x14ac:dyDescent="0.25">
      <c r="A82" s="4">
        <v>80</v>
      </c>
      <c r="B82" s="4" t="s">
        <v>209</v>
      </c>
      <c r="C82" s="5" t="s">
        <v>210</v>
      </c>
      <c r="D82" s="4">
        <v>1100</v>
      </c>
      <c r="E82" s="4">
        <v>7012</v>
      </c>
      <c r="F82" s="4" t="s">
        <v>20</v>
      </c>
      <c r="G82" s="4">
        <v>127</v>
      </c>
      <c r="H82" s="4" t="s">
        <v>21</v>
      </c>
      <c r="I82" s="4" t="s">
        <v>22</v>
      </c>
      <c r="J82" s="4">
        <v>1503982800</v>
      </c>
      <c r="K82" s="4">
        <v>1506574800</v>
      </c>
      <c r="L82" s="4" t="b">
        <v>0</v>
      </c>
      <c r="M82" s="4" t="b">
        <v>0</v>
      </c>
      <c r="N82" s="4" t="s">
        <v>89</v>
      </c>
    </row>
    <row r="83" spans="1:14" x14ac:dyDescent="0.25">
      <c r="A83" s="4">
        <v>81</v>
      </c>
      <c r="B83" s="4" t="s">
        <v>211</v>
      </c>
      <c r="C83" s="5" t="s">
        <v>212</v>
      </c>
      <c r="D83" s="4">
        <v>16800</v>
      </c>
      <c r="E83" s="4">
        <v>37857</v>
      </c>
      <c r="F83" s="4" t="s">
        <v>20</v>
      </c>
      <c r="G83" s="4">
        <v>411</v>
      </c>
      <c r="H83" s="4" t="s">
        <v>21</v>
      </c>
      <c r="I83" s="4" t="s">
        <v>22</v>
      </c>
      <c r="J83" s="4">
        <v>1511416800</v>
      </c>
      <c r="K83" s="4">
        <v>1513576800</v>
      </c>
      <c r="L83" s="4" t="b">
        <v>0</v>
      </c>
      <c r="M83" s="4" t="b">
        <v>0</v>
      </c>
      <c r="N83" s="4" t="s">
        <v>23</v>
      </c>
    </row>
    <row r="84" spans="1:14" x14ac:dyDescent="0.25">
      <c r="A84" s="4">
        <v>82</v>
      </c>
      <c r="B84" s="4" t="s">
        <v>213</v>
      </c>
      <c r="C84" s="5" t="s">
        <v>214</v>
      </c>
      <c r="D84" s="4">
        <v>1000</v>
      </c>
      <c r="E84" s="4">
        <v>14973</v>
      </c>
      <c r="F84" s="4" t="s">
        <v>20</v>
      </c>
      <c r="G84" s="4">
        <v>180</v>
      </c>
      <c r="H84" s="4" t="s">
        <v>40</v>
      </c>
      <c r="I84" s="4" t="s">
        <v>41</v>
      </c>
      <c r="J84" s="4">
        <v>1547704800</v>
      </c>
      <c r="K84" s="4">
        <v>1548309600</v>
      </c>
      <c r="L84" s="4" t="b">
        <v>0</v>
      </c>
      <c r="M84" s="4" t="b">
        <v>1</v>
      </c>
      <c r="N84" s="4" t="s">
        <v>89</v>
      </c>
    </row>
    <row r="85" spans="1:14" x14ac:dyDescent="0.25">
      <c r="A85" s="4">
        <v>83</v>
      </c>
      <c r="B85" s="4" t="s">
        <v>215</v>
      </c>
      <c r="C85" s="5" t="s">
        <v>216</v>
      </c>
      <c r="D85" s="4">
        <v>106400</v>
      </c>
      <c r="E85" s="4">
        <v>39996</v>
      </c>
      <c r="F85" s="4" t="s">
        <v>14</v>
      </c>
      <c r="G85" s="4">
        <v>1000</v>
      </c>
      <c r="H85" s="4" t="s">
        <v>21</v>
      </c>
      <c r="I85" s="4" t="s">
        <v>22</v>
      </c>
      <c r="J85" s="4">
        <v>1469682000</v>
      </c>
      <c r="K85" s="4">
        <v>1471582800</v>
      </c>
      <c r="L85" s="4" t="b">
        <v>0</v>
      </c>
      <c r="M85" s="4" t="b">
        <v>0</v>
      </c>
      <c r="N85" s="4" t="s">
        <v>50</v>
      </c>
    </row>
    <row r="86" spans="1:14" x14ac:dyDescent="0.25">
      <c r="A86" s="4">
        <v>84</v>
      </c>
      <c r="B86" s="4" t="s">
        <v>217</v>
      </c>
      <c r="C86" s="5" t="s">
        <v>218</v>
      </c>
      <c r="D86" s="4">
        <v>31400</v>
      </c>
      <c r="E86" s="4">
        <v>41564</v>
      </c>
      <c r="F86" s="4" t="s">
        <v>20</v>
      </c>
      <c r="G86" s="4">
        <v>374</v>
      </c>
      <c r="H86" s="4" t="s">
        <v>21</v>
      </c>
      <c r="I86" s="4" t="s">
        <v>22</v>
      </c>
      <c r="J86" s="4">
        <v>1343451600</v>
      </c>
      <c r="K86" s="4">
        <v>1344315600</v>
      </c>
      <c r="L86" s="4" t="b">
        <v>0</v>
      </c>
      <c r="M86" s="4" t="b">
        <v>0</v>
      </c>
      <c r="N86" s="4" t="s">
        <v>65</v>
      </c>
    </row>
    <row r="87" spans="1:14" x14ac:dyDescent="0.25">
      <c r="A87" s="4">
        <v>85</v>
      </c>
      <c r="B87" s="4" t="s">
        <v>219</v>
      </c>
      <c r="C87" s="5" t="s">
        <v>220</v>
      </c>
      <c r="D87" s="4">
        <v>4900</v>
      </c>
      <c r="E87" s="4">
        <v>6430</v>
      </c>
      <c r="F87" s="4" t="s">
        <v>20</v>
      </c>
      <c r="G87" s="4">
        <v>71</v>
      </c>
      <c r="H87" s="4" t="s">
        <v>26</v>
      </c>
      <c r="I87" s="4" t="s">
        <v>27</v>
      </c>
      <c r="J87" s="4">
        <v>1315717200</v>
      </c>
      <c r="K87" s="4">
        <v>1316408400</v>
      </c>
      <c r="L87" s="4" t="b">
        <v>0</v>
      </c>
      <c r="M87" s="4" t="b">
        <v>0</v>
      </c>
      <c r="N87" s="4" t="s">
        <v>60</v>
      </c>
    </row>
    <row r="88" spans="1:14" x14ac:dyDescent="0.25">
      <c r="A88" s="4">
        <v>86</v>
      </c>
      <c r="B88" s="4" t="s">
        <v>221</v>
      </c>
      <c r="C88" s="5" t="s">
        <v>222</v>
      </c>
      <c r="D88" s="4">
        <v>7400</v>
      </c>
      <c r="E88" s="4">
        <v>12405</v>
      </c>
      <c r="F88" s="4" t="s">
        <v>20</v>
      </c>
      <c r="G88" s="4">
        <v>203</v>
      </c>
      <c r="H88" s="4" t="s">
        <v>21</v>
      </c>
      <c r="I88" s="4" t="s">
        <v>22</v>
      </c>
      <c r="J88" s="4">
        <v>1430715600</v>
      </c>
      <c r="K88" s="4">
        <v>1431838800</v>
      </c>
      <c r="L88" s="4" t="b">
        <v>1</v>
      </c>
      <c r="M88" s="4" t="b">
        <v>0</v>
      </c>
      <c r="N88" s="4" t="s">
        <v>33</v>
      </c>
    </row>
    <row r="89" spans="1:14" x14ac:dyDescent="0.25">
      <c r="A89" s="4">
        <v>87</v>
      </c>
      <c r="B89" s="4" t="s">
        <v>223</v>
      </c>
      <c r="C89" s="5" t="s">
        <v>224</v>
      </c>
      <c r="D89" s="4">
        <v>198500</v>
      </c>
      <c r="E89" s="4">
        <v>123040</v>
      </c>
      <c r="F89" s="4" t="s">
        <v>14</v>
      </c>
      <c r="G89" s="4">
        <v>1482</v>
      </c>
      <c r="H89" s="4" t="s">
        <v>26</v>
      </c>
      <c r="I89" s="4" t="s">
        <v>27</v>
      </c>
      <c r="J89" s="4">
        <v>1299564000</v>
      </c>
      <c r="K89" s="4">
        <v>1300510800</v>
      </c>
      <c r="L89" s="4" t="b">
        <v>0</v>
      </c>
      <c r="M89" s="4" t="b">
        <v>1</v>
      </c>
      <c r="N89" s="4" t="s">
        <v>23</v>
      </c>
    </row>
    <row r="90" spans="1:14" x14ac:dyDescent="0.25">
      <c r="A90" s="4">
        <v>88</v>
      </c>
      <c r="B90" s="4" t="s">
        <v>225</v>
      </c>
      <c r="C90" s="5" t="s">
        <v>226</v>
      </c>
      <c r="D90" s="4">
        <v>4800</v>
      </c>
      <c r="E90" s="4">
        <v>12516</v>
      </c>
      <c r="F90" s="4" t="s">
        <v>20</v>
      </c>
      <c r="G90" s="4">
        <v>113</v>
      </c>
      <c r="H90" s="4" t="s">
        <v>21</v>
      </c>
      <c r="I90" s="4" t="s">
        <v>22</v>
      </c>
      <c r="J90" s="4">
        <v>1429160400</v>
      </c>
      <c r="K90" s="4">
        <v>1431061200</v>
      </c>
      <c r="L90" s="4" t="b">
        <v>0</v>
      </c>
      <c r="M90" s="4" t="b">
        <v>0</v>
      </c>
      <c r="N90" s="4" t="s">
        <v>206</v>
      </c>
    </row>
    <row r="91" spans="1:14" x14ac:dyDescent="0.25">
      <c r="A91" s="4">
        <v>89</v>
      </c>
      <c r="B91" s="4" t="s">
        <v>227</v>
      </c>
      <c r="C91" s="5" t="s">
        <v>228</v>
      </c>
      <c r="D91" s="4">
        <v>3400</v>
      </c>
      <c r="E91" s="4">
        <v>8588</v>
      </c>
      <c r="F91" s="4" t="s">
        <v>20</v>
      </c>
      <c r="G91" s="4">
        <v>96</v>
      </c>
      <c r="H91" s="4" t="s">
        <v>21</v>
      </c>
      <c r="I91" s="4" t="s">
        <v>22</v>
      </c>
      <c r="J91" s="4">
        <v>1271307600</v>
      </c>
      <c r="K91" s="4">
        <v>1271480400</v>
      </c>
      <c r="L91" s="4" t="b">
        <v>0</v>
      </c>
      <c r="M91" s="4" t="b">
        <v>0</v>
      </c>
      <c r="N91" s="4" t="s">
        <v>33</v>
      </c>
    </row>
    <row r="92" spans="1:14" x14ac:dyDescent="0.25">
      <c r="A92" s="4">
        <v>90</v>
      </c>
      <c r="B92" s="4" t="s">
        <v>229</v>
      </c>
      <c r="C92" s="5" t="s">
        <v>230</v>
      </c>
      <c r="D92" s="4">
        <v>7800</v>
      </c>
      <c r="E92" s="4">
        <v>6132</v>
      </c>
      <c r="F92" s="4" t="s">
        <v>14</v>
      </c>
      <c r="G92" s="4">
        <v>106</v>
      </c>
      <c r="H92" s="4" t="s">
        <v>21</v>
      </c>
      <c r="I92" s="4" t="s">
        <v>22</v>
      </c>
      <c r="J92" s="4">
        <v>1456380000</v>
      </c>
      <c r="K92" s="4">
        <v>1456380000</v>
      </c>
      <c r="L92" s="4" t="b">
        <v>0</v>
      </c>
      <c r="M92" s="4" t="b">
        <v>1</v>
      </c>
      <c r="N92" s="4" t="s">
        <v>33</v>
      </c>
    </row>
    <row r="93" spans="1:14" x14ac:dyDescent="0.25">
      <c r="A93" s="4">
        <v>91</v>
      </c>
      <c r="B93" s="4" t="s">
        <v>231</v>
      </c>
      <c r="C93" s="5" t="s">
        <v>232</v>
      </c>
      <c r="D93" s="4">
        <v>154300</v>
      </c>
      <c r="E93" s="4">
        <v>74688</v>
      </c>
      <c r="F93" s="4" t="s">
        <v>14</v>
      </c>
      <c r="G93" s="4">
        <v>679</v>
      </c>
      <c r="H93" s="4" t="s">
        <v>107</v>
      </c>
      <c r="I93" s="4" t="s">
        <v>108</v>
      </c>
      <c r="J93" s="4">
        <v>1470459600</v>
      </c>
      <c r="K93" s="4">
        <v>1472878800</v>
      </c>
      <c r="L93" s="4" t="b">
        <v>0</v>
      </c>
      <c r="M93" s="4" t="b">
        <v>0</v>
      </c>
      <c r="N93" s="4" t="s">
        <v>206</v>
      </c>
    </row>
    <row r="94" spans="1:14" x14ac:dyDescent="0.25">
      <c r="A94" s="4">
        <v>92</v>
      </c>
      <c r="B94" s="4" t="s">
        <v>233</v>
      </c>
      <c r="C94" s="5" t="s">
        <v>234</v>
      </c>
      <c r="D94" s="4">
        <v>20000</v>
      </c>
      <c r="E94" s="4">
        <v>51775</v>
      </c>
      <c r="F94" s="4" t="s">
        <v>20</v>
      </c>
      <c r="G94" s="4">
        <v>498</v>
      </c>
      <c r="H94" s="4" t="s">
        <v>98</v>
      </c>
      <c r="I94" s="4" t="s">
        <v>99</v>
      </c>
      <c r="J94" s="4">
        <v>1277269200</v>
      </c>
      <c r="K94" s="4">
        <v>1277355600</v>
      </c>
      <c r="L94" s="4" t="b">
        <v>0</v>
      </c>
      <c r="M94" s="4" t="b">
        <v>1</v>
      </c>
      <c r="N94" s="4" t="s">
        <v>89</v>
      </c>
    </row>
    <row r="95" spans="1:14" x14ac:dyDescent="0.25">
      <c r="A95" s="4">
        <v>93</v>
      </c>
      <c r="B95" s="4" t="s">
        <v>235</v>
      </c>
      <c r="C95" s="5" t="s">
        <v>236</v>
      </c>
      <c r="D95" s="4">
        <v>108800</v>
      </c>
      <c r="E95" s="4">
        <v>65877</v>
      </c>
      <c r="F95" s="4" t="s">
        <v>74</v>
      </c>
      <c r="G95" s="4">
        <v>610</v>
      </c>
      <c r="H95" s="4" t="s">
        <v>21</v>
      </c>
      <c r="I95" s="4" t="s">
        <v>22</v>
      </c>
      <c r="J95" s="4">
        <v>1350709200</v>
      </c>
      <c r="K95" s="4">
        <v>1351054800</v>
      </c>
      <c r="L95" s="4" t="b">
        <v>0</v>
      </c>
      <c r="M95" s="4" t="b">
        <v>1</v>
      </c>
      <c r="N95" s="4" t="s">
        <v>33</v>
      </c>
    </row>
    <row r="96" spans="1:14" x14ac:dyDescent="0.25">
      <c r="A96" s="4">
        <v>94</v>
      </c>
      <c r="B96" s="4" t="s">
        <v>237</v>
      </c>
      <c r="C96" s="5" t="s">
        <v>238</v>
      </c>
      <c r="D96" s="4">
        <v>2900</v>
      </c>
      <c r="E96" s="4">
        <v>8807</v>
      </c>
      <c r="F96" s="4" t="s">
        <v>20</v>
      </c>
      <c r="G96" s="4">
        <v>180</v>
      </c>
      <c r="H96" s="4" t="s">
        <v>40</v>
      </c>
      <c r="I96" s="4" t="s">
        <v>41</v>
      </c>
      <c r="J96" s="4">
        <v>1554613200</v>
      </c>
      <c r="K96" s="4">
        <v>1555563600</v>
      </c>
      <c r="L96" s="4" t="b">
        <v>0</v>
      </c>
      <c r="M96" s="4" t="b">
        <v>0</v>
      </c>
      <c r="N96" s="4" t="s">
        <v>28</v>
      </c>
    </row>
    <row r="97" spans="1:14" x14ac:dyDescent="0.25">
      <c r="A97" s="4">
        <v>95</v>
      </c>
      <c r="B97" s="4" t="s">
        <v>239</v>
      </c>
      <c r="C97" s="5" t="s">
        <v>240</v>
      </c>
      <c r="D97" s="4">
        <v>900</v>
      </c>
      <c r="E97" s="4">
        <v>1017</v>
      </c>
      <c r="F97" s="4" t="s">
        <v>20</v>
      </c>
      <c r="G97" s="4">
        <v>27</v>
      </c>
      <c r="H97" s="4" t="s">
        <v>21</v>
      </c>
      <c r="I97" s="4" t="s">
        <v>22</v>
      </c>
      <c r="J97" s="4">
        <v>1571029200</v>
      </c>
      <c r="K97" s="4">
        <v>1571634000</v>
      </c>
      <c r="L97" s="4" t="b">
        <v>0</v>
      </c>
      <c r="M97" s="4" t="b">
        <v>0</v>
      </c>
      <c r="N97" s="4" t="s">
        <v>42</v>
      </c>
    </row>
    <row r="98" spans="1:14" x14ac:dyDescent="0.25">
      <c r="A98" s="4">
        <v>96</v>
      </c>
      <c r="B98" s="4" t="s">
        <v>241</v>
      </c>
      <c r="C98" s="5" t="s">
        <v>242</v>
      </c>
      <c r="D98" s="4">
        <v>69700</v>
      </c>
      <c r="E98" s="4">
        <v>151513</v>
      </c>
      <c r="F98" s="4" t="s">
        <v>20</v>
      </c>
      <c r="G98" s="4">
        <v>2331</v>
      </c>
      <c r="H98" s="4" t="s">
        <v>21</v>
      </c>
      <c r="I98" s="4" t="s">
        <v>22</v>
      </c>
      <c r="J98" s="4">
        <v>1299736800</v>
      </c>
      <c r="K98" s="4">
        <v>1300856400</v>
      </c>
      <c r="L98" s="4" t="b">
        <v>0</v>
      </c>
      <c r="M98" s="4" t="b">
        <v>0</v>
      </c>
      <c r="N98" s="4" t="s">
        <v>33</v>
      </c>
    </row>
    <row r="99" spans="1:14" x14ac:dyDescent="0.25">
      <c r="A99" s="4">
        <v>97</v>
      </c>
      <c r="B99" s="4" t="s">
        <v>243</v>
      </c>
      <c r="C99" s="5" t="s">
        <v>244</v>
      </c>
      <c r="D99" s="4">
        <v>1300</v>
      </c>
      <c r="E99" s="4">
        <v>12047</v>
      </c>
      <c r="F99" s="4" t="s">
        <v>20</v>
      </c>
      <c r="G99" s="4">
        <v>113</v>
      </c>
      <c r="H99" s="4" t="s">
        <v>21</v>
      </c>
      <c r="I99" s="4" t="s">
        <v>22</v>
      </c>
      <c r="J99" s="4">
        <v>1435208400</v>
      </c>
      <c r="K99" s="4">
        <v>1439874000</v>
      </c>
      <c r="L99" s="4" t="b">
        <v>0</v>
      </c>
      <c r="M99" s="4" t="b">
        <v>0</v>
      </c>
      <c r="N99" s="4" t="s">
        <v>17</v>
      </c>
    </row>
    <row r="100" spans="1:14" x14ac:dyDescent="0.25">
      <c r="A100" s="4">
        <v>98</v>
      </c>
      <c r="B100" s="4" t="s">
        <v>245</v>
      </c>
      <c r="C100" s="5" t="s">
        <v>246</v>
      </c>
      <c r="D100" s="4">
        <v>97800</v>
      </c>
      <c r="E100" s="4">
        <v>32951</v>
      </c>
      <c r="F100" s="4" t="s">
        <v>14</v>
      </c>
      <c r="G100" s="4">
        <v>1220</v>
      </c>
      <c r="H100" s="4" t="s">
        <v>26</v>
      </c>
      <c r="I100" s="4" t="s">
        <v>27</v>
      </c>
      <c r="J100" s="4">
        <v>1437973200</v>
      </c>
      <c r="K100" s="4">
        <v>1438318800</v>
      </c>
      <c r="L100" s="4" t="b">
        <v>0</v>
      </c>
      <c r="M100" s="4" t="b">
        <v>0</v>
      </c>
      <c r="N100" s="4" t="s">
        <v>89</v>
      </c>
    </row>
    <row r="101" spans="1:14" x14ac:dyDescent="0.25">
      <c r="A101" s="4">
        <v>99</v>
      </c>
      <c r="B101" s="4" t="s">
        <v>247</v>
      </c>
      <c r="C101" s="5" t="s">
        <v>248</v>
      </c>
      <c r="D101" s="4">
        <v>7600</v>
      </c>
      <c r="E101" s="4">
        <v>14951</v>
      </c>
      <c r="F101" s="4" t="s">
        <v>20</v>
      </c>
      <c r="G101" s="4">
        <v>164</v>
      </c>
      <c r="H101" s="4" t="s">
        <v>21</v>
      </c>
      <c r="I101" s="4" t="s">
        <v>22</v>
      </c>
      <c r="J101" s="4">
        <v>1416895200</v>
      </c>
      <c r="K101" s="4">
        <v>1419400800</v>
      </c>
      <c r="L101" s="4" t="b">
        <v>0</v>
      </c>
      <c r="M101" s="4" t="b">
        <v>0</v>
      </c>
      <c r="N101" s="4" t="s">
        <v>33</v>
      </c>
    </row>
    <row r="102" spans="1:14" x14ac:dyDescent="0.25">
      <c r="A102" s="4">
        <v>100</v>
      </c>
      <c r="B102" s="4" t="s">
        <v>249</v>
      </c>
      <c r="C102" s="5" t="s">
        <v>250</v>
      </c>
      <c r="D102" s="4">
        <v>100</v>
      </c>
      <c r="E102" s="4">
        <v>1</v>
      </c>
      <c r="F102" s="4" t="s">
        <v>14</v>
      </c>
      <c r="G102" s="4">
        <v>1</v>
      </c>
      <c r="H102" s="4" t="s">
        <v>21</v>
      </c>
      <c r="I102" s="4" t="s">
        <v>22</v>
      </c>
      <c r="J102" s="4">
        <v>1319000400</v>
      </c>
      <c r="K102" s="4">
        <v>1320555600</v>
      </c>
      <c r="L102" s="4" t="b">
        <v>0</v>
      </c>
      <c r="M102" s="4" t="b">
        <v>0</v>
      </c>
      <c r="N102" s="4" t="s">
        <v>33</v>
      </c>
    </row>
    <row r="103" spans="1:14" x14ac:dyDescent="0.25">
      <c r="A103" s="4">
        <v>101</v>
      </c>
      <c r="B103" s="4" t="s">
        <v>251</v>
      </c>
      <c r="C103" s="5" t="s">
        <v>252</v>
      </c>
      <c r="D103" s="4">
        <v>900</v>
      </c>
      <c r="E103" s="4">
        <v>9193</v>
      </c>
      <c r="F103" s="4" t="s">
        <v>20</v>
      </c>
      <c r="G103" s="4">
        <v>164</v>
      </c>
      <c r="H103" s="4" t="s">
        <v>21</v>
      </c>
      <c r="I103" s="4" t="s">
        <v>22</v>
      </c>
      <c r="J103" s="4">
        <v>1424498400</v>
      </c>
      <c r="K103" s="4">
        <v>1425103200</v>
      </c>
      <c r="L103" s="4" t="b">
        <v>0</v>
      </c>
      <c r="M103" s="4" t="b">
        <v>1</v>
      </c>
      <c r="N103" s="4" t="s">
        <v>50</v>
      </c>
    </row>
    <row r="104" spans="1:14" x14ac:dyDescent="0.25">
      <c r="A104" s="4">
        <v>102</v>
      </c>
      <c r="B104" s="4" t="s">
        <v>253</v>
      </c>
      <c r="C104" s="5" t="s">
        <v>254</v>
      </c>
      <c r="D104" s="4">
        <v>3700</v>
      </c>
      <c r="E104" s="4">
        <v>10422</v>
      </c>
      <c r="F104" s="4" t="s">
        <v>20</v>
      </c>
      <c r="G104" s="4">
        <v>336</v>
      </c>
      <c r="H104" s="4" t="s">
        <v>21</v>
      </c>
      <c r="I104" s="4" t="s">
        <v>22</v>
      </c>
      <c r="J104" s="4">
        <v>1526274000</v>
      </c>
      <c r="K104" s="4">
        <v>1526878800</v>
      </c>
      <c r="L104" s="4" t="b">
        <v>0</v>
      </c>
      <c r="M104" s="4" t="b">
        <v>1</v>
      </c>
      <c r="N104" s="4" t="s">
        <v>65</v>
      </c>
    </row>
    <row r="105" spans="1:14" x14ac:dyDescent="0.25">
      <c r="A105" s="4">
        <v>103</v>
      </c>
      <c r="B105" s="4" t="s">
        <v>255</v>
      </c>
      <c r="C105" s="5" t="s">
        <v>256</v>
      </c>
      <c r="D105" s="4">
        <v>10000</v>
      </c>
      <c r="E105" s="4">
        <v>2461</v>
      </c>
      <c r="F105" s="4" t="s">
        <v>14</v>
      </c>
      <c r="G105" s="4">
        <v>37</v>
      </c>
      <c r="H105" s="4" t="s">
        <v>107</v>
      </c>
      <c r="I105" s="4" t="s">
        <v>108</v>
      </c>
      <c r="J105" s="4">
        <v>1287896400</v>
      </c>
      <c r="K105" s="4">
        <v>1288674000</v>
      </c>
      <c r="L105" s="4" t="b">
        <v>0</v>
      </c>
      <c r="M105" s="4" t="b">
        <v>0</v>
      </c>
      <c r="N105" s="4" t="s">
        <v>50</v>
      </c>
    </row>
    <row r="106" spans="1:14" x14ac:dyDescent="0.25">
      <c r="A106" s="4">
        <v>104</v>
      </c>
      <c r="B106" s="4" t="s">
        <v>257</v>
      </c>
      <c r="C106" s="5" t="s">
        <v>258</v>
      </c>
      <c r="D106" s="4">
        <v>119200</v>
      </c>
      <c r="E106" s="4">
        <v>170623</v>
      </c>
      <c r="F106" s="4" t="s">
        <v>20</v>
      </c>
      <c r="G106" s="4">
        <v>1917</v>
      </c>
      <c r="H106" s="4" t="s">
        <v>21</v>
      </c>
      <c r="I106" s="4" t="s">
        <v>22</v>
      </c>
      <c r="J106" s="4">
        <v>1495515600</v>
      </c>
      <c r="K106" s="4">
        <v>1495602000</v>
      </c>
      <c r="L106" s="4" t="b">
        <v>0</v>
      </c>
      <c r="M106" s="4" t="b">
        <v>0</v>
      </c>
      <c r="N106" s="4" t="s">
        <v>60</v>
      </c>
    </row>
    <row r="107" spans="1:14" x14ac:dyDescent="0.25">
      <c r="A107" s="4">
        <v>105</v>
      </c>
      <c r="B107" s="4" t="s">
        <v>259</v>
      </c>
      <c r="C107" s="5" t="s">
        <v>260</v>
      </c>
      <c r="D107" s="4">
        <v>6800</v>
      </c>
      <c r="E107" s="4">
        <v>9829</v>
      </c>
      <c r="F107" s="4" t="s">
        <v>20</v>
      </c>
      <c r="G107" s="4">
        <v>95</v>
      </c>
      <c r="H107" s="4" t="s">
        <v>21</v>
      </c>
      <c r="I107" s="4" t="s">
        <v>22</v>
      </c>
      <c r="J107" s="4">
        <v>1364878800</v>
      </c>
      <c r="K107" s="4">
        <v>1366434000</v>
      </c>
      <c r="L107" s="4" t="b">
        <v>0</v>
      </c>
      <c r="M107" s="4" t="b">
        <v>0</v>
      </c>
      <c r="N107" s="4" t="s">
        <v>28</v>
      </c>
    </row>
    <row r="108" spans="1:14" x14ac:dyDescent="0.25">
      <c r="A108" s="4">
        <v>106</v>
      </c>
      <c r="B108" s="4" t="s">
        <v>261</v>
      </c>
      <c r="C108" s="5" t="s">
        <v>262</v>
      </c>
      <c r="D108" s="4">
        <v>3900</v>
      </c>
      <c r="E108" s="4">
        <v>14006</v>
      </c>
      <c r="F108" s="4" t="s">
        <v>20</v>
      </c>
      <c r="G108" s="4">
        <v>147</v>
      </c>
      <c r="H108" s="4" t="s">
        <v>21</v>
      </c>
      <c r="I108" s="4" t="s">
        <v>22</v>
      </c>
      <c r="J108" s="4">
        <v>1567918800</v>
      </c>
      <c r="K108" s="4">
        <v>1568350800</v>
      </c>
      <c r="L108" s="4" t="b">
        <v>0</v>
      </c>
      <c r="M108" s="4" t="b">
        <v>0</v>
      </c>
      <c r="N108" s="4" t="s">
        <v>33</v>
      </c>
    </row>
    <row r="109" spans="1:14" x14ac:dyDescent="0.25">
      <c r="A109" s="4">
        <v>107</v>
      </c>
      <c r="B109" s="4" t="s">
        <v>263</v>
      </c>
      <c r="C109" s="5" t="s">
        <v>264</v>
      </c>
      <c r="D109" s="4">
        <v>3500</v>
      </c>
      <c r="E109" s="4">
        <v>6527</v>
      </c>
      <c r="F109" s="4" t="s">
        <v>20</v>
      </c>
      <c r="G109" s="4">
        <v>86</v>
      </c>
      <c r="H109" s="4" t="s">
        <v>21</v>
      </c>
      <c r="I109" s="4" t="s">
        <v>22</v>
      </c>
      <c r="J109" s="4">
        <v>1524459600</v>
      </c>
      <c r="K109" s="4">
        <v>1525928400</v>
      </c>
      <c r="L109" s="4" t="b">
        <v>0</v>
      </c>
      <c r="M109" s="4" t="b">
        <v>1</v>
      </c>
      <c r="N109" s="4" t="s">
        <v>33</v>
      </c>
    </row>
    <row r="110" spans="1:14" x14ac:dyDescent="0.25">
      <c r="A110" s="4">
        <v>108</v>
      </c>
      <c r="B110" s="4" t="s">
        <v>265</v>
      </c>
      <c r="C110" s="5" t="s">
        <v>266</v>
      </c>
      <c r="D110" s="4">
        <v>1500</v>
      </c>
      <c r="E110" s="4">
        <v>8929</v>
      </c>
      <c r="F110" s="4" t="s">
        <v>20</v>
      </c>
      <c r="G110" s="4">
        <v>83</v>
      </c>
      <c r="H110" s="4" t="s">
        <v>21</v>
      </c>
      <c r="I110" s="4" t="s">
        <v>22</v>
      </c>
      <c r="J110" s="4">
        <v>1333688400</v>
      </c>
      <c r="K110" s="4">
        <v>1336885200</v>
      </c>
      <c r="L110" s="4" t="b">
        <v>0</v>
      </c>
      <c r="M110" s="4" t="b">
        <v>0</v>
      </c>
      <c r="N110" s="4" t="s">
        <v>42</v>
      </c>
    </row>
    <row r="111" spans="1:14" x14ac:dyDescent="0.25">
      <c r="A111" s="4">
        <v>109</v>
      </c>
      <c r="B111" s="4" t="s">
        <v>267</v>
      </c>
      <c r="C111" s="5" t="s">
        <v>268</v>
      </c>
      <c r="D111" s="4">
        <v>5200</v>
      </c>
      <c r="E111" s="4">
        <v>3079</v>
      </c>
      <c r="F111" s="4" t="s">
        <v>14</v>
      </c>
      <c r="G111" s="4">
        <v>60</v>
      </c>
      <c r="H111" s="4" t="s">
        <v>21</v>
      </c>
      <c r="I111" s="4" t="s">
        <v>22</v>
      </c>
      <c r="J111" s="4">
        <v>1389506400</v>
      </c>
      <c r="K111" s="4">
        <v>1389679200</v>
      </c>
      <c r="L111" s="4" t="b">
        <v>0</v>
      </c>
      <c r="M111" s="4" t="b">
        <v>0</v>
      </c>
      <c r="N111" s="4" t="s">
        <v>269</v>
      </c>
    </row>
    <row r="112" spans="1:14" ht="31.5" x14ac:dyDescent="0.25">
      <c r="A112" s="4">
        <v>110</v>
      </c>
      <c r="B112" s="4" t="s">
        <v>270</v>
      </c>
      <c r="C112" s="5" t="s">
        <v>271</v>
      </c>
      <c r="D112" s="4">
        <v>142400</v>
      </c>
      <c r="E112" s="4">
        <v>21307</v>
      </c>
      <c r="F112" s="4" t="s">
        <v>14</v>
      </c>
      <c r="G112" s="4">
        <v>296</v>
      </c>
      <c r="H112" s="4" t="s">
        <v>21</v>
      </c>
      <c r="I112" s="4" t="s">
        <v>22</v>
      </c>
      <c r="J112" s="4">
        <v>1536642000</v>
      </c>
      <c r="K112" s="4">
        <v>1538283600</v>
      </c>
      <c r="L112" s="4" t="b">
        <v>0</v>
      </c>
      <c r="M112" s="4" t="b">
        <v>0</v>
      </c>
      <c r="N112" s="4" t="s">
        <v>17</v>
      </c>
    </row>
    <row r="113" spans="1:14" x14ac:dyDescent="0.25">
      <c r="A113" s="4">
        <v>111</v>
      </c>
      <c r="B113" s="4" t="s">
        <v>272</v>
      </c>
      <c r="C113" s="5" t="s">
        <v>273</v>
      </c>
      <c r="D113" s="4">
        <v>61400</v>
      </c>
      <c r="E113" s="4">
        <v>73653</v>
      </c>
      <c r="F113" s="4" t="s">
        <v>20</v>
      </c>
      <c r="G113" s="4">
        <v>676</v>
      </c>
      <c r="H113" s="4" t="s">
        <v>21</v>
      </c>
      <c r="I113" s="4" t="s">
        <v>22</v>
      </c>
      <c r="J113" s="4">
        <v>1348290000</v>
      </c>
      <c r="K113" s="4">
        <v>1348808400</v>
      </c>
      <c r="L113" s="4" t="b">
        <v>0</v>
      </c>
      <c r="M113" s="4" t="b">
        <v>0</v>
      </c>
      <c r="N113" s="4" t="s">
        <v>133</v>
      </c>
    </row>
    <row r="114" spans="1:14" x14ac:dyDescent="0.25">
      <c r="A114" s="4">
        <v>112</v>
      </c>
      <c r="B114" s="4" t="s">
        <v>274</v>
      </c>
      <c r="C114" s="5" t="s">
        <v>275</v>
      </c>
      <c r="D114" s="4">
        <v>4700</v>
      </c>
      <c r="E114" s="4">
        <v>12635</v>
      </c>
      <c r="F114" s="4" t="s">
        <v>20</v>
      </c>
      <c r="G114" s="4">
        <v>361</v>
      </c>
      <c r="H114" s="4" t="s">
        <v>26</v>
      </c>
      <c r="I114" s="4" t="s">
        <v>27</v>
      </c>
      <c r="J114" s="4">
        <v>1408856400</v>
      </c>
      <c r="K114" s="4">
        <v>1410152400</v>
      </c>
      <c r="L114" s="4" t="b">
        <v>0</v>
      </c>
      <c r="M114" s="4" t="b">
        <v>0</v>
      </c>
      <c r="N114" s="4" t="s">
        <v>28</v>
      </c>
    </row>
    <row r="115" spans="1:14" x14ac:dyDescent="0.25">
      <c r="A115" s="4">
        <v>113</v>
      </c>
      <c r="B115" s="4" t="s">
        <v>276</v>
      </c>
      <c r="C115" s="5" t="s">
        <v>277</v>
      </c>
      <c r="D115" s="4">
        <v>3300</v>
      </c>
      <c r="E115" s="4">
        <v>12437</v>
      </c>
      <c r="F115" s="4" t="s">
        <v>20</v>
      </c>
      <c r="G115" s="4">
        <v>131</v>
      </c>
      <c r="H115" s="4" t="s">
        <v>21</v>
      </c>
      <c r="I115" s="4" t="s">
        <v>22</v>
      </c>
      <c r="J115" s="4">
        <v>1505192400</v>
      </c>
      <c r="K115" s="4">
        <v>1505797200</v>
      </c>
      <c r="L115" s="4" t="b">
        <v>0</v>
      </c>
      <c r="M115" s="4" t="b">
        <v>0</v>
      </c>
      <c r="N115" s="4" t="s">
        <v>17</v>
      </c>
    </row>
    <row r="116" spans="1:14" x14ac:dyDescent="0.25">
      <c r="A116" s="4">
        <v>114</v>
      </c>
      <c r="B116" s="4" t="s">
        <v>278</v>
      </c>
      <c r="C116" s="5" t="s">
        <v>279</v>
      </c>
      <c r="D116" s="4">
        <v>1900</v>
      </c>
      <c r="E116" s="4">
        <v>13816</v>
      </c>
      <c r="F116" s="4" t="s">
        <v>20</v>
      </c>
      <c r="G116" s="4">
        <v>126</v>
      </c>
      <c r="H116" s="4" t="s">
        <v>21</v>
      </c>
      <c r="I116" s="4" t="s">
        <v>22</v>
      </c>
      <c r="J116" s="4">
        <v>1554786000</v>
      </c>
      <c r="K116" s="4">
        <v>1554872400</v>
      </c>
      <c r="L116" s="4" t="b">
        <v>0</v>
      </c>
      <c r="M116" s="4" t="b">
        <v>1</v>
      </c>
      <c r="N116" s="4" t="s">
        <v>65</v>
      </c>
    </row>
    <row r="117" spans="1:14" x14ac:dyDescent="0.25">
      <c r="A117" s="4">
        <v>115</v>
      </c>
      <c r="B117" s="4" t="s">
        <v>280</v>
      </c>
      <c r="C117" s="5" t="s">
        <v>281</v>
      </c>
      <c r="D117" s="4">
        <v>166700</v>
      </c>
      <c r="E117" s="4">
        <v>145382</v>
      </c>
      <c r="F117" s="4" t="s">
        <v>14</v>
      </c>
      <c r="G117" s="4">
        <v>3304</v>
      </c>
      <c r="H117" s="4" t="s">
        <v>107</v>
      </c>
      <c r="I117" s="4" t="s">
        <v>108</v>
      </c>
      <c r="J117" s="4">
        <v>1510898400</v>
      </c>
      <c r="K117" s="4">
        <v>1513922400</v>
      </c>
      <c r="L117" s="4" t="b">
        <v>0</v>
      </c>
      <c r="M117" s="4" t="b">
        <v>0</v>
      </c>
      <c r="N117" s="4" t="s">
        <v>119</v>
      </c>
    </row>
    <row r="118" spans="1:14" x14ac:dyDescent="0.25">
      <c r="A118" s="4">
        <v>116</v>
      </c>
      <c r="B118" s="4" t="s">
        <v>282</v>
      </c>
      <c r="C118" s="5" t="s">
        <v>283</v>
      </c>
      <c r="D118" s="4">
        <v>7200</v>
      </c>
      <c r="E118" s="4">
        <v>6336</v>
      </c>
      <c r="F118" s="4" t="s">
        <v>14</v>
      </c>
      <c r="G118" s="4">
        <v>73</v>
      </c>
      <c r="H118" s="4" t="s">
        <v>21</v>
      </c>
      <c r="I118" s="4" t="s">
        <v>22</v>
      </c>
      <c r="J118" s="4">
        <v>1442552400</v>
      </c>
      <c r="K118" s="4">
        <v>1442638800</v>
      </c>
      <c r="L118" s="4" t="b">
        <v>0</v>
      </c>
      <c r="M118" s="4" t="b">
        <v>0</v>
      </c>
      <c r="N118" s="4" t="s">
        <v>33</v>
      </c>
    </row>
    <row r="119" spans="1:14" x14ac:dyDescent="0.25">
      <c r="A119" s="4">
        <v>117</v>
      </c>
      <c r="B119" s="4" t="s">
        <v>284</v>
      </c>
      <c r="C119" s="5" t="s">
        <v>285</v>
      </c>
      <c r="D119" s="4">
        <v>4900</v>
      </c>
      <c r="E119" s="4">
        <v>8523</v>
      </c>
      <c r="F119" s="4" t="s">
        <v>20</v>
      </c>
      <c r="G119" s="4">
        <v>275</v>
      </c>
      <c r="H119" s="4" t="s">
        <v>21</v>
      </c>
      <c r="I119" s="4" t="s">
        <v>22</v>
      </c>
      <c r="J119" s="4">
        <v>1316667600</v>
      </c>
      <c r="K119" s="4">
        <v>1317186000</v>
      </c>
      <c r="L119" s="4" t="b">
        <v>0</v>
      </c>
      <c r="M119" s="4" t="b">
        <v>0</v>
      </c>
      <c r="N119" s="4" t="s">
        <v>269</v>
      </c>
    </row>
    <row r="120" spans="1:14" x14ac:dyDescent="0.25">
      <c r="A120" s="4">
        <v>118</v>
      </c>
      <c r="B120" s="4" t="s">
        <v>286</v>
      </c>
      <c r="C120" s="5" t="s">
        <v>287</v>
      </c>
      <c r="D120" s="4">
        <v>5400</v>
      </c>
      <c r="E120" s="4">
        <v>6351</v>
      </c>
      <c r="F120" s="4" t="s">
        <v>20</v>
      </c>
      <c r="G120" s="4">
        <v>67</v>
      </c>
      <c r="H120" s="4" t="s">
        <v>21</v>
      </c>
      <c r="I120" s="4" t="s">
        <v>22</v>
      </c>
      <c r="J120" s="4">
        <v>1390716000</v>
      </c>
      <c r="K120" s="4">
        <v>1391234400</v>
      </c>
      <c r="L120" s="4" t="b">
        <v>0</v>
      </c>
      <c r="M120" s="4" t="b">
        <v>0</v>
      </c>
      <c r="N120" s="4" t="s">
        <v>122</v>
      </c>
    </row>
    <row r="121" spans="1:14" ht="31.5" x14ac:dyDescent="0.25">
      <c r="A121" s="4">
        <v>119</v>
      </c>
      <c r="B121" s="4" t="s">
        <v>288</v>
      </c>
      <c r="C121" s="5" t="s">
        <v>289</v>
      </c>
      <c r="D121" s="4">
        <v>5000</v>
      </c>
      <c r="E121" s="4">
        <v>10748</v>
      </c>
      <c r="F121" s="4" t="s">
        <v>20</v>
      </c>
      <c r="G121" s="4">
        <v>154</v>
      </c>
      <c r="H121" s="4" t="s">
        <v>21</v>
      </c>
      <c r="I121" s="4" t="s">
        <v>22</v>
      </c>
      <c r="J121" s="4">
        <v>1402894800</v>
      </c>
      <c r="K121" s="4">
        <v>1404363600</v>
      </c>
      <c r="L121" s="4" t="b">
        <v>0</v>
      </c>
      <c r="M121" s="4" t="b">
        <v>1</v>
      </c>
      <c r="N121" s="4" t="s">
        <v>42</v>
      </c>
    </row>
    <row r="122" spans="1:14" x14ac:dyDescent="0.25">
      <c r="A122" s="4">
        <v>120</v>
      </c>
      <c r="B122" s="4" t="s">
        <v>290</v>
      </c>
      <c r="C122" s="5" t="s">
        <v>291</v>
      </c>
      <c r="D122" s="4">
        <v>75100</v>
      </c>
      <c r="E122" s="4">
        <v>112272</v>
      </c>
      <c r="F122" s="4" t="s">
        <v>20</v>
      </c>
      <c r="G122" s="4">
        <v>1782</v>
      </c>
      <c r="H122" s="4" t="s">
        <v>21</v>
      </c>
      <c r="I122" s="4" t="s">
        <v>22</v>
      </c>
      <c r="J122" s="4">
        <v>1429246800</v>
      </c>
      <c r="K122" s="4">
        <v>1429592400</v>
      </c>
      <c r="L122" s="4" t="b">
        <v>0</v>
      </c>
      <c r="M122" s="4" t="b">
        <v>1</v>
      </c>
      <c r="N122" s="4" t="s">
        <v>292</v>
      </c>
    </row>
    <row r="123" spans="1:14" x14ac:dyDescent="0.25">
      <c r="A123" s="4">
        <v>121</v>
      </c>
      <c r="B123" s="4" t="s">
        <v>293</v>
      </c>
      <c r="C123" s="5" t="s">
        <v>294</v>
      </c>
      <c r="D123" s="4">
        <v>45300</v>
      </c>
      <c r="E123" s="4">
        <v>99361</v>
      </c>
      <c r="F123" s="4" t="s">
        <v>20</v>
      </c>
      <c r="G123" s="4">
        <v>903</v>
      </c>
      <c r="H123" s="4" t="s">
        <v>21</v>
      </c>
      <c r="I123" s="4" t="s">
        <v>22</v>
      </c>
      <c r="J123" s="4">
        <v>1412485200</v>
      </c>
      <c r="K123" s="4">
        <v>1413608400</v>
      </c>
      <c r="L123" s="4" t="b">
        <v>0</v>
      </c>
      <c r="M123" s="4" t="b">
        <v>0</v>
      </c>
      <c r="N123" s="4" t="s">
        <v>89</v>
      </c>
    </row>
    <row r="124" spans="1:14" x14ac:dyDescent="0.25">
      <c r="A124" s="4">
        <v>122</v>
      </c>
      <c r="B124" s="4" t="s">
        <v>295</v>
      </c>
      <c r="C124" s="5" t="s">
        <v>296</v>
      </c>
      <c r="D124" s="4">
        <v>136800</v>
      </c>
      <c r="E124" s="4">
        <v>88055</v>
      </c>
      <c r="F124" s="4" t="s">
        <v>14</v>
      </c>
      <c r="G124" s="4">
        <v>3387</v>
      </c>
      <c r="H124" s="4" t="s">
        <v>21</v>
      </c>
      <c r="I124" s="4" t="s">
        <v>22</v>
      </c>
      <c r="J124" s="4">
        <v>1417068000</v>
      </c>
      <c r="K124" s="4">
        <v>1419400800</v>
      </c>
      <c r="L124" s="4" t="b">
        <v>0</v>
      </c>
      <c r="M124" s="4" t="b">
        <v>0</v>
      </c>
      <c r="N124" s="4" t="s">
        <v>119</v>
      </c>
    </row>
    <row r="125" spans="1:14" x14ac:dyDescent="0.25">
      <c r="A125" s="4">
        <v>123</v>
      </c>
      <c r="B125" s="4" t="s">
        <v>297</v>
      </c>
      <c r="C125" s="5" t="s">
        <v>298</v>
      </c>
      <c r="D125" s="4">
        <v>177700</v>
      </c>
      <c r="E125" s="4">
        <v>33092</v>
      </c>
      <c r="F125" s="4" t="s">
        <v>14</v>
      </c>
      <c r="G125" s="4">
        <v>662</v>
      </c>
      <c r="H125" s="4" t="s">
        <v>15</v>
      </c>
      <c r="I125" s="4" t="s">
        <v>16</v>
      </c>
      <c r="J125" s="4">
        <v>1448344800</v>
      </c>
      <c r="K125" s="4">
        <v>1448604000</v>
      </c>
      <c r="L125" s="4" t="b">
        <v>1</v>
      </c>
      <c r="M125" s="4" t="b">
        <v>0</v>
      </c>
      <c r="N125" s="4" t="s">
        <v>33</v>
      </c>
    </row>
    <row r="126" spans="1:14" x14ac:dyDescent="0.25">
      <c r="A126" s="4">
        <v>124</v>
      </c>
      <c r="B126" s="4" t="s">
        <v>299</v>
      </c>
      <c r="C126" s="5" t="s">
        <v>300</v>
      </c>
      <c r="D126" s="4">
        <v>2600</v>
      </c>
      <c r="E126" s="4">
        <v>9562</v>
      </c>
      <c r="F126" s="4" t="s">
        <v>20</v>
      </c>
      <c r="G126" s="4">
        <v>94</v>
      </c>
      <c r="H126" s="4" t="s">
        <v>107</v>
      </c>
      <c r="I126" s="4" t="s">
        <v>108</v>
      </c>
      <c r="J126" s="4">
        <v>1557723600</v>
      </c>
      <c r="K126" s="4">
        <v>1562302800</v>
      </c>
      <c r="L126" s="4" t="b">
        <v>0</v>
      </c>
      <c r="M126" s="4" t="b">
        <v>0</v>
      </c>
      <c r="N126" s="4" t="s">
        <v>122</v>
      </c>
    </row>
    <row r="127" spans="1:14" x14ac:dyDescent="0.25">
      <c r="A127" s="4">
        <v>125</v>
      </c>
      <c r="B127" s="4" t="s">
        <v>301</v>
      </c>
      <c r="C127" s="5" t="s">
        <v>302</v>
      </c>
      <c r="D127" s="4">
        <v>5300</v>
      </c>
      <c r="E127" s="4">
        <v>8475</v>
      </c>
      <c r="F127" s="4" t="s">
        <v>20</v>
      </c>
      <c r="G127" s="4">
        <v>180</v>
      </c>
      <c r="H127" s="4" t="s">
        <v>21</v>
      </c>
      <c r="I127" s="4" t="s">
        <v>22</v>
      </c>
      <c r="J127" s="4">
        <v>1537333200</v>
      </c>
      <c r="K127" s="4">
        <v>1537678800</v>
      </c>
      <c r="L127" s="4" t="b">
        <v>0</v>
      </c>
      <c r="M127" s="4" t="b">
        <v>0</v>
      </c>
      <c r="N127" s="4" t="s">
        <v>33</v>
      </c>
    </row>
    <row r="128" spans="1:14" x14ac:dyDescent="0.25">
      <c r="A128" s="4">
        <v>126</v>
      </c>
      <c r="B128" s="4" t="s">
        <v>303</v>
      </c>
      <c r="C128" s="5" t="s">
        <v>304</v>
      </c>
      <c r="D128" s="4">
        <v>180200</v>
      </c>
      <c r="E128" s="4">
        <v>69617</v>
      </c>
      <c r="F128" s="4" t="s">
        <v>14</v>
      </c>
      <c r="G128" s="4">
        <v>774</v>
      </c>
      <c r="H128" s="4" t="s">
        <v>21</v>
      </c>
      <c r="I128" s="4" t="s">
        <v>22</v>
      </c>
      <c r="J128" s="4">
        <v>1471150800</v>
      </c>
      <c r="K128" s="4">
        <v>1473570000</v>
      </c>
      <c r="L128" s="4" t="b">
        <v>0</v>
      </c>
      <c r="M128" s="4" t="b">
        <v>1</v>
      </c>
      <c r="N128" s="4" t="s">
        <v>33</v>
      </c>
    </row>
    <row r="129" spans="1:14" x14ac:dyDescent="0.25">
      <c r="A129" s="4">
        <v>127</v>
      </c>
      <c r="B129" s="4" t="s">
        <v>305</v>
      </c>
      <c r="C129" s="5" t="s">
        <v>306</v>
      </c>
      <c r="D129" s="4">
        <v>103200</v>
      </c>
      <c r="E129" s="4">
        <v>53067</v>
      </c>
      <c r="F129" s="4" t="s">
        <v>14</v>
      </c>
      <c r="G129" s="4">
        <v>672</v>
      </c>
      <c r="H129" s="4" t="s">
        <v>15</v>
      </c>
      <c r="I129" s="4" t="s">
        <v>16</v>
      </c>
      <c r="J129" s="4">
        <v>1273640400</v>
      </c>
      <c r="K129" s="4">
        <v>1273899600</v>
      </c>
      <c r="L129" s="4" t="b">
        <v>0</v>
      </c>
      <c r="M129" s="4" t="b">
        <v>0</v>
      </c>
      <c r="N129" s="4" t="s">
        <v>33</v>
      </c>
    </row>
    <row r="130" spans="1:14" x14ac:dyDescent="0.25">
      <c r="A130" s="4">
        <v>128</v>
      </c>
      <c r="B130" s="4" t="s">
        <v>307</v>
      </c>
      <c r="C130" s="5" t="s">
        <v>308</v>
      </c>
      <c r="D130" s="4">
        <v>70600</v>
      </c>
      <c r="E130" s="4">
        <v>42596</v>
      </c>
      <c r="F130" s="4" t="s">
        <v>74</v>
      </c>
      <c r="G130" s="4">
        <v>532</v>
      </c>
      <c r="H130" s="4" t="s">
        <v>21</v>
      </c>
      <c r="I130" s="4" t="s">
        <v>22</v>
      </c>
      <c r="J130" s="4">
        <v>1282885200</v>
      </c>
      <c r="K130" s="4">
        <v>1284008400</v>
      </c>
      <c r="L130" s="4" t="b">
        <v>0</v>
      </c>
      <c r="M130" s="4" t="b">
        <v>0</v>
      </c>
      <c r="N130" s="4" t="s">
        <v>23</v>
      </c>
    </row>
    <row r="131" spans="1:14" x14ac:dyDescent="0.25">
      <c r="A131" s="4">
        <v>129</v>
      </c>
      <c r="B131" s="4" t="s">
        <v>309</v>
      </c>
      <c r="C131" s="5" t="s">
        <v>310</v>
      </c>
      <c r="D131" s="4">
        <v>148500</v>
      </c>
      <c r="E131" s="4">
        <v>4756</v>
      </c>
      <c r="F131" s="4" t="s">
        <v>74</v>
      </c>
      <c r="G131" s="4">
        <v>55</v>
      </c>
      <c r="H131" s="4" t="s">
        <v>26</v>
      </c>
      <c r="I131" s="4" t="s">
        <v>27</v>
      </c>
      <c r="J131" s="4">
        <v>1422943200</v>
      </c>
      <c r="K131" s="4">
        <v>1425103200</v>
      </c>
      <c r="L131" s="4" t="b">
        <v>0</v>
      </c>
      <c r="M131" s="4" t="b">
        <v>0</v>
      </c>
      <c r="N131" s="4" t="s">
        <v>17</v>
      </c>
    </row>
    <row r="132" spans="1:14" x14ac:dyDescent="0.25">
      <c r="A132" s="4">
        <v>130</v>
      </c>
      <c r="B132" s="4" t="s">
        <v>311</v>
      </c>
      <c r="C132" s="5" t="s">
        <v>312</v>
      </c>
      <c r="D132" s="4">
        <v>9600</v>
      </c>
      <c r="E132" s="4">
        <v>14925</v>
      </c>
      <c r="F132" s="4" t="s">
        <v>20</v>
      </c>
      <c r="G132" s="4">
        <v>533</v>
      </c>
      <c r="H132" s="4" t="s">
        <v>36</v>
      </c>
      <c r="I132" s="4" t="s">
        <v>37</v>
      </c>
      <c r="J132" s="4">
        <v>1319605200</v>
      </c>
      <c r="K132" s="4">
        <v>1320991200</v>
      </c>
      <c r="L132" s="4" t="b">
        <v>0</v>
      </c>
      <c r="M132" s="4" t="b">
        <v>0</v>
      </c>
      <c r="N132" s="4" t="s">
        <v>53</v>
      </c>
    </row>
    <row r="133" spans="1:14" x14ac:dyDescent="0.25">
      <c r="A133" s="4">
        <v>131</v>
      </c>
      <c r="B133" s="4" t="s">
        <v>313</v>
      </c>
      <c r="C133" s="5" t="s">
        <v>314</v>
      </c>
      <c r="D133" s="4">
        <v>164700</v>
      </c>
      <c r="E133" s="4">
        <v>166116</v>
      </c>
      <c r="F133" s="4" t="s">
        <v>20</v>
      </c>
      <c r="G133" s="4">
        <v>2443</v>
      </c>
      <c r="H133" s="4" t="s">
        <v>40</v>
      </c>
      <c r="I133" s="4" t="s">
        <v>41</v>
      </c>
      <c r="J133" s="4">
        <v>1385704800</v>
      </c>
      <c r="K133" s="4">
        <v>1386828000</v>
      </c>
      <c r="L133" s="4" t="b">
        <v>0</v>
      </c>
      <c r="M133" s="4" t="b">
        <v>0</v>
      </c>
      <c r="N133" s="4" t="s">
        <v>28</v>
      </c>
    </row>
    <row r="134" spans="1:14" x14ac:dyDescent="0.25">
      <c r="A134" s="4">
        <v>132</v>
      </c>
      <c r="B134" s="4" t="s">
        <v>315</v>
      </c>
      <c r="C134" s="5" t="s">
        <v>316</v>
      </c>
      <c r="D134" s="4">
        <v>3300</v>
      </c>
      <c r="E134" s="4">
        <v>3834</v>
      </c>
      <c r="F134" s="4" t="s">
        <v>20</v>
      </c>
      <c r="G134" s="4">
        <v>89</v>
      </c>
      <c r="H134" s="4" t="s">
        <v>21</v>
      </c>
      <c r="I134" s="4" t="s">
        <v>22</v>
      </c>
      <c r="J134" s="4">
        <v>1515736800</v>
      </c>
      <c r="K134" s="4">
        <v>1517119200</v>
      </c>
      <c r="L134" s="4" t="b">
        <v>0</v>
      </c>
      <c r="M134" s="4" t="b">
        <v>1</v>
      </c>
      <c r="N134" s="4" t="s">
        <v>33</v>
      </c>
    </row>
    <row r="135" spans="1:14" x14ac:dyDescent="0.25">
      <c r="A135" s="4">
        <v>133</v>
      </c>
      <c r="B135" s="4" t="s">
        <v>317</v>
      </c>
      <c r="C135" s="5" t="s">
        <v>318</v>
      </c>
      <c r="D135" s="4">
        <v>4500</v>
      </c>
      <c r="E135" s="4">
        <v>13985</v>
      </c>
      <c r="F135" s="4" t="s">
        <v>20</v>
      </c>
      <c r="G135" s="4">
        <v>159</v>
      </c>
      <c r="H135" s="4" t="s">
        <v>21</v>
      </c>
      <c r="I135" s="4" t="s">
        <v>22</v>
      </c>
      <c r="J135" s="4">
        <v>1313125200</v>
      </c>
      <c r="K135" s="4">
        <v>1315026000</v>
      </c>
      <c r="L135" s="4" t="b">
        <v>0</v>
      </c>
      <c r="M135" s="4" t="b">
        <v>0</v>
      </c>
      <c r="N135" s="4" t="s">
        <v>319</v>
      </c>
    </row>
    <row r="136" spans="1:14" x14ac:dyDescent="0.25">
      <c r="A136" s="4">
        <v>134</v>
      </c>
      <c r="B136" s="4" t="s">
        <v>320</v>
      </c>
      <c r="C136" s="5" t="s">
        <v>321</v>
      </c>
      <c r="D136" s="4">
        <v>99500</v>
      </c>
      <c r="E136" s="4">
        <v>89288</v>
      </c>
      <c r="F136" s="4" t="s">
        <v>14</v>
      </c>
      <c r="G136" s="4">
        <v>940</v>
      </c>
      <c r="H136" s="4" t="s">
        <v>98</v>
      </c>
      <c r="I136" s="4" t="s">
        <v>99</v>
      </c>
      <c r="J136" s="4">
        <v>1308459600</v>
      </c>
      <c r="K136" s="4">
        <v>1312693200</v>
      </c>
      <c r="L136" s="4" t="b">
        <v>0</v>
      </c>
      <c r="M136" s="4" t="b">
        <v>1</v>
      </c>
      <c r="N136" s="4" t="s">
        <v>42</v>
      </c>
    </row>
    <row r="137" spans="1:14" x14ac:dyDescent="0.25">
      <c r="A137" s="4">
        <v>135</v>
      </c>
      <c r="B137" s="4" t="s">
        <v>322</v>
      </c>
      <c r="C137" s="5" t="s">
        <v>323</v>
      </c>
      <c r="D137" s="4">
        <v>7700</v>
      </c>
      <c r="E137" s="4">
        <v>5488</v>
      </c>
      <c r="F137" s="4" t="s">
        <v>14</v>
      </c>
      <c r="G137" s="4">
        <v>117</v>
      </c>
      <c r="H137" s="4" t="s">
        <v>21</v>
      </c>
      <c r="I137" s="4" t="s">
        <v>22</v>
      </c>
      <c r="J137" s="4">
        <v>1362636000</v>
      </c>
      <c r="K137" s="4">
        <v>1363064400</v>
      </c>
      <c r="L137" s="4" t="b">
        <v>0</v>
      </c>
      <c r="M137" s="4" t="b">
        <v>1</v>
      </c>
      <c r="N137" s="4" t="s">
        <v>33</v>
      </c>
    </row>
    <row r="138" spans="1:14" x14ac:dyDescent="0.25">
      <c r="A138" s="4">
        <v>136</v>
      </c>
      <c r="B138" s="4" t="s">
        <v>324</v>
      </c>
      <c r="C138" s="5" t="s">
        <v>325</v>
      </c>
      <c r="D138" s="4">
        <v>82800</v>
      </c>
      <c r="E138" s="4">
        <v>2721</v>
      </c>
      <c r="F138" s="4" t="s">
        <v>74</v>
      </c>
      <c r="G138" s="4">
        <v>58</v>
      </c>
      <c r="H138" s="4" t="s">
        <v>21</v>
      </c>
      <c r="I138" s="4" t="s">
        <v>22</v>
      </c>
      <c r="J138" s="4">
        <v>1402117200</v>
      </c>
      <c r="K138" s="4">
        <v>1403154000</v>
      </c>
      <c r="L138" s="4" t="b">
        <v>0</v>
      </c>
      <c r="M138" s="4" t="b">
        <v>1</v>
      </c>
      <c r="N138" s="4" t="s">
        <v>53</v>
      </c>
    </row>
    <row r="139" spans="1:14" x14ac:dyDescent="0.25">
      <c r="A139" s="4">
        <v>137</v>
      </c>
      <c r="B139" s="4" t="s">
        <v>326</v>
      </c>
      <c r="C139" s="5" t="s">
        <v>327</v>
      </c>
      <c r="D139" s="4">
        <v>1800</v>
      </c>
      <c r="E139" s="4">
        <v>4712</v>
      </c>
      <c r="F139" s="4" t="s">
        <v>20</v>
      </c>
      <c r="G139" s="4">
        <v>50</v>
      </c>
      <c r="H139" s="4" t="s">
        <v>21</v>
      </c>
      <c r="I139" s="4" t="s">
        <v>22</v>
      </c>
      <c r="J139" s="4">
        <v>1286341200</v>
      </c>
      <c r="K139" s="4">
        <v>1286859600</v>
      </c>
      <c r="L139" s="4" t="b">
        <v>0</v>
      </c>
      <c r="M139" s="4" t="b">
        <v>0</v>
      </c>
      <c r="N139" s="4" t="s">
        <v>68</v>
      </c>
    </row>
    <row r="140" spans="1:14" x14ac:dyDescent="0.25">
      <c r="A140" s="4">
        <v>138</v>
      </c>
      <c r="B140" s="4" t="s">
        <v>328</v>
      </c>
      <c r="C140" s="5" t="s">
        <v>329</v>
      </c>
      <c r="D140" s="4">
        <v>9600</v>
      </c>
      <c r="E140" s="4">
        <v>9216</v>
      </c>
      <c r="F140" s="4" t="s">
        <v>14</v>
      </c>
      <c r="G140" s="4">
        <v>115</v>
      </c>
      <c r="H140" s="4" t="s">
        <v>21</v>
      </c>
      <c r="I140" s="4" t="s">
        <v>22</v>
      </c>
      <c r="J140" s="4">
        <v>1348808400</v>
      </c>
      <c r="K140" s="4">
        <v>1349326800</v>
      </c>
      <c r="L140" s="4" t="b">
        <v>0</v>
      </c>
      <c r="M140" s="4" t="b">
        <v>0</v>
      </c>
      <c r="N140" s="4" t="s">
        <v>292</v>
      </c>
    </row>
    <row r="141" spans="1:14" x14ac:dyDescent="0.25">
      <c r="A141" s="4">
        <v>139</v>
      </c>
      <c r="B141" s="4" t="s">
        <v>330</v>
      </c>
      <c r="C141" s="5" t="s">
        <v>331</v>
      </c>
      <c r="D141" s="4">
        <v>92100</v>
      </c>
      <c r="E141" s="4">
        <v>19246</v>
      </c>
      <c r="F141" s="4" t="s">
        <v>14</v>
      </c>
      <c r="G141" s="4">
        <v>326</v>
      </c>
      <c r="H141" s="4" t="s">
        <v>21</v>
      </c>
      <c r="I141" s="4" t="s">
        <v>22</v>
      </c>
      <c r="J141" s="4">
        <v>1429592400</v>
      </c>
      <c r="K141" s="4">
        <v>1430974800</v>
      </c>
      <c r="L141" s="4" t="b">
        <v>0</v>
      </c>
      <c r="M141" s="4" t="b">
        <v>1</v>
      </c>
      <c r="N141" s="4" t="s">
        <v>65</v>
      </c>
    </row>
    <row r="142" spans="1:14" x14ac:dyDescent="0.25">
      <c r="A142" s="4">
        <v>140</v>
      </c>
      <c r="B142" s="4" t="s">
        <v>332</v>
      </c>
      <c r="C142" s="5" t="s">
        <v>333</v>
      </c>
      <c r="D142" s="4">
        <v>5500</v>
      </c>
      <c r="E142" s="4">
        <v>12274</v>
      </c>
      <c r="F142" s="4" t="s">
        <v>20</v>
      </c>
      <c r="G142" s="4">
        <v>186</v>
      </c>
      <c r="H142" s="4" t="s">
        <v>21</v>
      </c>
      <c r="I142" s="4" t="s">
        <v>22</v>
      </c>
      <c r="J142" s="4">
        <v>1519538400</v>
      </c>
      <c r="K142" s="4">
        <v>1519970400</v>
      </c>
      <c r="L142" s="4" t="b">
        <v>0</v>
      </c>
      <c r="M142" s="4" t="b">
        <v>0</v>
      </c>
      <c r="N142" s="4" t="s">
        <v>42</v>
      </c>
    </row>
    <row r="143" spans="1:14" x14ac:dyDescent="0.25">
      <c r="A143" s="4">
        <v>141</v>
      </c>
      <c r="B143" s="4" t="s">
        <v>334</v>
      </c>
      <c r="C143" s="5" t="s">
        <v>335</v>
      </c>
      <c r="D143" s="4">
        <v>64300</v>
      </c>
      <c r="E143" s="4">
        <v>65323</v>
      </c>
      <c r="F143" s="4" t="s">
        <v>20</v>
      </c>
      <c r="G143" s="4">
        <v>1071</v>
      </c>
      <c r="H143" s="4" t="s">
        <v>21</v>
      </c>
      <c r="I143" s="4" t="s">
        <v>22</v>
      </c>
      <c r="J143" s="4">
        <v>1434085200</v>
      </c>
      <c r="K143" s="4">
        <v>1434603600</v>
      </c>
      <c r="L143" s="4" t="b">
        <v>0</v>
      </c>
      <c r="M143" s="4" t="b">
        <v>0</v>
      </c>
      <c r="N143" s="4" t="s">
        <v>28</v>
      </c>
    </row>
    <row r="144" spans="1:14" x14ac:dyDescent="0.25">
      <c r="A144" s="4">
        <v>142</v>
      </c>
      <c r="B144" s="4" t="s">
        <v>336</v>
      </c>
      <c r="C144" s="5" t="s">
        <v>337</v>
      </c>
      <c r="D144" s="4">
        <v>5000</v>
      </c>
      <c r="E144" s="4">
        <v>11502</v>
      </c>
      <c r="F144" s="4" t="s">
        <v>20</v>
      </c>
      <c r="G144" s="4">
        <v>117</v>
      </c>
      <c r="H144" s="4" t="s">
        <v>21</v>
      </c>
      <c r="I144" s="4" t="s">
        <v>22</v>
      </c>
      <c r="J144" s="4">
        <v>1333688400</v>
      </c>
      <c r="K144" s="4">
        <v>1337230800</v>
      </c>
      <c r="L144" s="4" t="b">
        <v>0</v>
      </c>
      <c r="M144" s="4" t="b">
        <v>0</v>
      </c>
      <c r="N144" s="4" t="s">
        <v>28</v>
      </c>
    </row>
    <row r="145" spans="1:14" x14ac:dyDescent="0.25">
      <c r="A145" s="4">
        <v>143</v>
      </c>
      <c r="B145" s="4" t="s">
        <v>338</v>
      </c>
      <c r="C145" s="5" t="s">
        <v>339</v>
      </c>
      <c r="D145" s="4">
        <v>5400</v>
      </c>
      <c r="E145" s="4">
        <v>7322</v>
      </c>
      <c r="F145" s="4" t="s">
        <v>20</v>
      </c>
      <c r="G145" s="4">
        <v>70</v>
      </c>
      <c r="H145" s="4" t="s">
        <v>21</v>
      </c>
      <c r="I145" s="4" t="s">
        <v>22</v>
      </c>
      <c r="J145" s="4">
        <v>1277701200</v>
      </c>
      <c r="K145" s="4">
        <v>1279429200</v>
      </c>
      <c r="L145" s="4" t="b">
        <v>0</v>
      </c>
      <c r="M145" s="4" t="b">
        <v>0</v>
      </c>
      <c r="N145" s="4" t="s">
        <v>60</v>
      </c>
    </row>
    <row r="146" spans="1:14" x14ac:dyDescent="0.25">
      <c r="A146" s="4">
        <v>144</v>
      </c>
      <c r="B146" s="4" t="s">
        <v>340</v>
      </c>
      <c r="C146" s="5" t="s">
        <v>341</v>
      </c>
      <c r="D146" s="4">
        <v>9000</v>
      </c>
      <c r="E146" s="4">
        <v>11619</v>
      </c>
      <c r="F146" s="4" t="s">
        <v>20</v>
      </c>
      <c r="G146" s="4">
        <v>135</v>
      </c>
      <c r="H146" s="4" t="s">
        <v>21</v>
      </c>
      <c r="I146" s="4" t="s">
        <v>22</v>
      </c>
      <c r="J146" s="4">
        <v>1560747600</v>
      </c>
      <c r="K146" s="4">
        <v>1561438800</v>
      </c>
      <c r="L146" s="4" t="b">
        <v>0</v>
      </c>
      <c r="M146" s="4" t="b">
        <v>0</v>
      </c>
      <c r="N146" s="4" t="s">
        <v>33</v>
      </c>
    </row>
    <row r="147" spans="1:14" x14ac:dyDescent="0.25">
      <c r="A147" s="4">
        <v>145</v>
      </c>
      <c r="B147" s="4" t="s">
        <v>342</v>
      </c>
      <c r="C147" s="5" t="s">
        <v>343</v>
      </c>
      <c r="D147" s="4">
        <v>25000</v>
      </c>
      <c r="E147" s="4">
        <v>59128</v>
      </c>
      <c r="F147" s="4" t="s">
        <v>20</v>
      </c>
      <c r="G147" s="4">
        <v>768</v>
      </c>
      <c r="H147" s="4" t="s">
        <v>98</v>
      </c>
      <c r="I147" s="4" t="s">
        <v>99</v>
      </c>
      <c r="J147" s="4">
        <v>1410066000</v>
      </c>
      <c r="K147" s="4">
        <v>1410498000</v>
      </c>
      <c r="L147" s="4" t="b">
        <v>0</v>
      </c>
      <c r="M147" s="4" t="b">
        <v>0</v>
      </c>
      <c r="N147" s="4" t="s">
        <v>65</v>
      </c>
    </row>
    <row r="148" spans="1:14" x14ac:dyDescent="0.25">
      <c r="A148" s="4">
        <v>146</v>
      </c>
      <c r="B148" s="4" t="s">
        <v>344</v>
      </c>
      <c r="C148" s="5" t="s">
        <v>345</v>
      </c>
      <c r="D148" s="4">
        <v>8800</v>
      </c>
      <c r="E148" s="4">
        <v>1518</v>
      </c>
      <c r="F148" s="4" t="s">
        <v>74</v>
      </c>
      <c r="G148" s="4">
        <v>51</v>
      </c>
      <c r="H148" s="4" t="s">
        <v>21</v>
      </c>
      <c r="I148" s="4" t="s">
        <v>22</v>
      </c>
      <c r="J148" s="4">
        <v>1320732000</v>
      </c>
      <c r="K148" s="4">
        <v>1322460000</v>
      </c>
      <c r="L148" s="4" t="b">
        <v>0</v>
      </c>
      <c r="M148" s="4" t="b">
        <v>0</v>
      </c>
      <c r="N148" s="4" t="s">
        <v>33</v>
      </c>
    </row>
    <row r="149" spans="1:14" x14ac:dyDescent="0.25">
      <c r="A149" s="4">
        <v>147</v>
      </c>
      <c r="B149" s="4" t="s">
        <v>346</v>
      </c>
      <c r="C149" s="5" t="s">
        <v>347</v>
      </c>
      <c r="D149" s="4">
        <v>8300</v>
      </c>
      <c r="E149" s="4">
        <v>9337</v>
      </c>
      <c r="F149" s="4" t="s">
        <v>20</v>
      </c>
      <c r="G149" s="4">
        <v>199</v>
      </c>
      <c r="H149" s="4" t="s">
        <v>21</v>
      </c>
      <c r="I149" s="4" t="s">
        <v>22</v>
      </c>
      <c r="J149" s="4">
        <v>1465794000</v>
      </c>
      <c r="K149" s="4">
        <v>1466312400</v>
      </c>
      <c r="L149" s="4" t="b">
        <v>0</v>
      </c>
      <c r="M149" s="4" t="b">
        <v>1</v>
      </c>
      <c r="N149" s="4" t="s">
        <v>33</v>
      </c>
    </row>
    <row r="150" spans="1:14" x14ac:dyDescent="0.25">
      <c r="A150" s="4">
        <v>148</v>
      </c>
      <c r="B150" s="4" t="s">
        <v>348</v>
      </c>
      <c r="C150" s="5" t="s">
        <v>349</v>
      </c>
      <c r="D150" s="4">
        <v>9300</v>
      </c>
      <c r="E150" s="4">
        <v>11255</v>
      </c>
      <c r="F150" s="4" t="s">
        <v>20</v>
      </c>
      <c r="G150" s="4">
        <v>107</v>
      </c>
      <c r="H150" s="4" t="s">
        <v>21</v>
      </c>
      <c r="I150" s="4" t="s">
        <v>22</v>
      </c>
      <c r="J150" s="4">
        <v>1500958800</v>
      </c>
      <c r="K150" s="4">
        <v>1501736400</v>
      </c>
      <c r="L150" s="4" t="b">
        <v>0</v>
      </c>
      <c r="M150" s="4" t="b">
        <v>0</v>
      </c>
      <c r="N150" s="4" t="s">
        <v>65</v>
      </c>
    </row>
    <row r="151" spans="1:14" x14ac:dyDescent="0.25">
      <c r="A151" s="4">
        <v>149</v>
      </c>
      <c r="B151" s="4" t="s">
        <v>350</v>
      </c>
      <c r="C151" s="5" t="s">
        <v>351</v>
      </c>
      <c r="D151" s="4">
        <v>6200</v>
      </c>
      <c r="E151" s="4">
        <v>13632</v>
      </c>
      <c r="F151" s="4" t="s">
        <v>20</v>
      </c>
      <c r="G151" s="4">
        <v>195</v>
      </c>
      <c r="H151" s="4" t="s">
        <v>21</v>
      </c>
      <c r="I151" s="4" t="s">
        <v>22</v>
      </c>
      <c r="J151" s="4">
        <v>1357020000</v>
      </c>
      <c r="K151" s="4">
        <v>1361512800</v>
      </c>
      <c r="L151" s="4" t="b">
        <v>0</v>
      </c>
      <c r="M151" s="4" t="b">
        <v>0</v>
      </c>
      <c r="N151" s="4" t="s">
        <v>60</v>
      </c>
    </row>
    <row r="152" spans="1:14" x14ac:dyDescent="0.25">
      <c r="A152" s="4">
        <v>150</v>
      </c>
      <c r="B152" s="4" t="s">
        <v>352</v>
      </c>
      <c r="C152" s="5" t="s">
        <v>353</v>
      </c>
      <c r="D152" s="4">
        <v>100</v>
      </c>
      <c r="E152" s="4">
        <v>1</v>
      </c>
      <c r="F152" s="4" t="s">
        <v>14</v>
      </c>
      <c r="G152" s="4">
        <v>1</v>
      </c>
      <c r="H152" s="4" t="s">
        <v>21</v>
      </c>
      <c r="I152" s="4" t="s">
        <v>22</v>
      </c>
      <c r="J152" s="4">
        <v>1544940000</v>
      </c>
      <c r="K152" s="4">
        <v>1545026400</v>
      </c>
      <c r="L152" s="4" t="b">
        <v>0</v>
      </c>
      <c r="M152" s="4" t="b">
        <v>0</v>
      </c>
      <c r="N152" s="4" t="s">
        <v>23</v>
      </c>
    </row>
    <row r="153" spans="1:14" x14ac:dyDescent="0.25">
      <c r="A153" s="4">
        <v>151</v>
      </c>
      <c r="B153" s="4" t="s">
        <v>354</v>
      </c>
      <c r="C153" s="5" t="s">
        <v>355</v>
      </c>
      <c r="D153" s="4">
        <v>137200</v>
      </c>
      <c r="E153" s="4">
        <v>88037</v>
      </c>
      <c r="F153" s="4" t="s">
        <v>14</v>
      </c>
      <c r="G153" s="4">
        <v>1467</v>
      </c>
      <c r="H153" s="4" t="s">
        <v>21</v>
      </c>
      <c r="I153" s="4" t="s">
        <v>22</v>
      </c>
      <c r="J153" s="4">
        <v>1402290000</v>
      </c>
      <c r="K153" s="4">
        <v>1406696400</v>
      </c>
      <c r="L153" s="4" t="b">
        <v>0</v>
      </c>
      <c r="M153" s="4" t="b">
        <v>0</v>
      </c>
      <c r="N153" s="4" t="s">
        <v>50</v>
      </c>
    </row>
    <row r="154" spans="1:14" x14ac:dyDescent="0.25">
      <c r="A154" s="4">
        <v>152</v>
      </c>
      <c r="B154" s="4" t="s">
        <v>356</v>
      </c>
      <c r="C154" s="5" t="s">
        <v>357</v>
      </c>
      <c r="D154" s="4">
        <v>41500</v>
      </c>
      <c r="E154" s="4">
        <v>175573</v>
      </c>
      <c r="F154" s="4" t="s">
        <v>20</v>
      </c>
      <c r="G154" s="4">
        <v>3376</v>
      </c>
      <c r="H154" s="4" t="s">
        <v>21</v>
      </c>
      <c r="I154" s="4" t="s">
        <v>22</v>
      </c>
      <c r="J154" s="4">
        <v>1487311200</v>
      </c>
      <c r="K154" s="4">
        <v>1487916000</v>
      </c>
      <c r="L154" s="4" t="b">
        <v>0</v>
      </c>
      <c r="M154" s="4" t="b">
        <v>0</v>
      </c>
      <c r="N154" s="4" t="s">
        <v>60</v>
      </c>
    </row>
    <row r="155" spans="1:14" x14ac:dyDescent="0.25">
      <c r="A155" s="4">
        <v>153</v>
      </c>
      <c r="B155" s="4" t="s">
        <v>358</v>
      </c>
      <c r="C155" s="5" t="s">
        <v>359</v>
      </c>
      <c r="D155" s="4">
        <v>189400</v>
      </c>
      <c r="E155" s="4">
        <v>176112</v>
      </c>
      <c r="F155" s="4" t="s">
        <v>14</v>
      </c>
      <c r="G155" s="4">
        <v>5681</v>
      </c>
      <c r="H155" s="4" t="s">
        <v>21</v>
      </c>
      <c r="I155" s="4" t="s">
        <v>22</v>
      </c>
      <c r="J155" s="4">
        <v>1350622800</v>
      </c>
      <c r="K155" s="4">
        <v>1351141200</v>
      </c>
      <c r="L155" s="4" t="b">
        <v>0</v>
      </c>
      <c r="M155" s="4" t="b">
        <v>0</v>
      </c>
      <c r="N155" s="4" t="s">
        <v>33</v>
      </c>
    </row>
    <row r="156" spans="1:14" x14ac:dyDescent="0.25">
      <c r="A156" s="4">
        <v>154</v>
      </c>
      <c r="B156" s="4" t="s">
        <v>360</v>
      </c>
      <c r="C156" s="5" t="s">
        <v>361</v>
      </c>
      <c r="D156" s="4">
        <v>171300</v>
      </c>
      <c r="E156" s="4">
        <v>100650</v>
      </c>
      <c r="F156" s="4" t="s">
        <v>14</v>
      </c>
      <c r="G156" s="4">
        <v>1059</v>
      </c>
      <c r="H156" s="4" t="s">
        <v>21</v>
      </c>
      <c r="I156" s="4" t="s">
        <v>22</v>
      </c>
      <c r="J156" s="4">
        <v>1463029200</v>
      </c>
      <c r="K156" s="4">
        <v>1465016400</v>
      </c>
      <c r="L156" s="4" t="b">
        <v>0</v>
      </c>
      <c r="M156" s="4" t="b">
        <v>1</v>
      </c>
      <c r="N156" s="4" t="s">
        <v>60</v>
      </c>
    </row>
    <row r="157" spans="1:14" x14ac:dyDescent="0.25">
      <c r="A157" s="4">
        <v>155</v>
      </c>
      <c r="B157" s="4" t="s">
        <v>362</v>
      </c>
      <c r="C157" s="5" t="s">
        <v>363</v>
      </c>
      <c r="D157" s="4">
        <v>139500</v>
      </c>
      <c r="E157" s="4">
        <v>90706</v>
      </c>
      <c r="F157" s="4" t="s">
        <v>14</v>
      </c>
      <c r="G157" s="4">
        <v>1194</v>
      </c>
      <c r="H157" s="4" t="s">
        <v>21</v>
      </c>
      <c r="I157" s="4" t="s">
        <v>22</v>
      </c>
      <c r="J157" s="4">
        <v>1269493200</v>
      </c>
      <c r="K157" s="4">
        <v>1270789200</v>
      </c>
      <c r="L157" s="4" t="b">
        <v>0</v>
      </c>
      <c r="M157" s="4" t="b">
        <v>0</v>
      </c>
      <c r="N157" s="4" t="s">
        <v>33</v>
      </c>
    </row>
    <row r="158" spans="1:14" x14ac:dyDescent="0.25">
      <c r="A158" s="4">
        <v>156</v>
      </c>
      <c r="B158" s="4" t="s">
        <v>364</v>
      </c>
      <c r="C158" s="5" t="s">
        <v>365</v>
      </c>
      <c r="D158" s="4">
        <v>36400</v>
      </c>
      <c r="E158" s="4">
        <v>26914</v>
      </c>
      <c r="F158" s="4" t="s">
        <v>74</v>
      </c>
      <c r="G158" s="4">
        <v>379</v>
      </c>
      <c r="H158" s="4" t="s">
        <v>26</v>
      </c>
      <c r="I158" s="4" t="s">
        <v>27</v>
      </c>
      <c r="J158" s="4">
        <v>1570251600</v>
      </c>
      <c r="K158" s="4">
        <v>1572325200</v>
      </c>
      <c r="L158" s="4" t="b">
        <v>0</v>
      </c>
      <c r="M158" s="4" t="b">
        <v>0</v>
      </c>
      <c r="N158" s="4" t="s">
        <v>23</v>
      </c>
    </row>
    <row r="159" spans="1:14" x14ac:dyDescent="0.25">
      <c r="A159" s="4">
        <v>157</v>
      </c>
      <c r="B159" s="4" t="s">
        <v>366</v>
      </c>
      <c r="C159" s="5" t="s">
        <v>367</v>
      </c>
      <c r="D159" s="4">
        <v>4200</v>
      </c>
      <c r="E159" s="4">
        <v>2212</v>
      </c>
      <c r="F159" s="4" t="s">
        <v>14</v>
      </c>
      <c r="G159" s="4">
        <v>30</v>
      </c>
      <c r="H159" s="4" t="s">
        <v>26</v>
      </c>
      <c r="I159" s="4" t="s">
        <v>27</v>
      </c>
      <c r="J159" s="4">
        <v>1388383200</v>
      </c>
      <c r="K159" s="4">
        <v>1389420000</v>
      </c>
      <c r="L159" s="4" t="b">
        <v>0</v>
      </c>
      <c r="M159" s="4" t="b">
        <v>0</v>
      </c>
      <c r="N159" s="4" t="s">
        <v>122</v>
      </c>
    </row>
    <row r="160" spans="1:14" x14ac:dyDescent="0.25">
      <c r="A160" s="4">
        <v>158</v>
      </c>
      <c r="B160" s="4" t="s">
        <v>368</v>
      </c>
      <c r="C160" s="5" t="s">
        <v>369</v>
      </c>
      <c r="D160" s="4">
        <v>2100</v>
      </c>
      <c r="E160" s="4">
        <v>4640</v>
      </c>
      <c r="F160" s="4" t="s">
        <v>20</v>
      </c>
      <c r="G160" s="4">
        <v>41</v>
      </c>
      <c r="H160" s="4" t="s">
        <v>21</v>
      </c>
      <c r="I160" s="4" t="s">
        <v>22</v>
      </c>
      <c r="J160" s="4">
        <v>1449554400</v>
      </c>
      <c r="K160" s="4">
        <v>1449640800</v>
      </c>
      <c r="L160" s="4" t="b">
        <v>0</v>
      </c>
      <c r="M160" s="4" t="b">
        <v>0</v>
      </c>
      <c r="N160" s="4" t="s">
        <v>23</v>
      </c>
    </row>
    <row r="161" spans="1:14" x14ac:dyDescent="0.25">
      <c r="A161" s="4">
        <v>159</v>
      </c>
      <c r="B161" s="4" t="s">
        <v>370</v>
      </c>
      <c r="C161" s="5" t="s">
        <v>371</v>
      </c>
      <c r="D161" s="4">
        <v>191200</v>
      </c>
      <c r="E161" s="4">
        <v>191222</v>
      </c>
      <c r="F161" s="4" t="s">
        <v>20</v>
      </c>
      <c r="G161" s="4">
        <v>1821</v>
      </c>
      <c r="H161" s="4" t="s">
        <v>21</v>
      </c>
      <c r="I161" s="4" t="s">
        <v>22</v>
      </c>
      <c r="J161" s="4">
        <v>1553662800</v>
      </c>
      <c r="K161" s="4">
        <v>1555218000</v>
      </c>
      <c r="L161" s="4" t="b">
        <v>0</v>
      </c>
      <c r="M161" s="4" t="b">
        <v>1</v>
      </c>
      <c r="N161" s="4" t="s">
        <v>33</v>
      </c>
    </row>
    <row r="162" spans="1:14" x14ac:dyDescent="0.25">
      <c r="A162" s="4">
        <v>160</v>
      </c>
      <c r="B162" s="4" t="s">
        <v>372</v>
      </c>
      <c r="C162" s="5" t="s">
        <v>373</v>
      </c>
      <c r="D162" s="4">
        <v>8000</v>
      </c>
      <c r="E162" s="4">
        <v>12985</v>
      </c>
      <c r="F162" s="4" t="s">
        <v>20</v>
      </c>
      <c r="G162" s="4">
        <v>164</v>
      </c>
      <c r="H162" s="4" t="s">
        <v>21</v>
      </c>
      <c r="I162" s="4" t="s">
        <v>22</v>
      </c>
      <c r="J162" s="4">
        <v>1556341200</v>
      </c>
      <c r="K162" s="4">
        <v>1557723600</v>
      </c>
      <c r="L162" s="4" t="b">
        <v>0</v>
      </c>
      <c r="M162" s="4" t="b">
        <v>0</v>
      </c>
      <c r="N162" s="4" t="s">
        <v>65</v>
      </c>
    </row>
    <row r="163" spans="1:14" ht="31.5" x14ac:dyDescent="0.25">
      <c r="A163" s="4">
        <v>161</v>
      </c>
      <c r="B163" s="4" t="s">
        <v>374</v>
      </c>
      <c r="C163" s="5" t="s">
        <v>375</v>
      </c>
      <c r="D163" s="4">
        <v>5500</v>
      </c>
      <c r="E163" s="4">
        <v>4300</v>
      </c>
      <c r="F163" s="4" t="s">
        <v>14</v>
      </c>
      <c r="G163" s="4">
        <v>75</v>
      </c>
      <c r="H163" s="4" t="s">
        <v>21</v>
      </c>
      <c r="I163" s="4" t="s">
        <v>22</v>
      </c>
      <c r="J163" s="4">
        <v>1442984400</v>
      </c>
      <c r="K163" s="4">
        <v>1443502800</v>
      </c>
      <c r="L163" s="4" t="b">
        <v>0</v>
      </c>
      <c r="M163" s="4" t="b">
        <v>1</v>
      </c>
      <c r="N163" s="4" t="s">
        <v>28</v>
      </c>
    </row>
    <row r="164" spans="1:14" x14ac:dyDescent="0.25">
      <c r="A164" s="4">
        <v>162</v>
      </c>
      <c r="B164" s="4" t="s">
        <v>376</v>
      </c>
      <c r="C164" s="5" t="s">
        <v>377</v>
      </c>
      <c r="D164" s="4">
        <v>6100</v>
      </c>
      <c r="E164" s="4">
        <v>9134</v>
      </c>
      <c r="F164" s="4" t="s">
        <v>20</v>
      </c>
      <c r="G164" s="4">
        <v>157</v>
      </c>
      <c r="H164" s="4" t="s">
        <v>98</v>
      </c>
      <c r="I164" s="4" t="s">
        <v>99</v>
      </c>
      <c r="J164" s="4">
        <v>1544248800</v>
      </c>
      <c r="K164" s="4">
        <v>1546840800</v>
      </c>
      <c r="L164" s="4" t="b">
        <v>0</v>
      </c>
      <c r="M164" s="4" t="b">
        <v>0</v>
      </c>
      <c r="N164" s="4" t="s">
        <v>23</v>
      </c>
    </row>
    <row r="165" spans="1:14" x14ac:dyDescent="0.25">
      <c r="A165" s="4">
        <v>163</v>
      </c>
      <c r="B165" s="4" t="s">
        <v>378</v>
      </c>
      <c r="C165" s="5" t="s">
        <v>379</v>
      </c>
      <c r="D165" s="4">
        <v>3500</v>
      </c>
      <c r="E165" s="4">
        <v>8864</v>
      </c>
      <c r="F165" s="4" t="s">
        <v>20</v>
      </c>
      <c r="G165" s="4">
        <v>246</v>
      </c>
      <c r="H165" s="4" t="s">
        <v>21</v>
      </c>
      <c r="I165" s="4" t="s">
        <v>22</v>
      </c>
      <c r="J165" s="4">
        <v>1508475600</v>
      </c>
      <c r="K165" s="4">
        <v>1512712800</v>
      </c>
      <c r="L165" s="4" t="b">
        <v>0</v>
      </c>
      <c r="M165" s="4" t="b">
        <v>1</v>
      </c>
      <c r="N165" s="4" t="s">
        <v>122</v>
      </c>
    </row>
    <row r="166" spans="1:14" x14ac:dyDescent="0.25">
      <c r="A166" s="4">
        <v>164</v>
      </c>
      <c r="B166" s="4" t="s">
        <v>380</v>
      </c>
      <c r="C166" s="5" t="s">
        <v>381</v>
      </c>
      <c r="D166" s="4">
        <v>150500</v>
      </c>
      <c r="E166" s="4">
        <v>150755</v>
      </c>
      <c r="F166" s="4" t="s">
        <v>20</v>
      </c>
      <c r="G166" s="4">
        <v>1396</v>
      </c>
      <c r="H166" s="4" t="s">
        <v>21</v>
      </c>
      <c r="I166" s="4" t="s">
        <v>22</v>
      </c>
      <c r="J166" s="4">
        <v>1507438800</v>
      </c>
      <c r="K166" s="4">
        <v>1507525200</v>
      </c>
      <c r="L166" s="4" t="b">
        <v>0</v>
      </c>
      <c r="M166" s="4" t="b">
        <v>0</v>
      </c>
      <c r="N166" s="4" t="s">
        <v>33</v>
      </c>
    </row>
    <row r="167" spans="1:14" x14ac:dyDescent="0.25">
      <c r="A167" s="4">
        <v>165</v>
      </c>
      <c r="B167" s="4" t="s">
        <v>382</v>
      </c>
      <c r="C167" s="5" t="s">
        <v>383</v>
      </c>
      <c r="D167" s="4">
        <v>90400</v>
      </c>
      <c r="E167" s="4">
        <v>110279</v>
      </c>
      <c r="F167" s="4" t="s">
        <v>20</v>
      </c>
      <c r="G167" s="4">
        <v>2506</v>
      </c>
      <c r="H167" s="4" t="s">
        <v>21</v>
      </c>
      <c r="I167" s="4" t="s">
        <v>22</v>
      </c>
      <c r="J167" s="4">
        <v>1501563600</v>
      </c>
      <c r="K167" s="4">
        <v>1504328400</v>
      </c>
      <c r="L167" s="4" t="b">
        <v>0</v>
      </c>
      <c r="M167" s="4" t="b">
        <v>0</v>
      </c>
      <c r="N167" s="4" t="s">
        <v>28</v>
      </c>
    </row>
    <row r="168" spans="1:14" x14ac:dyDescent="0.25">
      <c r="A168" s="4">
        <v>166</v>
      </c>
      <c r="B168" s="4" t="s">
        <v>384</v>
      </c>
      <c r="C168" s="5" t="s">
        <v>385</v>
      </c>
      <c r="D168" s="4">
        <v>9800</v>
      </c>
      <c r="E168" s="4">
        <v>13439</v>
      </c>
      <c r="F168" s="4" t="s">
        <v>20</v>
      </c>
      <c r="G168" s="4">
        <v>244</v>
      </c>
      <c r="H168" s="4" t="s">
        <v>21</v>
      </c>
      <c r="I168" s="4" t="s">
        <v>22</v>
      </c>
      <c r="J168" s="4">
        <v>1292997600</v>
      </c>
      <c r="K168" s="4">
        <v>1293343200</v>
      </c>
      <c r="L168" s="4" t="b">
        <v>0</v>
      </c>
      <c r="M168" s="4" t="b">
        <v>0</v>
      </c>
      <c r="N168" s="4" t="s">
        <v>122</v>
      </c>
    </row>
    <row r="169" spans="1:14" x14ac:dyDescent="0.25">
      <c r="A169" s="4">
        <v>167</v>
      </c>
      <c r="B169" s="4" t="s">
        <v>386</v>
      </c>
      <c r="C169" s="5" t="s">
        <v>387</v>
      </c>
      <c r="D169" s="4">
        <v>2600</v>
      </c>
      <c r="E169" s="4">
        <v>10804</v>
      </c>
      <c r="F169" s="4" t="s">
        <v>20</v>
      </c>
      <c r="G169" s="4">
        <v>146</v>
      </c>
      <c r="H169" s="4" t="s">
        <v>26</v>
      </c>
      <c r="I169" s="4" t="s">
        <v>27</v>
      </c>
      <c r="J169" s="4">
        <v>1370840400</v>
      </c>
      <c r="K169" s="4">
        <v>1371704400</v>
      </c>
      <c r="L169" s="4" t="b">
        <v>0</v>
      </c>
      <c r="M169" s="4" t="b">
        <v>0</v>
      </c>
      <c r="N169" s="4" t="s">
        <v>33</v>
      </c>
    </row>
    <row r="170" spans="1:14" x14ac:dyDescent="0.25">
      <c r="A170" s="4">
        <v>168</v>
      </c>
      <c r="B170" s="4" t="s">
        <v>388</v>
      </c>
      <c r="C170" s="5" t="s">
        <v>389</v>
      </c>
      <c r="D170" s="4">
        <v>128100</v>
      </c>
      <c r="E170" s="4">
        <v>40107</v>
      </c>
      <c r="F170" s="4" t="s">
        <v>14</v>
      </c>
      <c r="G170" s="4">
        <v>955</v>
      </c>
      <c r="H170" s="4" t="s">
        <v>36</v>
      </c>
      <c r="I170" s="4" t="s">
        <v>37</v>
      </c>
      <c r="J170" s="4">
        <v>1550815200</v>
      </c>
      <c r="K170" s="4">
        <v>1552798800</v>
      </c>
      <c r="L170" s="4" t="b">
        <v>0</v>
      </c>
      <c r="M170" s="4" t="b">
        <v>1</v>
      </c>
      <c r="N170" s="4" t="s">
        <v>60</v>
      </c>
    </row>
    <row r="171" spans="1:14" x14ac:dyDescent="0.25">
      <c r="A171" s="4">
        <v>169</v>
      </c>
      <c r="B171" s="4" t="s">
        <v>390</v>
      </c>
      <c r="C171" s="5" t="s">
        <v>391</v>
      </c>
      <c r="D171" s="4">
        <v>23300</v>
      </c>
      <c r="E171" s="4">
        <v>98811</v>
      </c>
      <c r="F171" s="4" t="s">
        <v>20</v>
      </c>
      <c r="G171" s="4">
        <v>1267</v>
      </c>
      <c r="H171" s="4" t="s">
        <v>21</v>
      </c>
      <c r="I171" s="4" t="s">
        <v>22</v>
      </c>
      <c r="J171" s="4">
        <v>1339909200</v>
      </c>
      <c r="K171" s="4">
        <v>1342328400</v>
      </c>
      <c r="L171" s="4" t="b">
        <v>0</v>
      </c>
      <c r="M171" s="4" t="b">
        <v>1</v>
      </c>
      <c r="N171" s="4" t="s">
        <v>100</v>
      </c>
    </row>
    <row r="172" spans="1:14" x14ac:dyDescent="0.25">
      <c r="A172" s="4">
        <v>170</v>
      </c>
      <c r="B172" s="4" t="s">
        <v>392</v>
      </c>
      <c r="C172" s="5" t="s">
        <v>393</v>
      </c>
      <c r="D172" s="4">
        <v>188100</v>
      </c>
      <c r="E172" s="4">
        <v>5528</v>
      </c>
      <c r="F172" s="4" t="s">
        <v>14</v>
      </c>
      <c r="G172" s="4">
        <v>67</v>
      </c>
      <c r="H172" s="4" t="s">
        <v>21</v>
      </c>
      <c r="I172" s="4" t="s">
        <v>22</v>
      </c>
      <c r="J172" s="4">
        <v>1501736400</v>
      </c>
      <c r="K172" s="4">
        <v>1502341200</v>
      </c>
      <c r="L172" s="4" t="b">
        <v>0</v>
      </c>
      <c r="M172" s="4" t="b">
        <v>0</v>
      </c>
      <c r="N172" s="4" t="s">
        <v>60</v>
      </c>
    </row>
    <row r="173" spans="1:14" ht="31.5" x14ac:dyDescent="0.25">
      <c r="A173" s="4">
        <v>171</v>
      </c>
      <c r="B173" s="4" t="s">
        <v>394</v>
      </c>
      <c r="C173" s="5" t="s">
        <v>395</v>
      </c>
      <c r="D173" s="4">
        <v>4900</v>
      </c>
      <c r="E173" s="4">
        <v>521</v>
      </c>
      <c r="F173" s="4" t="s">
        <v>14</v>
      </c>
      <c r="G173" s="4">
        <v>5</v>
      </c>
      <c r="H173" s="4" t="s">
        <v>21</v>
      </c>
      <c r="I173" s="4" t="s">
        <v>22</v>
      </c>
      <c r="J173" s="4">
        <v>1395291600</v>
      </c>
      <c r="K173" s="4">
        <v>1397192400</v>
      </c>
      <c r="L173" s="4" t="b">
        <v>0</v>
      </c>
      <c r="M173" s="4" t="b">
        <v>0</v>
      </c>
      <c r="N173" s="4" t="s">
        <v>206</v>
      </c>
    </row>
    <row r="174" spans="1:14" x14ac:dyDescent="0.25">
      <c r="A174" s="4">
        <v>172</v>
      </c>
      <c r="B174" s="4" t="s">
        <v>396</v>
      </c>
      <c r="C174" s="5" t="s">
        <v>397</v>
      </c>
      <c r="D174" s="4">
        <v>800</v>
      </c>
      <c r="E174" s="4">
        <v>663</v>
      </c>
      <c r="F174" s="4" t="s">
        <v>14</v>
      </c>
      <c r="G174" s="4">
        <v>26</v>
      </c>
      <c r="H174" s="4" t="s">
        <v>21</v>
      </c>
      <c r="I174" s="4" t="s">
        <v>22</v>
      </c>
      <c r="J174" s="4">
        <v>1405746000</v>
      </c>
      <c r="K174" s="4">
        <v>1407042000</v>
      </c>
      <c r="L174" s="4" t="b">
        <v>0</v>
      </c>
      <c r="M174" s="4" t="b">
        <v>1</v>
      </c>
      <c r="N174" s="4" t="s">
        <v>42</v>
      </c>
    </row>
    <row r="175" spans="1:14" x14ac:dyDescent="0.25">
      <c r="A175" s="4">
        <v>173</v>
      </c>
      <c r="B175" s="4" t="s">
        <v>398</v>
      </c>
      <c r="C175" s="5" t="s">
        <v>399</v>
      </c>
      <c r="D175" s="4">
        <v>96700</v>
      </c>
      <c r="E175" s="4">
        <v>157635</v>
      </c>
      <c r="F175" s="4" t="s">
        <v>20</v>
      </c>
      <c r="G175" s="4">
        <v>1561</v>
      </c>
      <c r="H175" s="4" t="s">
        <v>21</v>
      </c>
      <c r="I175" s="4" t="s">
        <v>22</v>
      </c>
      <c r="J175" s="4">
        <v>1368853200</v>
      </c>
      <c r="K175" s="4">
        <v>1369371600</v>
      </c>
      <c r="L175" s="4" t="b">
        <v>0</v>
      </c>
      <c r="M175" s="4" t="b">
        <v>0</v>
      </c>
      <c r="N175" s="4" t="s">
        <v>33</v>
      </c>
    </row>
    <row r="176" spans="1:14" x14ac:dyDescent="0.25">
      <c r="A176" s="4">
        <v>174</v>
      </c>
      <c r="B176" s="4" t="s">
        <v>400</v>
      </c>
      <c r="C176" s="5" t="s">
        <v>401</v>
      </c>
      <c r="D176" s="4">
        <v>600</v>
      </c>
      <c r="E176" s="4">
        <v>5368</v>
      </c>
      <c r="F176" s="4" t="s">
        <v>20</v>
      </c>
      <c r="G176" s="4">
        <v>48</v>
      </c>
      <c r="H176" s="4" t="s">
        <v>21</v>
      </c>
      <c r="I176" s="4" t="s">
        <v>22</v>
      </c>
      <c r="J176" s="4">
        <v>1444021200</v>
      </c>
      <c r="K176" s="4">
        <v>1444107600</v>
      </c>
      <c r="L176" s="4" t="b">
        <v>0</v>
      </c>
      <c r="M176" s="4" t="b">
        <v>1</v>
      </c>
      <c r="N176" s="4" t="s">
        <v>65</v>
      </c>
    </row>
    <row r="177" spans="1:14" x14ac:dyDescent="0.25">
      <c r="A177" s="4">
        <v>175</v>
      </c>
      <c r="B177" s="4" t="s">
        <v>402</v>
      </c>
      <c r="C177" s="5" t="s">
        <v>403</v>
      </c>
      <c r="D177" s="4">
        <v>181200</v>
      </c>
      <c r="E177" s="4">
        <v>47459</v>
      </c>
      <c r="F177" s="4" t="s">
        <v>14</v>
      </c>
      <c r="G177" s="4">
        <v>1130</v>
      </c>
      <c r="H177" s="4" t="s">
        <v>21</v>
      </c>
      <c r="I177" s="4" t="s">
        <v>22</v>
      </c>
      <c r="J177" s="4">
        <v>1472619600</v>
      </c>
      <c r="K177" s="4">
        <v>1474261200</v>
      </c>
      <c r="L177" s="4" t="b">
        <v>0</v>
      </c>
      <c r="M177" s="4" t="b">
        <v>0</v>
      </c>
      <c r="N177" s="4" t="s">
        <v>33</v>
      </c>
    </row>
    <row r="178" spans="1:14" x14ac:dyDescent="0.25">
      <c r="A178" s="4">
        <v>176</v>
      </c>
      <c r="B178" s="4" t="s">
        <v>404</v>
      </c>
      <c r="C178" s="5" t="s">
        <v>405</v>
      </c>
      <c r="D178" s="4">
        <v>115000</v>
      </c>
      <c r="E178" s="4">
        <v>86060</v>
      </c>
      <c r="F178" s="4" t="s">
        <v>14</v>
      </c>
      <c r="G178" s="4">
        <v>782</v>
      </c>
      <c r="H178" s="4" t="s">
        <v>21</v>
      </c>
      <c r="I178" s="4" t="s">
        <v>22</v>
      </c>
      <c r="J178" s="4">
        <v>1472878800</v>
      </c>
      <c r="K178" s="4">
        <v>1473656400</v>
      </c>
      <c r="L178" s="4" t="b">
        <v>0</v>
      </c>
      <c r="M178" s="4" t="b">
        <v>0</v>
      </c>
      <c r="N178" s="4" t="s">
        <v>33</v>
      </c>
    </row>
    <row r="179" spans="1:14" x14ac:dyDescent="0.25">
      <c r="A179" s="4">
        <v>177</v>
      </c>
      <c r="B179" s="4" t="s">
        <v>406</v>
      </c>
      <c r="C179" s="5" t="s">
        <v>407</v>
      </c>
      <c r="D179" s="4">
        <v>38800</v>
      </c>
      <c r="E179" s="4">
        <v>161593</v>
      </c>
      <c r="F179" s="4" t="s">
        <v>20</v>
      </c>
      <c r="G179" s="4">
        <v>2739</v>
      </c>
      <c r="H179" s="4" t="s">
        <v>21</v>
      </c>
      <c r="I179" s="4" t="s">
        <v>22</v>
      </c>
      <c r="J179" s="4">
        <v>1289800800</v>
      </c>
      <c r="K179" s="4">
        <v>1291960800</v>
      </c>
      <c r="L179" s="4" t="b">
        <v>0</v>
      </c>
      <c r="M179" s="4" t="b">
        <v>0</v>
      </c>
      <c r="N179" s="4" t="s">
        <v>33</v>
      </c>
    </row>
    <row r="180" spans="1:14" x14ac:dyDescent="0.25">
      <c r="A180" s="4">
        <v>178</v>
      </c>
      <c r="B180" s="4" t="s">
        <v>408</v>
      </c>
      <c r="C180" s="5" t="s">
        <v>409</v>
      </c>
      <c r="D180" s="4">
        <v>7200</v>
      </c>
      <c r="E180" s="4">
        <v>6927</v>
      </c>
      <c r="F180" s="4" t="s">
        <v>14</v>
      </c>
      <c r="G180" s="4">
        <v>210</v>
      </c>
      <c r="H180" s="4" t="s">
        <v>21</v>
      </c>
      <c r="I180" s="4" t="s">
        <v>22</v>
      </c>
      <c r="J180" s="4">
        <v>1505970000</v>
      </c>
      <c r="K180" s="4">
        <v>1506747600</v>
      </c>
      <c r="L180" s="4" t="b">
        <v>0</v>
      </c>
      <c r="M180" s="4" t="b">
        <v>0</v>
      </c>
      <c r="N180" s="4" t="s">
        <v>17</v>
      </c>
    </row>
    <row r="181" spans="1:14" x14ac:dyDescent="0.25">
      <c r="A181" s="4">
        <v>179</v>
      </c>
      <c r="B181" s="4" t="s">
        <v>410</v>
      </c>
      <c r="C181" s="5" t="s">
        <v>411</v>
      </c>
      <c r="D181" s="4">
        <v>44500</v>
      </c>
      <c r="E181" s="4">
        <v>159185</v>
      </c>
      <c r="F181" s="4" t="s">
        <v>20</v>
      </c>
      <c r="G181" s="4">
        <v>3537</v>
      </c>
      <c r="H181" s="4" t="s">
        <v>15</v>
      </c>
      <c r="I181" s="4" t="s">
        <v>16</v>
      </c>
      <c r="J181" s="4">
        <v>1363496400</v>
      </c>
      <c r="K181" s="4">
        <v>1363582800</v>
      </c>
      <c r="L181" s="4" t="b">
        <v>0</v>
      </c>
      <c r="M181" s="4" t="b">
        <v>1</v>
      </c>
      <c r="N181" s="4" t="s">
        <v>33</v>
      </c>
    </row>
    <row r="182" spans="1:14" x14ac:dyDescent="0.25">
      <c r="A182" s="4">
        <v>180</v>
      </c>
      <c r="B182" s="4" t="s">
        <v>412</v>
      </c>
      <c r="C182" s="5" t="s">
        <v>413</v>
      </c>
      <c r="D182" s="4">
        <v>56000</v>
      </c>
      <c r="E182" s="4">
        <v>172736</v>
      </c>
      <c r="F182" s="4" t="s">
        <v>20</v>
      </c>
      <c r="G182" s="4">
        <v>2107</v>
      </c>
      <c r="H182" s="4" t="s">
        <v>26</v>
      </c>
      <c r="I182" s="4" t="s">
        <v>27</v>
      </c>
      <c r="J182" s="4">
        <v>1269234000</v>
      </c>
      <c r="K182" s="4">
        <v>1269666000</v>
      </c>
      <c r="L182" s="4" t="b">
        <v>0</v>
      </c>
      <c r="M182" s="4" t="b">
        <v>0</v>
      </c>
      <c r="N182" s="4" t="s">
        <v>65</v>
      </c>
    </row>
    <row r="183" spans="1:14" x14ac:dyDescent="0.25">
      <c r="A183" s="4">
        <v>181</v>
      </c>
      <c r="B183" s="4" t="s">
        <v>414</v>
      </c>
      <c r="C183" s="5" t="s">
        <v>415</v>
      </c>
      <c r="D183" s="4">
        <v>8600</v>
      </c>
      <c r="E183" s="4">
        <v>5315</v>
      </c>
      <c r="F183" s="4" t="s">
        <v>14</v>
      </c>
      <c r="G183" s="4">
        <v>136</v>
      </c>
      <c r="H183" s="4" t="s">
        <v>21</v>
      </c>
      <c r="I183" s="4" t="s">
        <v>22</v>
      </c>
      <c r="J183" s="4">
        <v>1507093200</v>
      </c>
      <c r="K183" s="4">
        <v>1508648400</v>
      </c>
      <c r="L183" s="4" t="b">
        <v>0</v>
      </c>
      <c r="M183" s="4" t="b">
        <v>0</v>
      </c>
      <c r="N183" s="4" t="s">
        <v>28</v>
      </c>
    </row>
    <row r="184" spans="1:14" ht="31.5" x14ac:dyDescent="0.25">
      <c r="A184" s="4">
        <v>182</v>
      </c>
      <c r="B184" s="4" t="s">
        <v>416</v>
      </c>
      <c r="C184" s="5" t="s">
        <v>417</v>
      </c>
      <c r="D184" s="4">
        <v>27100</v>
      </c>
      <c r="E184" s="4">
        <v>195750</v>
      </c>
      <c r="F184" s="4" t="s">
        <v>20</v>
      </c>
      <c r="G184" s="4">
        <v>3318</v>
      </c>
      <c r="H184" s="4" t="s">
        <v>36</v>
      </c>
      <c r="I184" s="4" t="s">
        <v>37</v>
      </c>
      <c r="J184" s="4">
        <v>1560574800</v>
      </c>
      <c r="K184" s="4">
        <v>1561957200</v>
      </c>
      <c r="L184" s="4" t="b">
        <v>0</v>
      </c>
      <c r="M184" s="4" t="b">
        <v>0</v>
      </c>
      <c r="N184" s="4" t="s">
        <v>33</v>
      </c>
    </row>
    <row r="185" spans="1:14" ht="31.5" x14ac:dyDescent="0.25">
      <c r="A185" s="4">
        <v>183</v>
      </c>
      <c r="B185" s="4" t="s">
        <v>418</v>
      </c>
      <c r="C185" s="5" t="s">
        <v>419</v>
      </c>
      <c r="D185" s="4">
        <v>5100</v>
      </c>
      <c r="E185" s="4">
        <v>3525</v>
      </c>
      <c r="F185" s="4" t="s">
        <v>14</v>
      </c>
      <c r="G185" s="4">
        <v>86</v>
      </c>
      <c r="H185" s="4" t="s">
        <v>15</v>
      </c>
      <c r="I185" s="4" t="s">
        <v>16</v>
      </c>
      <c r="J185" s="4">
        <v>1284008400</v>
      </c>
      <c r="K185" s="4">
        <v>1285131600</v>
      </c>
      <c r="L185" s="4" t="b">
        <v>0</v>
      </c>
      <c r="M185" s="4" t="b">
        <v>0</v>
      </c>
      <c r="N185" s="4" t="s">
        <v>23</v>
      </c>
    </row>
    <row r="186" spans="1:14" x14ac:dyDescent="0.25">
      <c r="A186" s="4">
        <v>184</v>
      </c>
      <c r="B186" s="4" t="s">
        <v>420</v>
      </c>
      <c r="C186" s="5" t="s">
        <v>421</v>
      </c>
      <c r="D186" s="4">
        <v>3600</v>
      </c>
      <c r="E186" s="4">
        <v>10550</v>
      </c>
      <c r="F186" s="4" t="s">
        <v>20</v>
      </c>
      <c r="G186" s="4">
        <v>340</v>
      </c>
      <c r="H186" s="4" t="s">
        <v>21</v>
      </c>
      <c r="I186" s="4" t="s">
        <v>22</v>
      </c>
      <c r="J186" s="4">
        <v>1556859600</v>
      </c>
      <c r="K186" s="4">
        <v>1556946000</v>
      </c>
      <c r="L186" s="4" t="b">
        <v>0</v>
      </c>
      <c r="M186" s="4" t="b">
        <v>0</v>
      </c>
      <c r="N186" s="4" t="s">
        <v>33</v>
      </c>
    </row>
    <row r="187" spans="1:14" x14ac:dyDescent="0.25">
      <c r="A187" s="4">
        <v>185</v>
      </c>
      <c r="B187" s="4" t="s">
        <v>422</v>
      </c>
      <c r="C187" s="5" t="s">
        <v>423</v>
      </c>
      <c r="D187" s="4">
        <v>1000</v>
      </c>
      <c r="E187" s="4">
        <v>718</v>
      </c>
      <c r="F187" s="4" t="s">
        <v>14</v>
      </c>
      <c r="G187" s="4">
        <v>19</v>
      </c>
      <c r="H187" s="4" t="s">
        <v>21</v>
      </c>
      <c r="I187" s="4" t="s">
        <v>22</v>
      </c>
      <c r="J187" s="4">
        <v>1526187600</v>
      </c>
      <c r="K187" s="4">
        <v>1527138000</v>
      </c>
      <c r="L187" s="4" t="b">
        <v>0</v>
      </c>
      <c r="M187" s="4" t="b">
        <v>0</v>
      </c>
      <c r="N187" s="4" t="s">
        <v>269</v>
      </c>
    </row>
    <row r="188" spans="1:14" x14ac:dyDescent="0.25">
      <c r="A188" s="4">
        <v>186</v>
      </c>
      <c r="B188" s="4" t="s">
        <v>424</v>
      </c>
      <c r="C188" s="5" t="s">
        <v>425</v>
      </c>
      <c r="D188" s="4">
        <v>88800</v>
      </c>
      <c r="E188" s="4">
        <v>28358</v>
      </c>
      <c r="F188" s="4" t="s">
        <v>14</v>
      </c>
      <c r="G188" s="4">
        <v>886</v>
      </c>
      <c r="H188" s="4" t="s">
        <v>21</v>
      </c>
      <c r="I188" s="4" t="s">
        <v>22</v>
      </c>
      <c r="J188" s="4">
        <v>1400821200</v>
      </c>
      <c r="K188" s="4">
        <v>1402117200</v>
      </c>
      <c r="L188" s="4" t="b">
        <v>0</v>
      </c>
      <c r="M188" s="4" t="b">
        <v>0</v>
      </c>
      <c r="N188" s="4" t="s">
        <v>33</v>
      </c>
    </row>
    <row r="189" spans="1:14" x14ac:dyDescent="0.25">
      <c r="A189" s="4">
        <v>187</v>
      </c>
      <c r="B189" s="4" t="s">
        <v>426</v>
      </c>
      <c r="C189" s="5" t="s">
        <v>427</v>
      </c>
      <c r="D189" s="4">
        <v>60200</v>
      </c>
      <c r="E189" s="4">
        <v>138384</v>
      </c>
      <c r="F189" s="4" t="s">
        <v>20</v>
      </c>
      <c r="G189" s="4">
        <v>1442</v>
      </c>
      <c r="H189" s="4" t="s">
        <v>15</v>
      </c>
      <c r="I189" s="4" t="s">
        <v>16</v>
      </c>
      <c r="J189" s="4">
        <v>1361599200</v>
      </c>
      <c r="K189" s="4">
        <v>1364014800</v>
      </c>
      <c r="L189" s="4" t="b">
        <v>0</v>
      </c>
      <c r="M189" s="4" t="b">
        <v>1</v>
      </c>
      <c r="N189" s="4" t="s">
        <v>100</v>
      </c>
    </row>
    <row r="190" spans="1:14" x14ac:dyDescent="0.25">
      <c r="A190" s="4">
        <v>188</v>
      </c>
      <c r="B190" s="4" t="s">
        <v>428</v>
      </c>
      <c r="C190" s="5" t="s">
        <v>429</v>
      </c>
      <c r="D190" s="4">
        <v>8200</v>
      </c>
      <c r="E190" s="4">
        <v>2625</v>
      </c>
      <c r="F190" s="4" t="s">
        <v>14</v>
      </c>
      <c r="G190" s="4">
        <v>35</v>
      </c>
      <c r="H190" s="4" t="s">
        <v>107</v>
      </c>
      <c r="I190" s="4" t="s">
        <v>108</v>
      </c>
      <c r="J190" s="4">
        <v>1417500000</v>
      </c>
      <c r="K190" s="4">
        <v>1417586400</v>
      </c>
      <c r="L190" s="4" t="b">
        <v>0</v>
      </c>
      <c r="M190" s="4" t="b">
        <v>0</v>
      </c>
      <c r="N190" s="4" t="s">
        <v>33</v>
      </c>
    </row>
    <row r="191" spans="1:14" x14ac:dyDescent="0.25">
      <c r="A191" s="4">
        <v>189</v>
      </c>
      <c r="B191" s="4" t="s">
        <v>430</v>
      </c>
      <c r="C191" s="5" t="s">
        <v>431</v>
      </c>
      <c r="D191" s="4">
        <v>191300</v>
      </c>
      <c r="E191" s="4">
        <v>45004</v>
      </c>
      <c r="F191" s="4" t="s">
        <v>74</v>
      </c>
      <c r="G191" s="4">
        <v>441</v>
      </c>
      <c r="H191" s="4" t="s">
        <v>21</v>
      </c>
      <c r="I191" s="4" t="s">
        <v>22</v>
      </c>
      <c r="J191" s="4">
        <v>1457071200</v>
      </c>
      <c r="K191" s="4">
        <v>1457071200</v>
      </c>
      <c r="L191" s="4" t="b">
        <v>0</v>
      </c>
      <c r="M191" s="4" t="b">
        <v>0</v>
      </c>
      <c r="N191" s="4" t="s">
        <v>33</v>
      </c>
    </row>
    <row r="192" spans="1:14" x14ac:dyDescent="0.25">
      <c r="A192" s="4">
        <v>190</v>
      </c>
      <c r="B192" s="4" t="s">
        <v>432</v>
      </c>
      <c r="C192" s="5" t="s">
        <v>433</v>
      </c>
      <c r="D192" s="4">
        <v>3700</v>
      </c>
      <c r="E192" s="4">
        <v>2538</v>
      </c>
      <c r="F192" s="4" t="s">
        <v>14</v>
      </c>
      <c r="G192" s="4">
        <v>24</v>
      </c>
      <c r="H192" s="4" t="s">
        <v>21</v>
      </c>
      <c r="I192" s="4" t="s">
        <v>22</v>
      </c>
      <c r="J192" s="4">
        <v>1370322000</v>
      </c>
      <c r="K192" s="4">
        <v>1370408400</v>
      </c>
      <c r="L192" s="4" t="b">
        <v>0</v>
      </c>
      <c r="M192" s="4" t="b">
        <v>1</v>
      </c>
      <c r="N192" s="4" t="s">
        <v>33</v>
      </c>
    </row>
    <row r="193" spans="1:14" x14ac:dyDescent="0.25">
      <c r="A193" s="4">
        <v>191</v>
      </c>
      <c r="B193" s="4" t="s">
        <v>434</v>
      </c>
      <c r="C193" s="5" t="s">
        <v>435</v>
      </c>
      <c r="D193" s="4">
        <v>8400</v>
      </c>
      <c r="E193" s="4">
        <v>3188</v>
      </c>
      <c r="F193" s="4" t="s">
        <v>14</v>
      </c>
      <c r="G193" s="4">
        <v>86</v>
      </c>
      <c r="H193" s="4" t="s">
        <v>107</v>
      </c>
      <c r="I193" s="4" t="s">
        <v>108</v>
      </c>
      <c r="J193" s="4">
        <v>1552366800</v>
      </c>
      <c r="K193" s="4">
        <v>1552626000</v>
      </c>
      <c r="L193" s="4" t="b">
        <v>0</v>
      </c>
      <c r="M193" s="4" t="b">
        <v>0</v>
      </c>
      <c r="N193" s="4" t="s">
        <v>33</v>
      </c>
    </row>
    <row r="194" spans="1:14" x14ac:dyDescent="0.25">
      <c r="A194" s="4">
        <v>192</v>
      </c>
      <c r="B194" s="4" t="s">
        <v>436</v>
      </c>
      <c r="C194" s="5" t="s">
        <v>437</v>
      </c>
      <c r="D194" s="4">
        <v>42600</v>
      </c>
      <c r="E194" s="4">
        <v>8517</v>
      </c>
      <c r="F194" s="4" t="s">
        <v>14</v>
      </c>
      <c r="G194" s="4">
        <v>243</v>
      </c>
      <c r="H194" s="4" t="s">
        <v>21</v>
      </c>
      <c r="I194" s="4" t="s">
        <v>22</v>
      </c>
      <c r="J194" s="4">
        <v>1403845200</v>
      </c>
      <c r="K194" s="4">
        <v>1404190800</v>
      </c>
      <c r="L194" s="4" t="b">
        <v>0</v>
      </c>
      <c r="M194" s="4" t="b">
        <v>0</v>
      </c>
      <c r="N194" s="4" t="s">
        <v>23</v>
      </c>
    </row>
    <row r="195" spans="1:14" x14ac:dyDescent="0.25">
      <c r="A195" s="4">
        <v>193</v>
      </c>
      <c r="B195" s="4" t="s">
        <v>438</v>
      </c>
      <c r="C195" s="5" t="s">
        <v>439</v>
      </c>
      <c r="D195" s="4">
        <v>6600</v>
      </c>
      <c r="E195" s="4">
        <v>3012</v>
      </c>
      <c r="F195" s="4" t="s">
        <v>14</v>
      </c>
      <c r="G195" s="4">
        <v>65</v>
      </c>
      <c r="H195" s="4" t="s">
        <v>21</v>
      </c>
      <c r="I195" s="4" t="s">
        <v>22</v>
      </c>
      <c r="J195" s="4">
        <v>1523163600</v>
      </c>
      <c r="K195" s="4">
        <v>1523509200</v>
      </c>
      <c r="L195" s="4" t="b">
        <v>1</v>
      </c>
      <c r="M195" s="4" t="b">
        <v>0</v>
      </c>
      <c r="N195" s="4" t="s">
        <v>60</v>
      </c>
    </row>
    <row r="196" spans="1:14" x14ac:dyDescent="0.25">
      <c r="A196" s="4">
        <v>194</v>
      </c>
      <c r="B196" s="4" t="s">
        <v>440</v>
      </c>
      <c r="C196" s="5" t="s">
        <v>441</v>
      </c>
      <c r="D196" s="4">
        <v>7100</v>
      </c>
      <c r="E196" s="4">
        <v>8716</v>
      </c>
      <c r="F196" s="4" t="s">
        <v>20</v>
      </c>
      <c r="G196" s="4">
        <v>126</v>
      </c>
      <c r="H196" s="4" t="s">
        <v>21</v>
      </c>
      <c r="I196" s="4" t="s">
        <v>22</v>
      </c>
      <c r="J196" s="4">
        <v>1442206800</v>
      </c>
      <c r="K196" s="4">
        <v>1443589200</v>
      </c>
      <c r="L196" s="4" t="b">
        <v>0</v>
      </c>
      <c r="M196" s="4" t="b">
        <v>0</v>
      </c>
      <c r="N196" s="4" t="s">
        <v>148</v>
      </c>
    </row>
    <row r="197" spans="1:14" x14ac:dyDescent="0.25">
      <c r="A197" s="4">
        <v>195</v>
      </c>
      <c r="B197" s="4" t="s">
        <v>442</v>
      </c>
      <c r="C197" s="5" t="s">
        <v>443</v>
      </c>
      <c r="D197" s="4">
        <v>15800</v>
      </c>
      <c r="E197" s="4">
        <v>57157</v>
      </c>
      <c r="F197" s="4" t="s">
        <v>20</v>
      </c>
      <c r="G197" s="4">
        <v>524</v>
      </c>
      <c r="H197" s="4" t="s">
        <v>21</v>
      </c>
      <c r="I197" s="4" t="s">
        <v>22</v>
      </c>
      <c r="J197" s="4">
        <v>1532840400</v>
      </c>
      <c r="K197" s="4">
        <v>1533445200</v>
      </c>
      <c r="L197" s="4" t="b">
        <v>0</v>
      </c>
      <c r="M197" s="4" t="b">
        <v>0</v>
      </c>
      <c r="N197" s="4" t="s">
        <v>50</v>
      </c>
    </row>
    <row r="198" spans="1:14" x14ac:dyDescent="0.25">
      <c r="A198" s="4">
        <v>196</v>
      </c>
      <c r="B198" s="4" t="s">
        <v>444</v>
      </c>
      <c r="C198" s="5" t="s">
        <v>445</v>
      </c>
      <c r="D198" s="4">
        <v>8200</v>
      </c>
      <c r="E198" s="4">
        <v>5178</v>
      </c>
      <c r="F198" s="4" t="s">
        <v>14</v>
      </c>
      <c r="G198" s="4">
        <v>100</v>
      </c>
      <c r="H198" s="4" t="s">
        <v>36</v>
      </c>
      <c r="I198" s="4" t="s">
        <v>37</v>
      </c>
      <c r="J198" s="4">
        <v>1472878800</v>
      </c>
      <c r="K198" s="4">
        <v>1474520400</v>
      </c>
      <c r="L198" s="4" t="b">
        <v>0</v>
      </c>
      <c r="M198" s="4" t="b">
        <v>0</v>
      </c>
      <c r="N198" s="4" t="s">
        <v>65</v>
      </c>
    </row>
    <row r="199" spans="1:14" x14ac:dyDescent="0.25">
      <c r="A199" s="4">
        <v>197</v>
      </c>
      <c r="B199" s="4" t="s">
        <v>446</v>
      </c>
      <c r="C199" s="5" t="s">
        <v>447</v>
      </c>
      <c r="D199" s="4">
        <v>54700</v>
      </c>
      <c r="E199" s="4">
        <v>163118</v>
      </c>
      <c r="F199" s="4" t="s">
        <v>20</v>
      </c>
      <c r="G199" s="4">
        <v>1989</v>
      </c>
      <c r="H199" s="4" t="s">
        <v>21</v>
      </c>
      <c r="I199" s="4" t="s">
        <v>22</v>
      </c>
      <c r="J199" s="4">
        <v>1498194000</v>
      </c>
      <c r="K199" s="4">
        <v>1499403600</v>
      </c>
      <c r="L199" s="4" t="b">
        <v>0</v>
      </c>
      <c r="M199" s="4" t="b">
        <v>0</v>
      </c>
      <c r="N199" s="4" t="s">
        <v>53</v>
      </c>
    </row>
    <row r="200" spans="1:14" x14ac:dyDescent="0.25">
      <c r="A200" s="4">
        <v>198</v>
      </c>
      <c r="B200" s="4" t="s">
        <v>448</v>
      </c>
      <c r="C200" s="5" t="s">
        <v>449</v>
      </c>
      <c r="D200" s="4">
        <v>63200</v>
      </c>
      <c r="E200" s="4">
        <v>6041</v>
      </c>
      <c r="F200" s="4" t="s">
        <v>14</v>
      </c>
      <c r="G200" s="4">
        <v>168</v>
      </c>
      <c r="H200" s="4" t="s">
        <v>21</v>
      </c>
      <c r="I200" s="4" t="s">
        <v>22</v>
      </c>
      <c r="J200" s="4">
        <v>1281070800</v>
      </c>
      <c r="K200" s="4">
        <v>1283576400</v>
      </c>
      <c r="L200" s="4" t="b">
        <v>0</v>
      </c>
      <c r="M200" s="4" t="b">
        <v>0</v>
      </c>
      <c r="N200" s="4" t="s">
        <v>50</v>
      </c>
    </row>
    <row r="201" spans="1:14" x14ac:dyDescent="0.25">
      <c r="A201" s="4">
        <v>199</v>
      </c>
      <c r="B201" s="4" t="s">
        <v>450</v>
      </c>
      <c r="C201" s="5" t="s">
        <v>451</v>
      </c>
      <c r="D201" s="4">
        <v>1800</v>
      </c>
      <c r="E201" s="4">
        <v>968</v>
      </c>
      <c r="F201" s="4" t="s">
        <v>14</v>
      </c>
      <c r="G201" s="4">
        <v>13</v>
      </c>
      <c r="H201" s="4" t="s">
        <v>21</v>
      </c>
      <c r="I201" s="4" t="s">
        <v>22</v>
      </c>
      <c r="J201" s="4">
        <v>1436245200</v>
      </c>
      <c r="K201" s="4">
        <v>1436590800</v>
      </c>
      <c r="L201" s="4" t="b">
        <v>0</v>
      </c>
      <c r="M201" s="4" t="b">
        <v>0</v>
      </c>
      <c r="N201" s="4" t="s">
        <v>23</v>
      </c>
    </row>
    <row r="202" spans="1:14" x14ac:dyDescent="0.25">
      <c r="A202" s="4">
        <v>200</v>
      </c>
      <c r="B202" s="4" t="s">
        <v>452</v>
      </c>
      <c r="C202" s="5" t="s">
        <v>453</v>
      </c>
      <c r="D202" s="4">
        <v>100</v>
      </c>
      <c r="E202" s="4">
        <v>2</v>
      </c>
      <c r="F202" s="4" t="s">
        <v>14</v>
      </c>
      <c r="G202" s="4">
        <v>1</v>
      </c>
      <c r="H202" s="4" t="s">
        <v>15</v>
      </c>
      <c r="I202" s="4" t="s">
        <v>16</v>
      </c>
      <c r="J202" s="4">
        <v>1269493200</v>
      </c>
      <c r="K202" s="4">
        <v>1270443600</v>
      </c>
      <c r="L202" s="4" t="b">
        <v>0</v>
      </c>
      <c r="M202" s="4" t="b">
        <v>0</v>
      </c>
      <c r="N202" s="4" t="s">
        <v>33</v>
      </c>
    </row>
    <row r="203" spans="1:14" x14ac:dyDescent="0.25">
      <c r="A203" s="4">
        <v>201</v>
      </c>
      <c r="B203" s="4" t="s">
        <v>454</v>
      </c>
      <c r="C203" s="5" t="s">
        <v>455</v>
      </c>
      <c r="D203" s="4">
        <v>2100</v>
      </c>
      <c r="E203" s="4">
        <v>14305</v>
      </c>
      <c r="F203" s="4" t="s">
        <v>20</v>
      </c>
      <c r="G203" s="4">
        <v>157</v>
      </c>
      <c r="H203" s="4" t="s">
        <v>21</v>
      </c>
      <c r="I203" s="4" t="s">
        <v>22</v>
      </c>
      <c r="J203" s="4">
        <v>1406264400</v>
      </c>
      <c r="K203" s="4">
        <v>1407819600</v>
      </c>
      <c r="L203" s="4" t="b">
        <v>0</v>
      </c>
      <c r="M203" s="4" t="b">
        <v>0</v>
      </c>
      <c r="N203" s="4" t="s">
        <v>28</v>
      </c>
    </row>
    <row r="204" spans="1:14" x14ac:dyDescent="0.25">
      <c r="A204" s="4">
        <v>202</v>
      </c>
      <c r="B204" s="4" t="s">
        <v>456</v>
      </c>
      <c r="C204" s="5" t="s">
        <v>457</v>
      </c>
      <c r="D204" s="4">
        <v>8300</v>
      </c>
      <c r="E204" s="4">
        <v>6543</v>
      </c>
      <c r="F204" s="4" t="s">
        <v>74</v>
      </c>
      <c r="G204" s="4">
        <v>82</v>
      </c>
      <c r="H204" s="4" t="s">
        <v>21</v>
      </c>
      <c r="I204" s="4" t="s">
        <v>22</v>
      </c>
      <c r="J204" s="4">
        <v>1317531600</v>
      </c>
      <c r="K204" s="4">
        <v>1317877200</v>
      </c>
      <c r="L204" s="4" t="b">
        <v>0</v>
      </c>
      <c r="M204" s="4" t="b">
        <v>0</v>
      </c>
      <c r="N204" s="4" t="s">
        <v>17</v>
      </c>
    </row>
    <row r="205" spans="1:14" x14ac:dyDescent="0.25">
      <c r="A205" s="4">
        <v>203</v>
      </c>
      <c r="B205" s="4" t="s">
        <v>458</v>
      </c>
      <c r="C205" s="5" t="s">
        <v>459</v>
      </c>
      <c r="D205" s="4">
        <v>143900</v>
      </c>
      <c r="E205" s="4">
        <v>193413</v>
      </c>
      <c r="F205" s="4" t="s">
        <v>20</v>
      </c>
      <c r="G205" s="4">
        <v>4498</v>
      </c>
      <c r="H205" s="4" t="s">
        <v>26</v>
      </c>
      <c r="I205" s="4" t="s">
        <v>27</v>
      </c>
      <c r="J205" s="4">
        <v>1484632800</v>
      </c>
      <c r="K205" s="4">
        <v>1484805600</v>
      </c>
      <c r="L205" s="4" t="b">
        <v>0</v>
      </c>
      <c r="M205" s="4" t="b">
        <v>0</v>
      </c>
      <c r="N205" s="4" t="s">
        <v>33</v>
      </c>
    </row>
    <row r="206" spans="1:14" x14ac:dyDescent="0.25">
      <c r="A206" s="4">
        <v>204</v>
      </c>
      <c r="B206" s="4" t="s">
        <v>460</v>
      </c>
      <c r="C206" s="5" t="s">
        <v>461</v>
      </c>
      <c r="D206" s="4">
        <v>75000</v>
      </c>
      <c r="E206" s="4">
        <v>2529</v>
      </c>
      <c r="F206" s="4" t="s">
        <v>14</v>
      </c>
      <c r="G206" s="4">
        <v>40</v>
      </c>
      <c r="H206" s="4" t="s">
        <v>21</v>
      </c>
      <c r="I206" s="4" t="s">
        <v>22</v>
      </c>
      <c r="J206" s="4">
        <v>1301806800</v>
      </c>
      <c r="K206" s="4">
        <v>1302670800</v>
      </c>
      <c r="L206" s="4" t="b">
        <v>0</v>
      </c>
      <c r="M206" s="4" t="b">
        <v>0</v>
      </c>
      <c r="N206" s="4" t="s">
        <v>159</v>
      </c>
    </row>
    <row r="207" spans="1:14" x14ac:dyDescent="0.25">
      <c r="A207" s="4">
        <v>205</v>
      </c>
      <c r="B207" s="4" t="s">
        <v>462</v>
      </c>
      <c r="C207" s="5" t="s">
        <v>463</v>
      </c>
      <c r="D207" s="4">
        <v>1300</v>
      </c>
      <c r="E207" s="4">
        <v>5614</v>
      </c>
      <c r="F207" s="4" t="s">
        <v>20</v>
      </c>
      <c r="G207" s="4">
        <v>80</v>
      </c>
      <c r="H207" s="4" t="s">
        <v>21</v>
      </c>
      <c r="I207" s="4" t="s">
        <v>22</v>
      </c>
      <c r="J207" s="4">
        <v>1539752400</v>
      </c>
      <c r="K207" s="4">
        <v>1540789200</v>
      </c>
      <c r="L207" s="4" t="b">
        <v>1</v>
      </c>
      <c r="M207" s="4" t="b">
        <v>0</v>
      </c>
      <c r="N207" s="4" t="s">
        <v>33</v>
      </c>
    </row>
    <row r="208" spans="1:14" x14ac:dyDescent="0.25">
      <c r="A208" s="4">
        <v>206</v>
      </c>
      <c r="B208" s="4" t="s">
        <v>464</v>
      </c>
      <c r="C208" s="5" t="s">
        <v>465</v>
      </c>
      <c r="D208" s="4">
        <v>9000</v>
      </c>
      <c r="E208" s="4">
        <v>3496</v>
      </c>
      <c r="F208" s="4" t="s">
        <v>74</v>
      </c>
      <c r="G208" s="4">
        <v>57</v>
      </c>
      <c r="H208" s="4" t="s">
        <v>21</v>
      </c>
      <c r="I208" s="4" t="s">
        <v>22</v>
      </c>
      <c r="J208" s="4">
        <v>1267250400</v>
      </c>
      <c r="K208" s="4">
        <v>1268028000</v>
      </c>
      <c r="L208" s="4" t="b">
        <v>0</v>
      </c>
      <c r="M208" s="4" t="b">
        <v>0</v>
      </c>
      <c r="N208" s="4" t="s">
        <v>119</v>
      </c>
    </row>
    <row r="209" spans="1:14" x14ac:dyDescent="0.25">
      <c r="A209" s="4">
        <v>207</v>
      </c>
      <c r="B209" s="4" t="s">
        <v>466</v>
      </c>
      <c r="C209" s="5" t="s">
        <v>467</v>
      </c>
      <c r="D209" s="4">
        <v>1000</v>
      </c>
      <c r="E209" s="4">
        <v>4257</v>
      </c>
      <c r="F209" s="4" t="s">
        <v>20</v>
      </c>
      <c r="G209" s="4">
        <v>43</v>
      </c>
      <c r="H209" s="4" t="s">
        <v>21</v>
      </c>
      <c r="I209" s="4" t="s">
        <v>22</v>
      </c>
      <c r="J209" s="4">
        <v>1535432400</v>
      </c>
      <c r="K209" s="4">
        <v>1537160400</v>
      </c>
      <c r="L209" s="4" t="b">
        <v>0</v>
      </c>
      <c r="M209" s="4" t="b">
        <v>1</v>
      </c>
      <c r="N209" s="4" t="s">
        <v>23</v>
      </c>
    </row>
    <row r="210" spans="1:14" x14ac:dyDescent="0.25">
      <c r="A210" s="4">
        <v>208</v>
      </c>
      <c r="B210" s="4" t="s">
        <v>468</v>
      </c>
      <c r="C210" s="5" t="s">
        <v>469</v>
      </c>
      <c r="D210" s="4">
        <v>196900</v>
      </c>
      <c r="E210" s="4">
        <v>199110</v>
      </c>
      <c r="F210" s="4" t="s">
        <v>20</v>
      </c>
      <c r="G210" s="4">
        <v>2053</v>
      </c>
      <c r="H210" s="4" t="s">
        <v>21</v>
      </c>
      <c r="I210" s="4" t="s">
        <v>22</v>
      </c>
      <c r="J210" s="4">
        <v>1510207200</v>
      </c>
      <c r="K210" s="4">
        <v>1512280800</v>
      </c>
      <c r="L210" s="4" t="b">
        <v>0</v>
      </c>
      <c r="M210" s="4" t="b">
        <v>0</v>
      </c>
      <c r="N210" s="4" t="s">
        <v>42</v>
      </c>
    </row>
    <row r="211" spans="1:14" x14ac:dyDescent="0.25">
      <c r="A211" s="4">
        <v>209</v>
      </c>
      <c r="B211" s="4" t="s">
        <v>470</v>
      </c>
      <c r="C211" s="5" t="s">
        <v>471</v>
      </c>
      <c r="D211" s="4">
        <v>194500</v>
      </c>
      <c r="E211" s="4">
        <v>41212</v>
      </c>
      <c r="F211" s="4" t="s">
        <v>47</v>
      </c>
      <c r="G211" s="4">
        <v>808</v>
      </c>
      <c r="H211" s="4" t="s">
        <v>26</v>
      </c>
      <c r="I211" s="4" t="s">
        <v>27</v>
      </c>
      <c r="J211" s="4">
        <v>1462510800</v>
      </c>
      <c r="K211" s="4">
        <v>1463115600</v>
      </c>
      <c r="L211" s="4" t="b">
        <v>0</v>
      </c>
      <c r="M211" s="4" t="b">
        <v>0</v>
      </c>
      <c r="N211" s="4" t="s">
        <v>42</v>
      </c>
    </row>
    <row r="212" spans="1:14" x14ac:dyDescent="0.25">
      <c r="A212" s="4">
        <v>210</v>
      </c>
      <c r="B212" s="4" t="s">
        <v>472</v>
      </c>
      <c r="C212" s="5" t="s">
        <v>473</v>
      </c>
      <c r="D212" s="4">
        <v>9400</v>
      </c>
      <c r="E212" s="4">
        <v>6338</v>
      </c>
      <c r="F212" s="4" t="s">
        <v>14</v>
      </c>
      <c r="G212" s="4">
        <v>226</v>
      </c>
      <c r="H212" s="4" t="s">
        <v>36</v>
      </c>
      <c r="I212" s="4" t="s">
        <v>37</v>
      </c>
      <c r="J212" s="4">
        <v>1488520800</v>
      </c>
      <c r="K212" s="4">
        <v>1490850000</v>
      </c>
      <c r="L212" s="4" t="b">
        <v>0</v>
      </c>
      <c r="M212" s="4" t="b">
        <v>0</v>
      </c>
      <c r="N212" s="4" t="s">
        <v>474</v>
      </c>
    </row>
    <row r="213" spans="1:14" x14ac:dyDescent="0.25">
      <c r="A213" s="4">
        <v>211</v>
      </c>
      <c r="B213" s="4" t="s">
        <v>475</v>
      </c>
      <c r="C213" s="5" t="s">
        <v>476</v>
      </c>
      <c r="D213" s="4">
        <v>104400</v>
      </c>
      <c r="E213" s="4">
        <v>99100</v>
      </c>
      <c r="F213" s="4" t="s">
        <v>14</v>
      </c>
      <c r="G213" s="4">
        <v>1625</v>
      </c>
      <c r="H213" s="4" t="s">
        <v>21</v>
      </c>
      <c r="I213" s="4" t="s">
        <v>22</v>
      </c>
      <c r="J213" s="4">
        <v>1377579600</v>
      </c>
      <c r="K213" s="4">
        <v>1379653200</v>
      </c>
      <c r="L213" s="4" t="b">
        <v>0</v>
      </c>
      <c r="M213" s="4" t="b">
        <v>0</v>
      </c>
      <c r="N213" s="4" t="s">
        <v>33</v>
      </c>
    </row>
    <row r="214" spans="1:14" x14ac:dyDescent="0.25">
      <c r="A214" s="4">
        <v>212</v>
      </c>
      <c r="B214" s="4" t="s">
        <v>477</v>
      </c>
      <c r="C214" s="5" t="s">
        <v>478</v>
      </c>
      <c r="D214" s="4">
        <v>8100</v>
      </c>
      <c r="E214" s="4">
        <v>12300</v>
      </c>
      <c r="F214" s="4" t="s">
        <v>20</v>
      </c>
      <c r="G214" s="4">
        <v>168</v>
      </c>
      <c r="H214" s="4" t="s">
        <v>21</v>
      </c>
      <c r="I214" s="4" t="s">
        <v>22</v>
      </c>
      <c r="J214" s="4">
        <v>1576389600</v>
      </c>
      <c r="K214" s="4">
        <v>1580364000</v>
      </c>
      <c r="L214" s="4" t="b">
        <v>0</v>
      </c>
      <c r="M214" s="4" t="b">
        <v>0</v>
      </c>
      <c r="N214" s="4" t="s">
        <v>33</v>
      </c>
    </row>
    <row r="215" spans="1:14" x14ac:dyDescent="0.25">
      <c r="A215" s="4">
        <v>213</v>
      </c>
      <c r="B215" s="4" t="s">
        <v>479</v>
      </c>
      <c r="C215" s="5" t="s">
        <v>480</v>
      </c>
      <c r="D215" s="4">
        <v>87900</v>
      </c>
      <c r="E215" s="4">
        <v>171549</v>
      </c>
      <c r="F215" s="4" t="s">
        <v>20</v>
      </c>
      <c r="G215" s="4">
        <v>4289</v>
      </c>
      <c r="H215" s="4" t="s">
        <v>21</v>
      </c>
      <c r="I215" s="4" t="s">
        <v>22</v>
      </c>
      <c r="J215" s="4">
        <v>1289019600</v>
      </c>
      <c r="K215" s="4">
        <v>1289714400</v>
      </c>
      <c r="L215" s="4" t="b">
        <v>0</v>
      </c>
      <c r="M215" s="4" t="b">
        <v>1</v>
      </c>
      <c r="N215" s="4" t="s">
        <v>60</v>
      </c>
    </row>
    <row r="216" spans="1:14" x14ac:dyDescent="0.25">
      <c r="A216" s="4">
        <v>214</v>
      </c>
      <c r="B216" s="4" t="s">
        <v>481</v>
      </c>
      <c r="C216" s="5" t="s">
        <v>482</v>
      </c>
      <c r="D216" s="4">
        <v>1400</v>
      </c>
      <c r="E216" s="4">
        <v>14324</v>
      </c>
      <c r="F216" s="4" t="s">
        <v>20</v>
      </c>
      <c r="G216" s="4">
        <v>165</v>
      </c>
      <c r="H216" s="4" t="s">
        <v>21</v>
      </c>
      <c r="I216" s="4" t="s">
        <v>22</v>
      </c>
      <c r="J216" s="4">
        <v>1282194000</v>
      </c>
      <c r="K216" s="4">
        <v>1282712400</v>
      </c>
      <c r="L216" s="4" t="b">
        <v>0</v>
      </c>
      <c r="M216" s="4" t="b">
        <v>0</v>
      </c>
      <c r="N216" s="4" t="s">
        <v>23</v>
      </c>
    </row>
    <row r="217" spans="1:14" x14ac:dyDescent="0.25">
      <c r="A217" s="4">
        <v>215</v>
      </c>
      <c r="B217" s="4" t="s">
        <v>483</v>
      </c>
      <c r="C217" s="5" t="s">
        <v>484</v>
      </c>
      <c r="D217" s="4">
        <v>156800</v>
      </c>
      <c r="E217" s="4">
        <v>6024</v>
      </c>
      <c r="F217" s="4" t="s">
        <v>14</v>
      </c>
      <c r="G217" s="4">
        <v>143</v>
      </c>
      <c r="H217" s="4" t="s">
        <v>21</v>
      </c>
      <c r="I217" s="4" t="s">
        <v>22</v>
      </c>
      <c r="J217" s="4">
        <v>1550037600</v>
      </c>
      <c r="K217" s="4">
        <v>1550210400</v>
      </c>
      <c r="L217" s="4" t="b">
        <v>0</v>
      </c>
      <c r="M217" s="4" t="b">
        <v>0</v>
      </c>
      <c r="N217" s="4" t="s">
        <v>33</v>
      </c>
    </row>
    <row r="218" spans="1:14" x14ac:dyDescent="0.25">
      <c r="A218" s="4">
        <v>216</v>
      </c>
      <c r="B218" s="4" t="s">
        <v>485</v>
      </c>
      <c r="C218" s="5" t="s">
        <v>486</v>
      </c>
      <c r="D218" s="4">
        <v>121700</v>
      </c>
      <c r="E218" s="4">
        <v>188721</v>
      </c>
      <c r="F218" s="4" t="s">
        <v>20</v>
      </c>
      <c r="G218" s="4">
        <v>1815</v>
      </c>
      <c r="H218" s="4" t="s">
        <v>21</v>
      </c>
      <c r="I218" s="4" t="s">
        <v>22</v>
      </c>
      <c r="J218" s="4">
        <v>1321941600</v>
      </c>
      <c r="K218" s="4">
        <v>1322114400</v>
      </c>
      <c r="L218" s="4" t="b">
        <v>0</v>
      </c>
      <c r="M218" s="4" t="b">
        <v>0</v>
      </c>
      <c r="N218" s="4" t="s">
        <v>33</v>
      </c>
    </row>
    <row r="219" spans="1:14" x14ac:dyDescent="0.25">
      <c r="A219" s="4">
        <v>217</v>
      </c>
      <c r="B219" s="4" t="s">
        <v>487</v>
      </c>
      <c r="C219" s="5" t="s">
        <v>488</v>
      </c>
      <c r="D219" s="4">
        <v>129400</v>
      </c>
      <c r="E219" s="4">
        <v>57911</v>
      </c>
      <c r="F219" s="4" t="s">
        <v>14</v>
      </c>
      <c r="G219" s="4">
        <v>934</v>
      </c>
      <c r="H219" s="4" t="s">
        <v>21</v>
      </c>
      <c r="I219" s="4" t="s">
        <v>22</v>
      </c>
      <c r="J219" s="4">
        <v>1556427600</v>
      </c>
      <c r="K219" s="4">
        <v>1557205200</v>
      </c>
      <c r="L219" s="4" t="b">
        <v>0</v>
      </c>
      <c r="M219" s="4" t="b">
        <v>0</v>
      </c>
      <c r="N219" s="4" t="s">
        <v>474</v>
      </c>
    </row>
    <row r="220" spans="1:14" x14ac:dyDescent="0.25">
      <c r="A220" s="4">
        <v>218</v>
      </c>
      <c r="B220" s="4" t="s">
        <v>489</v>
      </c>
      <c r="C220" s="5" t="s">
        <v>490</v>
      </c>
      <c r="D220" s="4">
        <v>5700</v>
      </c>
      <c r="E220" s="4">
        <v>12309</v>
      </c>
      <c r="F220" s="4" t="s">
        <v>20</v>
      </c>
      <c r="G220" s="4">
        <v>397</v>
      </c>
      <c r="H220" s="4" t="s">
        <v>40</v>
      </c>
      <c r="I220" s="4" t="s">
        <v>41</v>
      </c>
      <c r="J220" s="4">
        <v>1320991200</v>
      </c>
      <c r="K220" s="4">
        <v>1323928800</v>
      </c>
      <c r="L220" s="4" t="b">
        <v>0</v>
      </c>
      <c r="M220" s="4" t="b">
        <v>1</v>
      </c>
      <c r="N220" s="4" t="s">
        <v>100</v>
      </c>
    </row>
    <row r="221" spans="1:14" x14ac:dyDescent="0.25">
      <c r="A221" s="4">
        <v>219</v>
      </c>
      <c r="B221" s="4" t="s">
        <v>491</v>
      </c>
      <c r="C221" s="5" t="s">
        <v>492</v>
      </c>
      <c r="D221" s="4">
        <v>41700</v>
      </c>
      <c r="E221" s="4">
        <v>138497</v>
      </c>
      <c r="F221" s="4" t="s">
        <v>20</v>
      </c>
      <c r="G221" s="4">
        <v>1539</v>
      </c>
      <c r="H221" s="4" t="s">
        <v>21</v>
      </c>
      <c r="I221" s="4" t="s">
        <v>22</v>
      </c>
      <c r="J221" s="4">
        <v>1345093200</v>
      </c>
      <c r="K221" s="4">
        <v>1346130000</v>
      </c>
      <c r="L221" s="4" t="b">
        <v>0</v>
      </c>
      <c r="M221" s="4" t="b">
        <v>0</v>
      </c>
      <c r="N221" s="4" t="s">
        <v>71</v>
      </c>
    </row>
    <row r="222" spans="1:14" x14ac:dyDescent="0.25">
      <c r="A222" s="4">
        <v>220</v>
      </c>
      <c r="B222" s="4" t="s">
        <v>493</v>
      </c>
      <c r="C222" s="5" t="s">
        <v>494</v>
      </c>
      <c r="D222" s="4">
        <v>7900</v>
      </c>
      <c r="E222" s="4">
        <v>667</v>
      </c>
      <c r="F222" s="4" t="s">
        <v>14</v>
      </c>
      <c r="G222" s="4">
        <v>17</v>
      </c>
      <c r="H222" s="4" t="s">
        <v>21</v>
      </c>
      <c r="I222" s="4" t="s">
        <v>22</v>
      </c>
      <c r="J222" s="4">
        <v>1309496400</v>
      </c>
      <c r="K222" s="4">
        <v>1311051600</v>
      </c>
      <c r="L222" s="4" t="b">
        <v>1</v>
      </c>
      <c r="M222" s="4" t="b">
        <v>0</v>
      </c>
      <c r="N222" s="4" t="s">
        <v>33</v>
      </c>
    </row>
    <row r="223" spans="1:14" ht="31.5" x14ac:dyDescent="0.25">
      <c r="A223" s="4">
        <v>221</v>
      </c>
      <c r="B223" s="4" t="s">
        <v>495</v>
      </c>
      <c r="C223" s="5" t="s">
        <v>496</v>
      </c>
      <c r="D223" s="4">
        <v>121500</v>
      </c>
      <c r="E223" s="4">
        <v>119830</v>
      </c>
      <c r="F223" s="4" t="s">
        <v>14</v>
      </c>
      <c r="G223" s="4">
        <v>2179</v>
      </c>
      <c r="H223" s="4" t="s">
        <v>21</v>
      </c>
      <c r="I223" s="4" t="s">
        <v>22</v>
      </c>
      <c r="J223" s="4">
        <v>1340254800</v>
      </c>
      <c r="K223" s="4">
        <v>1340427600</v>
      </c>
      <c r="L223" s="4" t="b">
        <v>1</v>
      </c>
      <c r="M223" s="4" t="b">
        <v>0</v>
      </c>
      <c r="N223" s="4" t="s">
        <v>17</v>
      </c>
    </row>
    <row r="224" spans="1:14" x14ac:dyDescent="0.25">
      <c r="A224" s="4">
        <v>222</v>
      </c>
      <c r="B224" s="4" t="s">
        <v>497</v>
      </c>
      <c r="C224" s="5" t="s">
        <v>498</v>
      </c>
      <c r="D224" s="4">
        <v>4800</v>
      </c>
      <c r="E224" s="4">
        <v>6623</v>
      </c>
      <c r="F224" s="4" t="s">
        <v>20</v>
      </c>
      <c r="G224" s="4">
        <v>138</v>
      </c>
      <c r="H224" s="4" t="s">
        <v>21</v>
      </c>
      <c r="I224" s="4" t="s">
        <v>22</v>
      </c>
      <c r="J224" s="4">
        <v>1412226000</v>
      </c>
      <c r="K224" s="4">
        <v>1412312400</v>
      </c>
      <c r="L224" s="4" t="b">
        <v>0</v>
      </c>
      <c r="M224" s="4" t="b">
        <v>0</v>
      </c>
      <c r="N224" s="4" t="s">
        <v>122</v>
      </c>
    </row>
    <row r="225" spans="1:14" x14ac:dyDescent="0.25">
      <c r="A225" s="4">
        <v>223</v>
      </c>
      <c r="B225" s="4" t="s">
        <v>499</v>
      </c>
      <c r="C225" s="5" t="s">
        <v>500</v>
      </c>
      <c r="D225" s="4">
        <v>87300</v>
      </c>
      <c r="E225" s="4">
        <v>81897</v>
      </c>
      <c r="F225" s="4" t="s">
        <v>14</v>
      </c>
      <c r="G225" s="4">
        <v>931</v>
      </c>
      <c r="H225" s="4" t="s">
        <v>21</v>
      </c>
      <c r="I225" s="4" t="s">
        <v>22</v>
      </c>
      <c r="J225" s="4">
        <v>1458104400</v>
      </c>
      <c r="K225" s="4">
        <v>1459314000</v>
      </c>
      <c r="L225" s="4" t="b">
        <v>0</v>
      </c>
      <c r="M225" s="4" t="b">
        <v>0</v>
      </c>
      <c r="N225" s="4" t="s">
        <v>33</v>
      </c>
    </row>
    <row r="226" spans="1:14" x14ac:dyDescent="0.25">
      <c r="A226" s="4">
        <v>224</v>
      </c>
      <c r="B226" s="4" t="s">
        <v>501</v>
      </c>
      <c r="C226" s="5" t="s">
        <v>502</v>
      </c>
      <c r="D226" s="4">
        <v>46300</v>
      </c>
      <c r="E226" s="4">
        <v>186885</v>
      </c>
      <c r="F226" s="4" t="s">
        <v>20</v>
      </c>
      <c r="G226" s="4">
        <v>3594</v>
      </c>
      <c r="H226" s="4" t="s">
        <v>21</v>
      </c>
      <c r="I226" s="4" t="s">
        <v>22</v>
      </c>
      <c r="J226" s="4">
        <v>1411534800</v>
      </c>
      <c r="K226" s="4">
        <v>1415426400</v>
      </c>
      <c r="L226" s="4" t="b">
        <v>0</v>
      </c>
      <c r="M226" s="4" t="b">
        <v>0</v>
      </c>
      <c r="N226" s="4" t="s">
        <v>474</v>
      </c>
    </row>
    <row r="227" spans="1:14" x14ac:dyDescent="0.25">
      <c r="A227" s="4">
        <v>225</v>
      </c>
      <c r="B227" s="4" t="s">
        <v>503</v>
      </c>
      <c r="C227" s="5" t="s">
        <v>504</v>
      </c>
      <c r="D227" s="4">
        <v>67800</v>
      </c>
      <c r="E227" s="4">
        <v>176398</v>
      </c>
      <c r="F227" s="4" t="s">
        <v>20</v>
      </c>
      <c r="G227" s="4">
        <v>5880</v>
      </c>
      <c r="H227" s="4" t="s">
        <v>21</v>
      </c>
      <c r="I227" s="4" t="s">
        <v>22</v>
      </c>
      <c r="J227" s="4">
        <v>1399093200</v>
      </c>
      <c r="K227" s="4">
        <v>1399093200</v>
      </c>
      <c r="L227" s="4" t="b">
        <v>1</v>
      </c>
      <c r="M227" s="4" t="b">
        <v>0</v>
      </c>
      <c r="N227" s="4" t="s">
        <v>23</v>
      </c>
    </row>
    <row r="228" spans="1:14" x14ac:dyDescent="0.25">
      <c r="A228" s="4">
        <v>226</v>
      </c>
      <c r="B228" s="4" t="s">
        <v>253</v>
      </c>
      <c r="C228" s="5" t="s">
        <v>505</v>
      </c>
      <c r="D228" s="4">
        <v>3000</v>
      </c>
      <c r="E228" s="4">
        <v>10999</v>
      </c>
      <c r="F228" s="4" t="s">
        <v>20</v>
      </c>
      <c r="G228" s="4">
        <v>112</v>
      </c>
      <c r="H228" s="4" t="s">
        <v>21</v>
      </c>
      <c r="I228" s="4" t="s">
        <v>22</v>
      </c>
      <c r="J228" s="4">
        <v>1270702800</v>
      </c>
      <c r="K228" s="4">
        <v>1273899600</v>
      </c>
      <c r="L228" s="4" t="b">
        <v>0</v>
      </c>
      <c r="M228" s="4" t="b">
        <v>0</v>
      </c>
      <c r="N228" s="4" t="s">
        <v>122</v>
      </c>
    </row>
    <row r="229" spans="1:14" x14ac:dyDescent="0.25">
      <c r="A229" s="4">
        <v>227</v>
      </c>
      <c r="B229" s="4" t="s">
        <v>506</v>
      </c>
      <c r="C229" s="5" t="s">
        <v>507</v>
      </c>
      <c r="D229" s="4">
        <v>60900</v>
      </c>
      <c r="E229" s="4">
        <v>102751</v>
      </c>
      <c r="F229" s="4" t="s">
        <v>20</v>
      </c>
      <c r="G229" s="4">
        <v>943</v>
      </c>
      <c r="H229" s="4" t="s">
        <v>21</v>
      </c>
      <c r="I229" s="4" t="s">
        <v>22</v>
      </c>
      <c r="J229" s="4">
        <v>1431666000</v>
      </c>
      <c r="K229" s="4">
        <v>1432184400</v>
      </c>
      <c r="L229" s="4" t="b">
        <v>0</v>
      </c>
      <c r="M229" s="4" t="b">
        <v>0</v>
      </c>
      <c r="N229" s="4" t="s">
        <v>292</v>
      </c>
    </row>
    <row r="230" spans="1:14" x14ac:dyDescent="0.25">
      <c r="A230" s="4">
        <v>228</v>
      </c>
      <c r="B230" s="4" t="s">
        <v>508</v>
      </c>
      <c r="C230" s="5" t="s">
        <v>509</v>
      </c>
      <c r="D230" s="4">
        <v>137900</v>
      </c>
      <c r="E230" s="4">
        <v>165352</v>
      </c>
      <c r="F230" s="4" t="s">
        <v>20</v>
      </c>
      <c r="G230" s="4">
        <v>2468</v>
      </c>
      <c r="H230" s="4" t="s">
        <v>21</v>
      </c>
      <c r="I230" s="4" t="s">
        <v>22</v>
      </c>
      <c r="J230" s="4">
        <v>1472619600</v>
      </c>
      <c r="K230" s="4">
        <v>1474779600</v>
      </c>
      <c r="L230" s="4" t="b">
        <v>0</v>
      </c>
      <c r="M230" s="4" t="b">
        <v>0</v>
      </c>
      <c r="N230" s="4" t="s">
        <v>71</v>
      </c>
    </row>
    <row r="231" spans="1:14" x14ac:dyDescent="0.25">
      <c r="A231" s="4">
        <v>229</v>
      </c>
      <c r="B231" s="4" t="s">
        <v>510</v>
      </c>
      <c r="C231" s="5" t="s">
        <v>511</v>
      </c>
      <c r="D231" s="4">
        <v>85600</v>
      </c>
      <c r="E231" s="4">
        <v>165798</v>
      </c>
      <c r="F231" s="4" t="s">
        <v>20</v>
      </c>
      <c r="G231" s="4">
        <v>2551</v>
      </c>
      <c r="H231" s="4" t="s">
        <v>21</v>
      </c>
      <c r="I231" s="4" t="s">
        <v>22</v>
      </c>
      <c r="J231" s="4">
        <v>1496293200</v>
      </c>
      <c r="K231" s="4">
        <v>1500440400</v>
      </c>
      <c r="L231" s="4" t="b">
        <v>0</v>
      </c>
      <c r="M231" s="4" t="b">
        <v>1</v>
      </c>
      <c r="N231" s="4" t="s">
        <v>292</v>
      </c>
    </row>
    <row r="232" spans="1:14" x14ac:dyDescent="0.25">
      <c r="A232" s="4">
        <v>230</v>
      </c>
      <c r="B232" s="4" t="s">
        <v>512</v>
      </c>
      <c r="C232" s="5" t="s">
        <v>513</v>
      </c>
      <c r="D232" s="4">
        <v>2400</v>
      </c>
      <c r="E232" s="4">
        <v>10084</v>
      </c>
      <c r="F232" s="4" t="s">
        <v>20</v>
      </c>
      <c r="G232" s="4">
        <v>101</v>
      </c>
      <c r="H232" s="4" t="s">
        <v>21</v>
      </c>
      <c r="I232" s="4" t="s">
        <v>22</v>
      </c>
      <c r="J232" s="4">
        <v>1575612000</v>
      </c>
      <c r="K232" s="4">
        <v>1575612000</v>
      </c>
      <c r="L232" s="4" t="b">
        <v>0</v>
      </c>
      <c r="M232" s="4" t="b">
        <v>0</v>
      </c>
      <c r="N232" s="4" t="s">
        <v>89</v>
      </c>
    </row>
    <row r="233" spans="1:14" x14ac:dyDescent="0.25">
      <c r="A233" s="4">
        <v>231</v>
      </c>
      <c r="B233" s="4" t="s">
        <v>514</v>
      </c>
      <c r="C233" s="5" t="s">
        <v>515</v>
      </c>
      <c r="D233" s="4">
        <v>7200</v>
      </c>
      <c r="E233" s="4">
        <v>5523</v>
      </c>
      <c r="F233" s="4" t="s">
        <v>74</v>
      </c>
      <c r="G233" s="4">
        <v>67</v>
      </c>
      <c r="H233" s="4" t="s">
        <v>21</v>
      </c>
      <c r="I233" s="4" t="s">
        <v>22</v>
      </c>
      <c r="J233" s="4">
        <v>1369112400</v>
      </c>
      <c r="K233" s="4">
        <v>1374123600</v>
      </c>
      <c r="L233" s="4" t="b">
        <v>0</v>
      </c>
      <c r="M233" s="4" t="b">
        <v>0</v>
      </c>
      <c r="N233" s="4" t="s">
        <v>33</v>
      </c>
    </row>
    <row r="234" spans="1:14" x14ac:dyDescent="0.25">
      <c r="A234" s="4">
        <v>232</v>
      </c>
      <c r="B234" s="4" t="s">
        <v>516</v>
      </c>
      <c r="C234" s="5" t="s">
        <v>517</v>
      </c>
      <c r="D234" s="4">
        <v>3400</v>
      </c>
      <c r="E234" s="4">
        <v>5823</v>
      </c>
      <c r="F234" s="4" t="s">
        <v>20</v>
      </c>
      <c r="G234" s="4">
        <v>92</v>
      </c>
      <c r="H234" s="4" t="s">
        <v>21</v>
      </c>
      <c r="I234" s="4" t="s">
        <v>22</v>
      </c>
      <c r="J234" s="4">
        <v>1469422800</v>
      </c>
      <c r="K234" s="4">
        <v>1469509200</v>
      </c>
      <c r="L234" s="4" t="b">
        <v>0</v>
      </c>
      <c r="M234" s="4" t="b">
        <v>0</v>
      </c>
      <c r="N234" s="4" t="s">
        <v>33</v>
      </c>
    </row>
    <row r="235" spans="1:14" x14ac:dyDescent="0.25">
      <c r="A235" s="4">
        <v>233</v>
      </c>
      <c r="B235" s="4" t="s">
        <v>518</v>
      </c>
      <c r="C235" s="5" t="s">
        <v>519</v>
      </c>
      <c r="D235" s="4">
        <v>3800</v>
      </c>
      <c r="E235" s="4">
        <v>6000</v>
      </c>
      <c r="F235" s="4" t="s">
        <v>20</v>
      </c>
      <c r="G235" s="4">
        <v>62</v>
      </c>
      <c r="H235" s="4" t="s">
        <v>21</v>
      </c>
      <c r="I235" s="4" t="s">
        <v>22</v>
      </c>
      <c r="J235" s="4">
        <v>1307854800</v>
      </c>
      <c r="K235" s="4">
        <v>1309237200</v>
      </c>
      <c r="L235" s="4" t="b">
        <v>0</v>
      </c>
      <c r="M235" s="4" t="b">
        <v>0</v>
      </c>
      <c r="N235" s="4" t="s">
        <v>71</v>
      </c>
    </row>
    <row r="236" spans="1:14" x14ac:dyDescent="0.25">
      <c r="A236" s="4">
        <v>234</v>
      </c>
      <c r="B236" s="4" t="s">
        <v>520</v>
      </c>
      <c r="C236" s="5" t="s">
        <v>521</v>
      </c>
      <c r="D236" s="4">
        <v>7500</v>
      </c>
      <c r="E236" s="4">
        <v>8181</v>
      </c>
      <c r="F236" s="4" t="s">
        <v>20</v>
      </c>
      <c r="G236" s="4">
        <v>149</v>
      </c>
      <c r="H236" s="4" t="s">
        <v>107</v>
      </c>
      <c r="I236" s="4" t="s">
        <v>108</v>
      </c>
      <c r="J236" s="4">
        <v>1503378000</v>
      </c>
      <c r="K236" s="4">
        <v>1503982800</v>
      </c>
      <c r="L236" s="4" t="b">
        <v>0</v>
      </c>
      <c r="M236" s="4" t="b">
        <v>1</v>
      </c>
      <c r="N236" s="4" t="s">
        <v>89</v>
      </c>
    </row>
    <row r="237" spans="1:14" ht="31.5" x14ac:dyDescent="0.25">
      <c r="A237" s="4">
        <v>235</v>
      </c>
      <c r="B237" s="4" t="s">
        <v>522</v>
      </c>
      <c r="C237" s="5" t="s">
        <v>523</v>
      </c>
      <c r="D237" s="4">
        <v>8600</v>
      </c>
      <c r="E237" s="4">
        <v>3589</v>
      </c>
      <c r="F237" s="4" t="s">
        <v>14</v>
      </c>
      <c r="G237" s="4">
        <v>92</v>
      </c>
      <c r="H237" s="4" t="s">
        <v>21</v>
      </c>
      <c r="I237" s="4" t="s">
        <v>22</v>
      </c>
      <c r="J237" s="4">
        <v>1486965600</v>
      </c>
      <c r="K237" s="4">
        <v>1487397600</v>
      </c>
      <c r="L237" s="4" t="b">
        <v>0</v>
      </c>
      <c r="M237" s="4" t="b">
        <v>0</v>
      </c>
      <c r="N237" s="4" t="s">
        <v>71</v>
      </c>
    </row>
    <row r="238" spans="1:14" x14ac:dyDescent="0.25">
      <c r="A238" s="4">
        <v>236</v>
      </c>
      <c r="B238" s="4" t="s">
        <v>524</v>
      </c>
      <c r="C238" s="5" t="s">
        <v>525</v>
      </c>
      <c r="D238" s="4">
        <v>39500</v>
      </c>
      <c r="E238" s="4">
        <v>4323</v>
      </c>
      <c r="F238" s="4" t="s">
        <v>14</v>
      </c>
      <c r="G238" s="4">
        <v>57</v>
      </c>
      <c r="H238" s="4" t="s">
        <v>26</v>
      </c>
      <c r="I238" s="4" t="s">
        <v>27</v>
      </c>
      <c r="J238" s="4">
        <v>1561438800</v>
      </c>
      <c r="K238" s="4">
        <v>1562043600</v>
      </c>
      <c r="L238" s="4" t="b">
        <v>0</v>
      </c>
      <c r="M238" s="4" t="b">
        <v>1</v>
      </c>
      <c r="N238" s="4" t="s">
        <v>23</v>
      </c>
    </row>
    <row r="239" spans="1:14" x14ac:dyDescent="0.25">
      <c r="A239" s="4">
        <v>237</v>
      </c>
      <c r="B239" s="4" t="s">
        <v>526</v>
      </c>
      <c r="C239" s="5" t="s">
        <v>527</v>
      </c>
      <c r="D239" s="4">
        <v>9300</v>
      </c>
      <c r="E239" s="4">
        <v>14822</v>
      </c>
      <c r="F239" s="4" t="s">
        <v>20</v>
      </c>
      <c r="G239" s="4">
        <v>329</v>
      </c>
      <c r="H239" s="4" t="s">
        <v>21</v>
      </c>
      <c r="I239" s="4" t="s">
        <v>22</v>
      </c>
      <c r="J239" s="4">
        <v>1398402000</v>
      </c>
      <c r="K239" s="4">
        <v>1398574800</v>
      </c>
      <c r="L239" s="4" t="b">
        <v>0</v>
      </c>
      <c r="M239" s="4" t="b">
        <v>0</v>
      </c>
      <c r="N239" s="4" t="s">
        <v>71</v>
      </c>
    </row>
    <row r="240" spans="1:14" x14ac:dyDescent="0.25">
      <c r="A240" s="4">
        <v>238</v>
      </c>
      <c r="B240" s="4" t="s">
        <v>528</v>
      </c>
      <c r="C240" s="5" t="s">
        <v>529</v>
      </c>
      <c r="D240" s="4">
        <v>2400</v>
      </c>
      <c r="E240" s="4">
        <v>10138</v>
      </c>
      <c r="F240" s="4" t="s">
        <v>20</v>
      </c>
      <c r="G240" s="4">
        <v>97</v>
      </c>
      <c r="H240" s="4" t="s">
        <v>36</v>
      </c>
      <c r="I240" s="4" t="s">
        <v>37</v>
      </c>
      <c r="J240" s="4">
        <v>1513231200</v>
      </c>
      <c r="K240" s="4">
        <v>1515391200</v>
      </c>
      <c r="L240" s="4" t="b">
        <v>0</v>
      </c>
      <c r="M240" s="4" t="b">
        <v>1</v>
      </c>
      <c r="N240" s="4" t="s">
        <v>33</v>
      </c>
    </row>
    <row r="241" spans="1:14" x14ac:dyDescent="0.25">
      <c r="A241" s="4">
        <v>239</v>
      </c>
      <c r="B241" s="4" t="s">
        <v>530</v>
      </c>
      <c r="C241" s="5" t="s">
        <v>531</v>
      </c>
      <c r="D241" s="4">
        <v>3200</v>
      </c>
      <c r="E241" s="4">
        <v>3127</v>
      </c>
      <c r="F241" s="4" t="s">
        <v>14</v>
      </c>
      <c r="G241" s="4">
        <v>41</v>
      </c>
      <c r="H241" s="4" t="s">
        <v>21</v>
      </c>
      <c r="I241" s="4" t="s">
        <v>22</v>
      </c>
      <c r="J241" s="4">
        <v>1440824400</v>
      </c>
      <c r="K241" s="4">
        <v>1441170000</v>
      </c>
      <c r="L241" s="4" t="b">
        <v>0</v>
      </c>
      <c r="M241" s="4" t="b">
        <v>0</v>
      </c>
      <c r="N241" s="4" t="s">
        <v>65</v>
      </c>
    </row>
    <row r="242" spans="1:14" x14ac:dyDescent="0.25">
      <c r="A242" s="4">
        <v>240</v>
      </c>
      <c r="B242" s="4" t="s">
        <v>532</v>
      </c>
      <c r="C242" s="5" t="s">
        <v>533</v>
      </c>
      <c r="D242" s="4">
        <v>29400</v>
      </c>
      <c r="E242" s="4">
        <v>123124</v>
      </c>
      <c r="F242" s="4" t="s">
        <v>20</v>
      </c>
      <c r="G242" s="4">
        <v>1784</v>
      </c>
      <c r="H242" s="4" t="s">
        <v>21</v>
      </c>
      <c r="I242" s="4" t="s">
        <v>22</v>
      </c>
      <c r="J242" s="4">
        <v>1281070800</v>
      </c>
      <c r="K242" s="4">
        <v>1281157200</v>
      </c>
      <c r="L242" s="4" t="b">
        <v>0</v>
      </c>
      <c r="M242" s="4" t="b">
        <v>0</v>
      </c>
      <c r="N242" s="4" t="s">
        <v>33</v>
      </c>
    </row>
    <row r="243" spans="1:14" x14ac:dyDescent="0.25">
      <c r="A243" s="4">
        <v>241</v>
      </c>
      <c r="B243" s="4" t="s">
        <v>534</v>
      </c>
      <c r="C243" s="5" t="s">
        <v>535</v>
      </c>
      <c r="D243" s="4">
        <v>168500</v>
      </c>
      <c r="E243" s="4">
        <v>171729</v>
      </c>
      <c r="F243" s="4" t="s">
        <v>20</v>
      </c>
      <c r="G243" s="4">
        <v>1684</v>
      </c>
      <c r="H243" s="4" t="s">
        <v>26</v>
      </c>
      <c r="I243" s="4" t="s">
        <v>27</v>
      </c>
      <c r="J243" s="4">
        <v>1397365200</v>
      </c>
      <c r="K243" s="4">
        <v>1398229200</v>
      </c>
      <c r="L243" s="4" t="b">
        <v>0</v>
      </c>
      <c r="M243" s="4" t="b">
        <v>1</v>
      </c>
      <c r="N243" s="4" t="s">
        <v>68</v>
      </c>
    </row>
    <row r="244" spans="1:14" x14ac:dyDescent="0.25">
      <c r="A244" s="4">
        <v>242</v>
      </c>
      <c r="B244" s="4" t="s">
        <v>536</v>
      </c>
      <c r="C244" s="5" t="s">
        <v>537</v>
      </c>
      <c r="D244" s="4">
        <v>8400</v>
      </c>
      <c r="E244" s="4">
        <v>10729</v>
      </c>
      <c r="F244" s="4" t="s">
        <v>20</v>
      </c>
      <c r="G244" s="4">
        <v>250</v>
      </c>
      <c r="H244" s="4" t="s">
        <v>21</v>
      </c>
      <c r="I244" s="4" t="s">
        <v>22</v>
      </c>
      <c r="J244" s="4">
        <v>1494392400</v>
      </c>
      <c r="K244" s="4">
        <v>1495256400</v>
      </c>
      <c r="L244" s="4" t="b">
        <v>0</v>
      </c>
      <c r="M244" s="4" t="b">
        <v>1</v>
      </c>
      <c r="N244" s="4" t="s">
        <v>23</v>
      </c>
    </row>
    <row r="245" spans="1:14" x14ac:dyDescent="0.25">
      <c r="A245" s="4">
        <v>243</v>
      </c>
      <c r="B245" s="4" t="s">
        <v>538</v>
      </c>
      <c r="C245" s="5" t="s">
        <v>539</v>
      </c>
      <c r="D245" s="4">
        <v>2300</v>
      </c>
      <c r="E245" s="4">
        <v>10240</v>
      </c>
      <c r="F245" s="4" t="s">
        <v>20</v>
      </c>
      <c r="G245" s="4">
        <v>238</v>
      </c>
      <c r="H245" s="4" t="s">
        <v>21</v>
      </c>
      <c r="I245" s="4" t="s">
        <v>22</v>
      </c>
      <c r="J245" s="4">
        <v>1520143200</v>
      </c>
      <c r="K245" s="4">
        <v>1520402400</v>
      </c>
      <c r="L245" s="4" t="b">
        <v>0</v>
      </c>
      <c r="M245" s="4" t="b">
        <v>0</v>
      </c>
      <c r="N245" s="4" t="s">
        <v>33</v>
      </c>
    </row>
    <row r="246" spans="1:14" x14ac:dyDescent="0.25">
      <c r="A246" s="4">
        <v>244</v>
      </c>
      <c r="B246" s="4" t="s">
        <v>540</v>
      </c>
      <c r="C246" s="5" t="s">
        <v>541</v>
      </c>
      <c r="D246" s="4">
        <v>700</v>
      </c>
      <c r="E246" s="4">
        <v>3988</v>
      </c>
      <c r="F246" s="4" t="s">
        <v>20</v>
      </c>
      <c r="G246" s="4">
        <v>53</v>
      </c>
      <c r="H246" s="4" t="s">
        <v>21</v>
      </c>
      <c r="I246" s="4" t="s">
        <v>22</v>
      </c>
      <c r="J246" s="4">
        <v>1405314000</v>
      </c>
      <c r="K246" s="4">
        <v>1409806800</v>
      </c>
      <c r="L246" s="4" t="b">
        <v>0</v>
      </c>
      <c r="M246" s="4" t="b">
        <v>0</v>
      </c>
      <c r="N246" s="4" t="s">
        <v>33</v>
      </c>
    </row>
    <row r="247" spans="1:14" x14ac:dyDescent="0.25">
      <c r="A247" s="4">
        <v>245</v>
      </c>
      <c r="B247" s="4" t="s">
        <v>542</v>
      </c>
      <c r="C247" s="5" t="s">
        <v>543</v>
      </c>
      <c r="D247" s="4">
        <v>2900</v>
      </c>
      <c r="E247" s="4">
        <v>14771</v>
      </c>
      <c r="F247" s="4" t="s">
        <v>20</v>
      </c>
      <c r="G247" s="4">
        <v>214</v>
      </c>
      <c r="H247" s="4" t="s">
        <v>21</v>
      </c>
      <c r="I247" s="4" t="s">
        <v>22</v>
      </c>
      <c r="J247" s="4">
        <v>1396846800</v>
      </c>
      <c r="K247" s="4">
        <v>1396933200</v>
      </c>
      <c r="L247" s="4" t="b">
        <v>0</v>
      </c>
      <c r="M247" s="4" t="b">
        <v>0</v>
      </c>
      <c r="N247" s="4" t="s">
        <v>33</v>
      </c>
    </row>
    <row r="248" spans="1:14" x14ac:dyDescent="0.25">
      <c r="A248" s="4">
        <v>246</v>
      </c>
      <c r="B248" s="4" t="s">
        <v>544</v>
      </c>
      <c r="C248" s="5" t="s">
        <v>545</v>
      </c>
      <c r="D248" s="4">
        <v>4500</v>
      </c>
      <c r="E248" s="4">
        <v>14649</v>
      </c>
      <c r="F248" s="4" t="s">
        <v>20</v>
      </c>
      <c r="G248" s="4">
        <v>222</v>
      </c>
      <c r="H248" s="4" t="s">
        <v>21</v>
      </c>
      <c r="I248" s="4" t="s">
        <v>22</v>
      </c>
      <c r="J248" s="4">
        <v>1375678800</v>
      </c>
      <c r="K248" s="4">
        <v>1376024400</v>
      </c>
      <c r="L248" s="4" t="b">
        <v>0</v>
      </c>
      <c r="M248" s="4" t="b">
        <v>0</v>
      </c>
      <c r="N248" s="4" t="s">
        <v>28</v>
      </c>
    </row>
    <row r="249" spans="1:14" x14ac:dyDescent="0.25">
      <c r="A249" s="4">
        <v>247</v>
      </c>
      <c r="B249" s="4" t="s">
        <v>546</v>
      </c>
      <c r="C249" s="5" t="s">
        <v>547</v>
      </c>
      <c r="D249" s="4">
        <v>19800</v>
      </c>
      <c r="E249" s="4">
        <v>184658</v>
      </c>
      <c r="F249" s="4" t="s">
        <v>20</v>
      </c>
      <c r="G249" s="4">
        <v>1884</v>
      </c>
      <c r="H249" s="4" t="s">
        <v>21</v>
      </c>
      <c r="I249" s="4" t="s">
        <v>22</v>
      </c>
      <c r="J249" s="4">
        <v>1482386400</v>
      </c>
      <c r="K249" s="4">
        <v>1483682400</v>
      </c>
      <c r="L249" s="4" t="b">
        <v>0</v>
      </c>
      <c r="M249" s="4" t="b">
        <v>1</v>
      </c>
      <c r="N249" s="4" t="s">
        <v>119</v>
      </c>
    </row>
    <row r="250" spans="1:14" x14ac:dyDescent="0.25">
      <c r="A250" s="4">
        <v>248</v>
      </c>
      <c r="B250" s="4" t="s">
        <v>548</v>
      </c>
      <c r="C250" s="5" t="s">
        <v>549</v>
      </c>
      <c r="D250" s="4">
        <v>6200</v>
      </c>
      <c r="E250" s="4">
        <v>13103</v>
      </c>
      <c r="F250" s="4" t="s">
        <v>20</v>
      </c>
      <c r="G250" s="4">
        <v>218</v>
      </c>
      <c r="H250" s="4" t="s">
        <v>26</v>
      </c>
      <c r="I250" s="4" t="s">
        <v>27</v>
      </c>
      <c r="J250" s="4">
        <v>1420005600</v>
      </c>
      <c r="K250" s="4">
        <v>1420437600</v>
      </c>
      <c r="L250" s="4" t="b">
        <v>0</v>
      </c>
      <c r="M250" s="4" t="b">
        <v>0</v>
      </c>
      <c r="N250" s="4" t="s">
        <v>292</v>
      </c>
    </row>
    <row r="251" spans="1:14" x14ac:dyDescent="0.25">
      <c r="A251" s="4">
        <v>249</v>
      </c>
      <c r="B251" s="4" t="s">
        <v>550</v>
      </c>
      <c r="C251" s="5" t="s">
        <v>551</v>
      </c>
      <c r="D251" s="4">
        <v>61500</v>
      </c>
      <c r="E251" s="4">
        <v>168095</v>
      </c>
      <c r="F251" s="4" t="s">
        <v>20</v>
      </c>
      <c r="G251" s="4">
        <v>6465</v>
      </c>
      <c r="H251" s="4" t="s">
        <v>21</v>
      </c>
      <c r="I251" s="4" t="s">
        <v>22</v>
      </c>
      <c r="J251" s="4">
        <v>1420178400</v>
      </c>
      <c r="K251" s="4">
        <v>1420783200</v>
      </c>
      <c r="L251" s="4" t="b">
        <v>0</v>
      </c>
      <c r="M251" s="4" t="b">
        <v>0</v>
      </c>
      <c r="N251" s="4" t="s">
        <v>206</v>
      </c>
    </row>
    <row r="252" spans="1:14" x14ac:dyDescent="0.25">
      <c r="A252" s="4">
        <v>250</v>
      </c>
      <c r="B252" s="4" t="s">
        <v>552</v>
      </c>
      <c r="C252" s="5" t="s">
        <v>553</v>
      </c>
      <c r="D252" s="4">
        <v>100</v>
      </c>
      <c r="E252" s="4">
        <v>3</v>
      </c>
      <c r="F252" s="4" t="s">
        <v>14</v>
      </c>
      <c r="G252" s="4">
        <v>1</v>
      </c>
      <c r="H252" s="4" t="s">
        <v>21</v>
      </c>
      <c r="I252" s="4" t="s">
        <v>22</v>
      </c>
      <c r="J252" s="4">
        <v>1264399200</v>
      </c>
      <c r="K252" s="4">
        <v>1267423200</v>
      </c>
      <c r="L252" s="4" t="b">
        <v>0</v>
      </c>
      <c r="M252" s="4" t="b">
        <v>0</v>
      </c>
      <c r="N252" s="4" t="s">
        <v>23</v>
      </c>
    </row>
    <row r="253" spans="1:14" x14ac:dyDescent="0.25">
      <c r="A253" s="4">
        <v>251</v>
      </c>
      <c r="B253" s="4" t="s">
        <v>554</v>
      </c>
      <c r="C253" s="5" t="s">
        <v>555</v>
      </c>
      <c r="D253" s="4">
        <v>7100</v>
      </c>
      <c r="E253" s="4">
        <v>3840</v>
      </c>
      <c r="F253" s="4" t="s">
        <v>14</v>
      </c>
      <c r="G253" s="4">
        <v>101</v>
      </c>
      <c r="H253" s="4" t="s">
        <v>21</v>
      </c>
      <c r="I253" s="4" t="s">
        <v>22</v>
      </c>
      <c r="J253" s="4">
        <v>1355032800</v>
      </c>
      <c r="K253" s="4">
        <v>1355205600</v>
      </c>
      <c r="L253" s="4" t="b">
        <v>0</v>
      </c>
      <c r="M253" s="4" t="b">
        <v>0</v>
      </c>
      <c r="N253" s="4" t="s">
        <v>33</v>
      </c>
    </row>
    <row r="254" spans="1:14" x14ac:dyDescent="0.25">
      <c r="A254" s="4">
        <v>252</v>
      </c>
      <c r="B254" s="4" t="s">
        <v>556</v>
      </c>
      <c r="C254" s="5" t="s">
        <v>557</v>
      </c>
      <c r="D254" s="4">
        <v>1000</v>
      </c>
      <c r="E254" s="4">
        <v>6263</v>
      </c>
      <c r="F254" s="4" t="s">
        <v>20</v>
      </c>
      <c r="G254" s="4">
        <v>59</v>
      </c>
      <c r="H254" s="4" t="s">
        <v>21</v>
      </c>
      <c r="I254" s="4" t="s">
        <v>22</v>
      </c>
      <c r="J254" s="4">
        <v>1382677200</v>
      </c>
      <c r="K254" s="4">
        <v>1383109200</v>
      </c>
      <c r="L254" s="4" t="b">
        <v>0</v>
      </c>
      <c r="M254" s="4" t="b">
        <v>0</v>
      </c>
      <c r="N254" s="4" t="s">
        <v>33</v>
      </c>
    </row>
    <row r="255" spans="1:14" x14ac:dyDescent="0.25">
      <c r="A255" s="4">
        <v>253</v>
      </c>
      <c r="B255" s="4" t="s">
        <v>558</v>
      </c>
      <c r="C255" s="5" t="s">
        <v>559</v>
      </c>
      <c r="D255" s="4">
        <v>121500</v>
      </c>
      <c r="E255" s="4">
        <v>108161</v>
      </c>
      <c r="F255" s="4" t="s">
        <v>14</v>
      </c>
      <c r="G255" s="4">
        <v>1335</v>
      </c>
      <c r="H255" s="4" t="s">
        <v>15</v>
      </c>
      <c r="I255" s="4" t="s">
        <v>16</v>
      </c>
      <c r="J255" s="4">
        <v>1302238800</v>
      </c>
      <c r="K255" s="4">
        <v>1303275600</v>
      </c>
      <c r="L255" s="4" t="b">
        <v>0</v>
      </c>
      <c r="M255" s="4" t="b">
        <v>0</v>
      </c>
      <c r="N255" s="4" t="s">
        <v>53</v>
      </c>
    </row>
    <row r="256" spans="1:14" x14ac:dyDescent="0.25">
      <c r="A256" s="4">
        <v>254</v>
      </c>
      <c r="B256" s="4" t="s">
        <v>560</v>
      </c>
      <c r="C256" s="5" t="s">
        <v>561</v>
      </c>
      <c r="D256" s="4">
        <v>4600</v>
      </c>
      <c r="E256" s="4">
        <v>8505</v>
      </c>
      <c r="F256" s="4" t="s">
        <v>20</v>
      </c>
      <c r="G256" s="4">
        <v>88</v>
      </c>
      <c r="H256" s="4" t="s">
        <v>21</v>
      </c>
      <c r="I256" s="4" t="s">
        <v>22</v>
      </c>
      <c r="J256" s="4">
        <v>1487656800</v>
      </c>
      <c r="K256" s="4">
        <v>1487829600</v>
      </c>
      <c r="L256" s="4" t="b">
        <v>0</v>
      </c>
      <c r="M256" s="4" t="b">
        <v>0</v>
      </c>
      <c r="N256" s="4" t="s">
        <v>68</v>
      </c>
    </row>
    <row r="257" spans="1:14" x14ac:dyDescent="0.25">
      <c r="A257" s="4">
        <v>255</v>
      </c>
      <c r="B257" s="4" t="s">
        <v>562</v>
      </c>
      <c r="C257" s="5" t="s">
        <v>563</v>
      </c>
      <c r="D257" s="4">
        <v>80500</v>
      </c>
      <c r="E257" s="4">
        <v>96735</v>
      </c>
      <c r="F257" s="4" t="s">
        <v>20</v>
      </c>
      <c r="G257" s="4">
        <v>1697</v>
      </c>
      <c r="H257" s="4" t="s">
        <v>21</v>
      </c>
      <c r="I257" s="4" t="s">
        <v>22</v>
      </c>
      <c r="J257" s="4">
        <v>1297836000</v>
      </c>
      <c r="K257" s="4">
        <v>1298268000</v>
      </c>
      <c r="L257" s="4" t="b">
        <v>0</v>
      </c>
      <c r="M257" s="4" t="b">
        <v>1</v>
      </c>
      <c r="N257" s="4" t="s">
        <v>23</v>
      </c>
    </row>
    <row r="258" spans="1:14" x14ac:dyDescent="0.25">
      <c r="A258" s="4">
        <v>256</v>
      </c>
      <c r="B258" s="4" t="s">
        <v>564</v>
      </c>
      <c r="C258" s="5" t="s">
        <v>565</v>
      </c>
      <c r="D258" s="4">
        <v>4100</v>
      </c>
      <c r="E258" s="4">
        <v>959</v>
      </c>
      <c r="F258" s="4" t="s">
        <v>14</v>
      </c>
      <c r="G258" s="4">
        <v>15</v>
      </c>
      <c r="H258" s="4" t="s">
        <v>40</v>
      </c>
      <c r="I258" s="4" t="s">
        <v>41</v>
      </c>
      <c r="J258" s="4">
        <v>1453615200</v>
      </c>
      <c r="K258" s="4">
        <v>1456812000</v>
      </c>
      <c r="L258" s="4" t="b">
        <v>0</v>
      </c>
      <c r="M258" s="4" t="b">
        <v>0</v>
      </c>
      <c r="N258" s="4" t="s">
        <v>23</v>
      </c>
    </row>
    <row r="259" spans="1:14" x14ac:dyDescent="0.25">
      <c r="A259" s="4">
        <v>257</v>
      </c>
      <c r="B259" s="4" t="s">
        <v>566</v>
      </c>
      <c r="C259" s="5" t="s">
        <v>567</v>
      </c>
      <c r="D259" s="4">
        <v>5700</v>
      </c>
      <c r="E259" s="4">
        <v>8322</v>
      </c>
      <c r="F259" s="4" t="s">
        <v>20</v>
      </c>
      <c r="G259" s="4">
        <v>92</v>
      </c>
      <c r="H259" s="4" t="s">
        <v>21</v>
      </c>
      <c r="I259" s="4" t="s">
        <v>22</v>
      </c>
      <c r="J259" s="4">
        <v>1362463200</v>
      </c>
      <c r="K259" s="4">
        <v>1363669200</v>
      </c>
      <c r="L259" s="4" t="b">
        <v>0</v>
      </c>
      <c r="M259" s="4" t="b">
        <v>0</v>
      </c>
      <c r="N259" s="4" t="s">
        <v>33</v>
      </c>
    </row>
    <row r="260" spans="1:14" x14ac:dyDescent="0.25">
      <c r="A260" s="4">
        <v>258</v>
      </c>
      <c r="B260" s="4" t="s">
        <v>568</v>
      </c>
      <c r="C260" s="5" t="s">
        <v>569</v>
      </c>
      <c r="D260" s="4">
        <v>5000</v>
      </c>
      <c r="E260" s="4">
        <v>13424</v>
      </c>
      <c r="F260" s="4" t="s">
        <v>20</v>
      </c>
      <c r="G260" s="4">
        <v>186</v>
      </c>
      <c r="H260" s="4" t="s">
        <v>21</v>
      </c>
      <c r="I260" s="4" t="s">
        <v>22</v>
      </c>
      <c r="J260" s="4">
        <v>1481176800</v>
      </c>
      <c r="K260" s="4">
        <v>1482904800</v>
      </c>
      <c r="L260" s="4" t="b">
        <v>0</v>
      </c>
      <c r="M260" s="4" t="b">
        <v>1</v>
      </c>
      <c r="N260" s="4" t="s">
        <v>33</v>
      </c>
    </row>
    <row r="261" spans="1:14" x14ac:dyDescent="0.25">
      <c r="A261" s="4">
        <v>259</v>
      </c>
      <c r="B261" s="4" t="s">
        <v>570</v>
      </c>
      <c r="C261" s="5" t="s">
        <v>571</v>
      </c>
      <c r="D261" s="4">
        <v>1800</v>
      </c>
      <c r="E261" s="4">
        <v>10755</v>
      </c>
      <c r="F261" s="4" t="s">
        <v>20</v>
      </c>
      <c r="G261" s="4">
        <v>138</v>
      </c>
      <c r="H261" s="4" t="s">
        <v>21</v>
      </c>
      <c r="I261" s="4" t="s">
        <v>22</v>
      </c>
      <c r="J261" s="4">
        <v>1354946400</v>
      </c>
      <c r="K261" s="4">
        <v>1356588000</v>
      </c>
      <c r="L261" s="4" t="b">
        <v>1</v>
      </c>
      <c r="M261" s="4" t="b">
        <v>0</v>
      </c>
      <c r="N261" s="4" t="s">
        <v>122</v>
      </c>
    </row>
    <row r="262" spans="1:14" x14ac:dyDescent="0.25">
      <c r="A262" s="4">
        <v>260</v>
      </c>
      <c r="B262" s="4" t="s">
        <v>572</v>
      </c>
      <c r="C262" s="5" t="s">
        <v>573</v>
      </c>
      <c r="D262" s="4">
        <v>6300</v>
      </c>
      <c r="E262" s="4">
        <v>9935</v>
      </c>
      <c r="F262" s="4" t="s">
        <v>20</v>
      </c>
      <c r="G262" s="4">
        <v>261</v>
      </c>
      <c r="H262" s="4" t="s">
        <v>21</v>
      </c>
      <c r="I262" s="4" t="s">
        <v>22</v>
      </c>
      <c r="J262" s="4">
        <v>1348808400</v>
      </c>
      <c r="K262" s="4">
        <v>1349845200</v>
      </c>
      <c r="L262" s="4" t="b">
        <v>0</v>
      </c>
      <c r="M262" s="4" t="b">
        <v>0</v>
      </c>
      <c r="N262" s="4" t="s">
        <v>23</v>
      </c>
    </row>
    <row r="263" spans="1:14" x14ac:dyDescent="0.25">
      <c r="A263" s="4">
        <v>261</v>
      </c>
      <c r="B263" s="4" t="s">
        <v>574</v>
      </c>
      <c r="C263" s="5" t="s">
        <v>575</v>
      </c>
      <c r="D263" s="4">
        <v>84300</v>
      </c>
      <c r="E263" s="4">
        <v>26303</v>
      </c>
      <c r="F263" s="4" t="s">
        <v>14</v>
      </c>
      <c r="G263" s="4">
        <v>454</v>
      </c>
      <c r="H263" s="4" t="s">
        <v>21</v>
      </c>
      <c r="I263" s="4" t="s">
        <v>22</v>
      </c>
      <c r="J263" s="4">
        <v>1282712400</v>
      </c>
      <c r="K263" s="4">
        <v>1283058000</v>
      </c>
      <c r="L263" s="4" t="b">
        <v>0</v>
      </c>
      <c r="M263" s="4" t="b">
        <v>1</v>
      </c>
      <c r="N263" s="4" t="s">
        <v>23</v>
      </c>
    </row>
    <row r="264" spans="1:14" x14ac:dyDescent="0.25">
      <c r="A264" s="4">
        <v>262</v>
      </c>
      <c r="B264" s="4" t="s">
        <v>576</v>
      </c>
      <c r="C264" s="5" t="s">
        <v>577</v>
      </c>
      <c r="D264" s="4">
        <v>1700</v>
      </c>
      <c r="E264" s="4">
        <v>5328</v>
      </c>
      <c r="F264" s="4" t="s">
        <v>20</v>
      </c>
      <c r="G264" s="4">
        <v>107</v>
      </c>
      <c r="H264" s="4" t="s">
        <v>21</v>
      </c>
      <c r="I264" s="4" t="s">
        <v>22</v>
      </c>
      <c r="J264" s="4">
        <v>1301979600</v>
      </c>
      <c r="K264" s="4">
        <v>1304226000</v>
      </c>
      <c r="L264" s="4" t="b">
        <v>0</v>
      </c>
      <c r="M264" s="4" t="b">
        <v>1</v>
      </c>
      <c r="N264" s="4" t="s">
        <v>60</v>
      </c>
    </row>
    <row r="265" spans="1:14" x14ac:dyDescent="0.25">
      <c r="A265" s="4">
        <v>263</v>
      </c>
      <c r="B265" s="4" t="s">
        <v>578</v>
      </c>
      <c r="C265" s="5" t="s">
        <v>579</v>
      </c>
      <c r="D265" s="4">
        <v>2900</v>
      </c>
      <c r="E265" s="4">
        <v>10756</v>
      </c>
      <c r="F265" s="4" t="s">
        <v>20</v>
      </c>
      <c r="G265" s="4">
        <v>199</v>
      </c>
      <c r="H265" s="4" t="s">
        <v>21</v>
      </c>
      <c r="I265" s="4" t="s">
        <v>22</v>
      </c>
      <c r="J265" s="4">
        <v>1263016800</v>
      </c>
      <c r="K265" s="4">
        <v>1263016800</v>
      </c>
      <c r="L265" s="4" t="b">
        <v>0</v>
      </c>
      <c r="M265" s="4" t="b">
        <v>0</v>
      </c>
      <c r="N265" s="4" t="s">
        <v>122</v>
      </c>
    </row>
    <row r="266" spans="1:14" x14ac:dyDescent="0.25">
      <c r="A266" s="4">
        <v>264</v>
      </c>
      <c r="B266" s="4" t="s">
        <v>580</v>
      </c>
      <c r="C266" s="5" t="s">
        <v>581</v>
      </c>
      <c r="D266" s="4">
        <v>45600</v>
      </c>
      <c r="E266" s="4">
        <v>165375</v>
      </c>
      <c r="F266" s="4" t="s">
        <v>20</v>
      </c>
      <c r="G266" s="4">
        <v>5512</v>
      </c>
      <c r="H266" s="4" t="s">
        <v>21</v>
      </c>
      <c r="I266" s="4" t="s">
        <v>22</v>
      </c>
      <c r="J266" s="4">
        <v>1360648800</v>
      </c>
      <c r="K266" s="4">
        <v>1362031200</v>
      </c>
      <c r="L266" s="4" t="b">
        <v>0</v>
      </c>
      <c r="M266" s="4" t="b">
        <v>0</v>
      </c>
      <c r="N266" s="4" t="s">
        <v>33</v>
      </c>
    </row>
    <row r="267" spans="1:14" x14ac:dyDescent="0.25">
      <c r="A267" s="4">
        <v>265</v>
      </c>
      <c r="B267" s="4" t="s">
        <v>582</v>
      </c>
      <c r="C267" s="5" t="s">
        <v>583</v>
      </c>
      <c r="D267" s="4">
        <v>4900</v>
      </c>
      <c r="E267" s="4">
        <v>6031</v>
      </c>
      <c r="F267" s="4" t="s">
        <v>20</v>
      </c>
      <c r="G267" s="4">
        <v>86</v>
      </c>
      <c r="H267" s="4" t="s">
        <v>21</v>
      </c>
      <c r="I267" s="4" t="s">
        <v>22</v>
      </c>
      <c r="J267" s="4">
        <v>1451800800</v>
      </c>
      <c r="K267" s="4">
        <v>1455602400</v>
      </c>
      <c r="L267" s="4" t="b">
        <v>0</v>
      </c>
      <c r="M267" s="4" t="b">
        <v>0</v>
      </c>
      <c r="N267" s="4" t="s">
        <v>33</v>
      </c>
    </row>
    <row r="268" spans="1:14" x14ac:dyDescent="0.25">
      <c r="A268" s="4">
        <v>266</v>
      </c>
      <c r="B268" s="4" t="s">
        <v>584</v>
      </c>
      <c r="C268" s="5" t="s">
        <v>585</v>
      </c>
      <c r="D268" s="4">
        <v>111900</v>
      </c>
      <c r="E268" s="4">
        <v>85902</v>
      </c>
      <c r="F268" s="4" t="s">
        <v>14</v>
      </c>
      <c r="G268" s="4">
        <v>3182</v>
      </c>
      <c r="H268" s="4" t="s">
        <v>107</v>
      </c>
      <c r="I268" s="4" t="s">
        <v>108</v>
      </c>
      <c r="J268" s="4">
        <v>1415340000</v>
      </c>
      <c r="K268" s="4">
        <v>1418191200</v>
      </c>
      <c r="L268" s="4" t="b">
        <v>0</v>
      </c>
      <c r="M268" s="4" t="b">
        <v>1</v>
      </c>
      <c r="N268" s="4" t="s">
        <v>159</v>
      </c>
    </row>
    <row r="269" spans="1:14" x14ac:dyDescent="0.25">
      <c r="A269" s="4">
        <v>267</v>
      </c>
      <c r="B269" s="4" t="s">
        <v>586</v>
      </c>
      <c r="C269" s="5" t="s">
        <v>587</v>
      </c>
      <c r="D269" s="4">
        <v>61600</v>
      </c>
      <c r="E269" s="4">
        <v>143910</v>
      </c>
      <c r="F269" s="4" t="s">
        <v>20</v>
      </c>
      <c r="G269" s="4">
        <v>2768</v>
      </c>
      <c r="H269" s="4" t="s">
        <v>26</v>
      </c>
      <c r="I269" s="4" t="s">
        <v>27</v>
      </c>
      <c r="J269" s="4">
        <v>1351054800</v>
      </c>
      <c r="K269" s="4">
        <v>1352440800</v>
      </c>
      <c r="L269" s="4" t="b">
        <v>0</v>
      </c>
      <c r="M269" s="4" t="b">
        <v>0</v>
      </c>
      <c r="N269" s="4" t="s">
        <v>33</v>
      </c>
    </row>
    <row r="270" spans="1:14" x14ac:dyDescent="0.25">
      <c r="A270" s="4">
        <v>268</v>
      </c>
      <c r="B270" s="4" t="s">
        <v>588</v>
      </c>
      <c r="C270" s="5" t="s">
        <v>589</v>
      </c>
      <c r="D270" s="4">
        <v>1500</v>
      </c>
      <c r="E270" s="4">
        <v>2708</v>
      </c>
      <c r="F270" s="4" t="s">
        <v>20</v>
      </c>
      <c r="G270" s="4">
        <v>48</v>
      </c>
      <c r="H270" s="4" t="s">
        <v>21</v>
      </c>
      <c r="I270" s="4" t="s">
        <v>22</v>
      </c>
      <c r="J270" s="4">
        <v>1349326800</v>
      </c>
      <c r="K270" s="4">
        <v>1353304800</v>
      </c>
      <c r="L270" s="4" t="b">
        <v>0</v>
      </c>
      <c r="M270" s="4" t="b">
        <v>0</v>
      </c>
      <c r="N270" s="4" t="s">
        <v>42</v>
      </c>
    </row>
    <row r="271" spans="1:14" x14ac:dyDescent="0.25">
      <c r="A271" s="4">
        <v>269</v>
      </c>
      <c r="B271" s="4" t="s">
        <v>590</v>
      </c>
      <c r="C271" s="5" t="s">
        <v>591</v>
      </c>
      <c r="D271" s="4">
        <v>3500</v>
      </c>
      <c r="E271" s="4">
        <v>8842</v>
      </c>
      <c r="F271" s="4" t="s">
        <v>20</v>
      </c>
      <c r="G271" s="4">
        <v>87</v>
      </c>
      <c r="H271" s="4" t="s">
        <v>21</v>
      </c>
      <c r="I271" s="4" t="s">
        <v>22</v>
      </c>
      <c r="J271" s="4">
        <v>1548914400</v>
      </c>
      <c r="K271" s="4">
        <v>1550728800</v>
      </c>
      <c r="L271" s="4" t="b">
        <v>0</v>
      </c>
      <c r="M271" s="4" t="b">
        <v>0</v>
      </c>
      <c r="N271" s="4" t="s">
        <v>269</v>
      </c>
    </row>
    <row r="272" spans="1:14" x14ac:dyDescent="0.25">
      <c r="A272" s="4">
        <v>270</v>
      </c>
      <c r="B272" s="4" t="s">
        <v>592</v>
      </c>
      <c r="C272" s="5" t="s">
        <v>593</v>
      </c>
      <c r="D272" s="4">
        <v>173900</v>
      </c>
      <c r="E272" s="4">
        <v>47260</v>
      </c>
      <c r="F272" s="4" t="s">
        <v>74</v>
      </c>
      <c r="G272" s="4">
        <v>1890</v>
      </c>
      <c r="H272" s="4" t="s">
        <v>21</v>
      </c>
      <c r="I272" s="4" t="s">
        <v>22</v>
      </c>
      <c r="J272" s="4">
        <v>1291269600</v>
      </c>
      <c r="K272" s="4">
        <v>1291442400</v>
      </c>
      <c r="L272" s="4" t="b">
        <v>0</v>
      </c>
      <c r="M272" s="4" t="b">
        <v>0</v>
      </c>
      <c r="N272" s="4" t="s">
        <v>89</v>
      </c>
    </row>
    <row r="273" spans="1:14" x14ac:dyDescent="0.25">
      <c r="A273" s="4">
        <v>271</v>
      </c>
      <c r="B273" s="4" t="s">
        <v>594</v>
      </c>
      <c r="C273" s="5" t="s">
        <v>595</v>
      </c>
      <c r="D273" s="4">
        <v>153700</v>
      </c>
      <c r="E273" s="4">
        <v>1953</v>
      </c>
      <c r="F273" s="4" t="s">
        <v>47</v>
      </c>
      <c r="G273" s="4">
        <v>61</v>
      </c>
      <c r="H273" s="4" t="s">
        <v>21</v>
      </c>
      <c r="I273" s="4" t="s">
        <v>22</v>
      </c>
      <c r="J273" s="4">
        <v>1449468000</v>
      </c>
      <c r="K273" s="4">
        <v>1452146400</v>
      </c>
      <c r="L273" s="4" t="b">
        <v>0</v>
      </c>
      <c r="M273" s="4" t="b">
        <v>0</v>
      </c>
      <c r="N273" s="4" t="s">
        <v>122</v>
      </c>
    </row>
    <row r="274" spans="1:14" x14ac:dyDescent="0.25">
      <c r="A274" s="4">
        <v>272</v>
      </c>
      <c r="B274" s="4" t="s">
        <v>596</v>
      </c>
      <c r="C274" s="5" t="s">
        <v>597</v>
      </c>
      <c r="D274" s="4">
        <v>51100</v>
      </c>
      <c r="E274" s="4">
        <v>155349</v>
      </c>
      <c r="F274" s="4" t="s">
        <v>20</v>
      </c>
      <c r="G274" s="4">
        <v>1894</v>
      </c>
      <c r="H274" s="4" t="s">
        <v>21</v>
      </c>
      <c r="I274" s="4" t="s">
        <v>22</v>
      </c>
      <c r="J274" s="4">
        <v>1562734800</v>
      </c>
      <c r="K274" s="4">
        <v>1564894800</v>
      </c>
      <c r="L274" s="4" t="b">
        <v>0</v>
      </c>
      <c r="M274" s="4" t="b">
        <v>1</v>
      </c>
      <c r="N274" s="4" t="s">
        <v>33</v>
      </c>
    </row>
    <row r="275" spans="1:14" x14ac:dyDescent="0.25">
      <c r="A275" s="4">
        <v>273</v>
      </c>
      <c r="B275" s="4" t="s">
        <v>598</v>
      </c>
      <c r="C275" s="5" t="s">
        <v>599</v>
      </c>
      <c r="D275" s="4">
        <v>7800</v>
      </c>
      <c r="E275" s="4">
        <v>10704</v>
      </c>
      <c r="F275" s="4" t="s">
        <v>20</v>
      </c>
      <c r="G275" s="4">
        <v>282</v>
      </c>
      <c r="H275" s="4" t="s">
        <v>15</v>
      </c>
      <c r="I275" s="4" t="s">
        <v>16</v>
      </c>
      <c r="J275" s="4">
        <v>1505624400</v>
      </c>
      <c r="K275" s="4">
        <v>1505883600</v>
      </c>
      <c r="L275" s="4" t="b">
        <v>0</v>
      </c>
      <c r="M275" s="4" t="b">
        <v>0</v>
      </c>
      <c r="N275" s="4" t="s">
        <v>33</v>
      </c>
    </row>
    <row r="276" spans="1:14" x14ac:dyDescent="0.25">
      <c r="A276" s="4">
        <v>274</v>
      </c>
      <c r="B276" s="4" t="s">
        <v>600</v>
      </c>
      <c r="C276" s="5" t="s">
        <v>601</v>
      </c>
      <c r="D276" s="4">
        <v>2400</v>
      </c>
      <c r="E276" s="4">
        <v>773</v>
      </c>
      <c r="F276" s="4" t="s">
        <v>14</v>
      </c>
      <c r="G276" s="4">
        <v>15</v>
      </c>
      <c r="H276" s="4" t="s">
        <v>21</v>
      </c>
      <c r="I276" s="4" t="s">
        <v>22</v>
      </c>
      <c r="J276" s="4">
        <v>1509948000</v>
      </c>
      <c r="K276" s="4">
        <v>1510380000</v>
      </c>
      <c r="L276" s="4" t="b">
        <v>0</v>
      </c>
      <c r="M276" s="4" t="b">
        <v>0</v>
      </c>
      <c r="N276" s="4" t="s">
        <v>33</v>
      </c>
    </row>
    <row r="277" spans="1:14" x14ac:dyDescent="0.25">
      <c r="A277" s="4">
        <v>275</v>
      </c>
      <c r="B277" s="4" t="s">
        <v>602</v>
      </c>
      <c r="C277" s="5" t="s">
        <v>603</v>
      </c>
      <c r="D277" s="4">
        <v>3900</v>
      </c>
      <c r="E277" s="4">
        <v>9419</v>
      </c>
      <c r="F277" s="4" t="s">
        <v>20</v>
      </c>
      <c r="G277" s="4">
        <v>116</v>
      </c>
      <c r="H277" s="4" t="s">
        <v>21</v>
      </c>
      <c r="I277" s="4" t="s">
        <v>22</v>
      </c>
      <c r="J277" s="4">
        <v>1554526800</v>
      </c>
      <c r="K277" s="4">
        <v>1555218000</v>
      </c>
      <c r="L277" s="4" t="b">
        <v>0</v>
      </c>
      <c r="M277" s="4" t="b">
        <v>0</v>
      </c>
      <c r="N277" s="4" t="s">
        <v>206</v>
      </c>
    </row>
    <row r="278" spans="1:14" x14ac:dyDescent="0.25">
      <c r="A278" s="4">
        <v>276</v>
      </c>
      <c r="B278" s="4" t="s">
        <v>604</v>
      </c>
      <c r="C278" s="5" t="s">
        <v>605</v>
      </c>
      <c r="D278" s="4">
        <v>5500</v>
      </c>
      <c r="E278" s="4">
        <v>5324</v>
      </c>
      <c r="F278" s="4" t="s">
        <v>14</v>
      </c>
      <c r="G278" s="4">
        <v>133</v>
      </c>
      <c r="H278" s="4" t="s">
        <v>21</v>
      </c>
      <c r="I278" s="4" t="s">
        <v>22</v>
      </c>
      <c r="J278" s="4">
        <v>1334811600</v>
      </c>
      <c r="K278" s="4">
        <v>1335243600</v>
      </c>
      <c r="L278" s="4" t="b">
        <v>0</v>
      </c>
      <c r="M278" s="4" t="b">
        <v>1</v>
      </c>
      <c r="N278" s="4" t="s">
        <v>89</v>
      </c>
    </row>
    <row r="279" spans="1:14" x14ac:dyDescent="0.25">
      <c r="A279" s="4">
        <v>277</v>
      </c>
      <c r="B279" s="4" t="s">
        <v>606</v>
      </c>
      <c r="C279" s="5" t="s">
        <v>607</v>
      </c>
      <c r="D279" s="4">
        <v>700</v>
      </c>
      <c r="E279" s="4">
        <v>7465</v>
      </c>
      <c r="F279" s="4" t="s">
        <v>20</v>
      </c>
      <c r="G279" s="4">
        <v>83</v>
      </c>
      <c r="H279" s="4" t="s">
        <v>21</v>
      </c>
      <c r="I279" s="4" t="s">
        <v>22</v>
      </c>
      <c r="J279" s="4">
        <v>1279515600</v>
      </c>
      <c r="K279" s="4">
        <v>1279688400</v>
      </c>
      <c r="L279" s="4" t="b">
        <v>0</v>
      </c>
      <c r="M279" s="4" t="b">
        <v>0</v>
      </c>
      <c r="N279" s="4" t="s">
        <v>33</v>
      </c>
    </row>
    <row r="280" spans="1:14" x14ac:dyDescent="0.25">
      <c r="A280" s="4">
        <v>278</v>
      </c>
      <c r="B280" s="4" t="s">
        <v>608</v>
      </c>
      <c r="C280" s="5" t="s">
        <v>609</v>
      </c>
      <c r="D280" s="4">
        <v>2700</v>
      </c>
      <c r="E280" s="4">
        <v>8799</v>
      </c>
      <c r="F280" s="4" t="s">
        <v>20</v>
      </c>
      <c r="G280" s="4">
        <v>91</v>
      </c>
      <c r="H280" s="4" t="s">
        <v>21</v>
      </c>
      <c r="I280" s="4" t="s">
        <v>22</v>
      </c>
      <c r="J280" s="4">
        <v>1353909600</v>
      </c>
      <c r="K280" s="4">
        <v>1356069600</v>
      </c>
      <c r="L280" s="4" t="b">
        <v>0</v>
      </c>
      <c r="M280" s="4" t="b">
        <v>0</v>
      </c>
      <c r="N280" s="4" t="s">
        <v>28</v>
      </c>
    </row>
    <row r="281" spans="1:14" x14ac:dyDescent="0.25">
      <c r="A281" s="4">
        <v>279</v>
      </c>
      <c r="B281" s="4" t="s">
        <v>610</v>
      </c>
      <c r="C281" s="5" t="s">
        <v>611</v>
      </c>
      <c r="D281" s="4">
        <v>8000</v>
      </c>
      <c r="E281" s="4">
        <v>13656</v>
      </c>
      <c r="F281" s="4" t="s">
        <v>20</v>
      </c>
      <c r="G281" s="4">
        <v>546</v>
      </c>
      <c r="H281" s="4" t="s">
        <v>21</v>
      </c>
      <c r="I281" s="4" t="s">
        <v>22</v>
      </c>
      <c r="J281" s="4">
        <v>1535950800</v>
      </c>
      <c r="K281" s="4">
        <v>1536210000</v>
      </c>
      <c r="L281" s="4" t="b">
        <v>0</v>
      </c>
      <c r="M281" s="4" t="b">
        <v>0</v>
      </c>
      <c r="N281" s="4" t="s">
        <v>33</v>
      </c>
    </row>
    <row r="282" spans="1:14" x14ac:dyDescent="0.25">
      <c r="A282" s="4">
        <v>280</v>
      </c>
      <c r="B282" s="4" t="s">
        <v>612</v>
      </c>
      <c r="C282" s="5" t="s">
        <v>613</v>
      </c>
      <c r="D282" s="4">
        <v>2500</v>
      </c>
      <c r="E282" s="4">
        <v>14536</v>
      </c>
      <c r="F282" s="4" t="s">
        <v>20</v>
      </c>
      <c r="G282" s="4">
        <v>393</v>
      </c>
      <c r="H282" s="4" t="s">
        <v>21</v>
      </c>
      <c r="I282" s="4" t="s">
        <v>22</v>
      </c>
      <c r="J282" s="4">
        <v>1511244000</v>
      </c>
      <c r="K282" s="4">
        <v>1511762400</v>
      </c>
      <c r="L282" s="4" t="b">
        <v>0</v>
      </c>
      <c r="M282" s="4" t="b">
        <v>0</v>
      </c>
      <c r="N282" s="4" t="s">
        <v>71</v>
      </c>
    </row>
    <row r="283" spans="1:14" x14ac:dyDescent="0.25">
      <c r="A283" s="4">
        <v>281</v>
      </c>
      <c r="B283" s="4" t="s">
        <v>614</v>
      </c>
      <c r="C283" s="5" t="s">
        <v>615</v>
      </c>
      <c r="D283" s="4">
        <v>164500</v>
      </c>
      <c r="E283" s="4">
        <v>150552</v>
      </c>
      <c r="F283" s="4" t="s">
        <v>14</v>
      </c>
      <c r="G283" s="4">
        <v>2062</v>
      </c>
      <c r="H283" s="4" t="s">
        <v>21</v>
      </c>
      <c r="I283" s="4" t="s">
        <v>22</v>
      </c>
      <c r="J283" s="4">
        <v>1331445600</v>
      </c>
      <c r="K283" s="4">
        <v>1333256400</v>
      </c>
      <c r="L283" s="4" t="b">
        <v>0</v>
      </c>
      <c r="M283" s="4" t="b">
        <v>1</v>
      </c>
      <c r="N283" s="4" t="s">
        <v>33</v>
      </c>
    </row>
    <row r="284" spans="1:14" x14ac:dyDescent="0.25">
      <c r="A284" s="4">
        <v>282</v>
      </c>
      <c r="B284" s="4" t="s">
        <v>616</v>
      </c>
      <c r="C284" s="5" t="s">
        <v>617</v>
      </c>
      <c r="D284" s="4">
        <v>8400</v>
      </c>
      <c r="E284" s="4">
        <v>9076</v>
      </c>
      <c r="F284" s="4" t="s">
        <v>20</v>
      </c>
      <c r="G284" s="4">
        <v>133</v>
      </c>
      <c r="H284" s="4" t="s">
        <v>21</v>
      </c>
      <c r="I284" s="4" t="s">
        <v>22</v>
      </c>
      <c r="J284" s="4">
        <v>1480226400</v>
      </c>
      <c r="K284" s="4">
        <v>1480744800</v>
      </c>
      <c r="L284" s="4" t="b">
        <v>0</v>
      </c>
      <c r="M284" s="4" t="b">
        <v>1</v>
      </c>
      <c r="N284" s="4" t="s">
        <v>269</v>
      </c>
    </row>
    <row r="285" spans="1:14" x14ac:dyDescent="0.25">
      <c r="A285" s="4">
        <v>283</v>
      </c>
      <c r="B285" s="4" t="s">
        <v>618</v>
      </c>
      <c r="C285" s="5" t="s">
        <v>619</v>
      </c>
      <c r="D285" s="4">
        <v>8100</v>
      </c>
      <c r="E285" s="4">
        <v>1517</v>
      </c>
      <c r="F285" s="4" t="s">
        <v>14</v>
      </c>
      <c r="G285" s="4">
        <v>29</v>
      </c>
      <c r="H285" s="4" t="s">
        <v>36</v>
      </c>
      <c r="I285" s="4" t="s">
        <v>37</v>
      </c>
      <c r="J285" s="4">
        <v>1464584400</v>
      </c>
      <c r="K285" s="4">
        <v>1465016400</v>
      </c>
      <c r="L285" s="4" t="b">
        <v>0</v>
      </c>
      <c r="M285" s="4" t="b">
        <v>0</v>
      </c>
      <c r="N285" s="4" t="s">
        <v>23</v>
      </c>
    </row>
    <row r="286" spans="1:14" x14ac:dyDescent="0.25">
      <c r="A286" s="4">
        <v>284</v>
      </c>
      <c r="B286" s="4" t="s">
        <v>620</v>
      </c>
      <c r="C286" s="5" t="s">
        <v>621</v>
      </c>
      <c r="D286" s="4">
        <v>9800</v>
      </c>
      <c r="E286" s="4">
        <v>8153</v>
      </c>
      <c r="F286" s="4" t="s">
        <v>14</v>
      </c>
      <c r="G286" s="4">
        <v>132</v>
      </c>
      <c r="H286" s="4" t="s">
        <v>21</v>
      </c>
      <c r="I286" s="4" t="s">
        <v>22</v>
      </c>
      <c r="J286" s="4">
        <v>1335848400</v>
      </c>
      <c r="K286" s="4">
        <v>1336280400</v>
      </c>
      <c r="L286" s="4" t="b">
        <v>0</v>
      </c>
      <c r="M286" s="4" t="b">
        <v>0</v>
      </c>
      <c r="N286" s="4" t="s">
        <v>28</v>
      </c>
    </row>
    <row r="287" spans="1:14" x14ac:dyDescent="0.25">
      <c r="A287" s="4">
        <v>285</v>
      </c>
      <c r="B287" s="4" t="s">
        <v>622</v>
      </c>
      <c r="C287" s="5" t="s">
        <v>623</v>
      </c>
      <c r="D287" s="4">
        <v>900</v>
      </c>
      <c r="E287" s="4">
        <v>6357</v>
      </c>
      <c r="F287" s="4" t="s">
        <v>20</v>
      </c>
      <c r="G287" s="4">
        <v>254</v>
      </c>
      <c r="H287" s="4" t="s">
        <v>21</v>
      </c>
      <c r="I287" s="4" t="s">
        <v>22</v>
      </c>
      <c r="J287" s="4">
        <v>1473483600</v>
      </c>
      <c r="K287" s="4">
        <v>1476766800</v>
      </c>
      <c r="L287" s="4" t="b">
        <v>0</v>
      </c>
      <c r="M287" s="4" t="b">
        <v>0</v>
      </c>
      <c r="N287" s="4" t="s">
        <v>33</v>
      </c>
    </row>
    <row r="288" spans="1:14" x14ac:dyDescent="0.25">
      <c r="A288" s="4">
        <v>286</v>
      </c>
      <c r="B288" s="4" t="s">
        <v>624</v>
      </c>
      <c r="C288" s="5" t="s">
        <v>625</v>
      </c>
      <c r="D288" s="4">
        <v>112100</v>
      </c>
      <c r="E288" s="4">
        <v>19557</v>
      </c>
      <c r="F288" s="4" t="s">
        <v>74</v>
      </c>
      <c r="G288" s="4">
        <v>184</v>
      </c>
      <c r="H288" s="4" t="s">
        <v>21</v>
      </c>
      <c r="I288" s="4" t="s">
        <v>22</v>
      </c>
      <c r="J288" s="4">
        <v>1479880800</v>
      </c>
      <c r="K288" s="4">
        <v>1480485600</v>
      </c>
      <c r="L288" s="4" t="b">
        <v>0</v>
      </c>
      <c r="M288" s="4" t="b">
        <v>0</v>
      </c>
      <c r="N288" s="4" t="s">
        <v>33</v>
      </c>
    </row>
    <row r="289" spans="1:14" x14ac:dyDescent="0.25">
      <c r="A289" s="4">
        <v>287</v>
      </c>
      <c r="B289" s="4" t="s">
        <v>626</v>
      </c>
      <c r="C289" s="5" t="s">
        <v>627</v>
      </c>
      <c r="D289" s="4">
        <v>6300</v>
      </c>
      <c r="E289" s="4">
        <v>13213</v>
      </c>
      <c r="F289" s="4" t="s">
        <v>20</v>
      </c>
      <c r="G289" s="4">
        <v>176</v>
      </c>
      <c r="H289" s="4" t="s">
        <v>21</v>
      </c>
      <c r="I289" s="4" t="s">
        <v>22</v>
      </c>
      <c r="J289" s="4">
        <v>1430197200</v>
      </c>
      <c r="K289" s="4">
        <v>1430197200</v>
      </c>
      <c r="L289" s="4" t="b">
        <v>0</v>
      </c>
      <c r="M289" s="4" t="b">
        <v>0</v>
      </c>
      <c r="N289" s="4" t="s">
        <v>50</v>
      </c>
    </row>
    <row r="290" spans="1:14" x14ac:dyDescent="0.25">
      <c r="A290" s="4">
        <v>288</v>
      </c>
      <c r="B290" s="4" t="s">
        <v>628</v>
      </c>
      <c r="C290" s="5" t="s">
        <v>629</v>
      </c>
      <c r="D290" s="4">
        <v>5600</v>
      </c>
      <c r="E290" s="4">
        <v>5476</v>
      </c>
      <c r="F290" s="4" t="s">
        <v>14</v>
      </c>
      <c r="G290" s="4">
        <v>137</v>
      </c>
      <c r="H290" s="4" t="s">
        <v>36</v>
      </c>
      <c r="I290" s="4" t="s">
        <v>37</v>
      </c>
      <c r="J290" s="4">
        <v>1331701200</v>
      </c>
      <c r="K290" s="4">
        <v>1331787600</v>
      </c>
      <c r="L290" s="4" t="b">
        <v>0</v>
      </c>
      <c r="M290" s="4" t="b">
        <v>1</v>
      </c>
      <c r="N290" s="4" t="s">
        <v>148</v>
      </c>
    </row>
    <row r="291" spans="1:14" x14ac:dyDescent="0.25">
      <c r="A291" s="4">
        <v>289</v>
      </c>
      <c r="B291" s="4" t="s">
        <v>630</v>
      </c>
      <c r="C291" s="5" t="s">
        <v>631</v>
      </c>
      <c r="D291" s="4">
        <v>800</v>
      </c>
      <c r="E291" s="4">
        <v>13474</v>
      </c>
      <c r="F291" s="4" t="s">
        <v>20</v>
      </c>
      <c r="G291" s="4">
        <v>337</v>
      </c>
      <c r="H291" s="4" t="s">
        <v>15</v>
      </c>
      <c r="I291" s="4" t="s">
        <v>16</v>
      </c>
      <c r="J291" s="4">
        <v>1438578000</v>
      </c>
      <c r="K291" s="4">
        <v>1438837200</v>
      </c>
      <c r="L291" s="4" t="b">
        <v>0</v>
      </c>
      <c r="M291" s="4" t="b">
        <v>0</v>
      </c>
      <c r="N291" s="4" t="s">
        <v>33</v>
      </c>
    </row>
    <row r="292" spans="1:14" x14ac:dyDescent="0.25">
      <c r="A292" s="4">
        <v>290</v>
      </c>
      <c r="B292" s="4" t="s">
        <v>632</v>
      </c>
      <c r="C292" s="5" t="s">
        <v>633</v>
      </c>
      <c r="D292" s="4">
        <v>168600</v>
      </c>
      <c r="E292" s="4">
        <v>91722</v>
      </c>
      <c r="F292" s="4" t="s">
        <v>14</v>
      </c>
      <c r="G292" s="4">
        <v>908</v>
      </c>
      <c r="H292" s="4" t="s">
        <v>21</v>
      </c>
      <c r="I292" s="4" t="s">
        <v>22</v>
      </c>
      <c r="J292" s="4">
        <v>1368162000</v>
      </c>
      <c r="K292" s="4">
        <v>1370926800</v>
      </c>
      <c r="L292" s="4" t="b">
        <v>0</v>
      </c>
      <c r="M292" s="4" t="b">
        <v>1</v>
      </c>
      <c r="N292" s="4" t="s">
        <v>42</v>
      </c>
    </row>
    <row r="293" spans="1:14" x14ac:dyDescent="0.25">
      <c r="A293" s="4">
        <v>291</v>
      </c>
      <c r="B293" s="4" t="s">
        <v>634</v>
      </c>
      <c r="C293" s="5" t="s">
        <v>635</v>
      </c>
      <c r="D293" s="4">
        <v>1800</v>
      </c>
      <c r="E293" s="4">
        <v>8219</v>
      </c>
      <c r="F293" s="4" t="s">
        <v>20</v>
      </c>
      <c r="G293" s="4">
        <v>107</v>
      </c>
      <c r="H293" s="4" t="s">
        <v>21</v>
      </c>
      <c r="I293" s="4" t="s">
        <v>22</v>
      </c>
      <c r="J293" s="4">
        <v>1318654800</v>
      </c>
      <c r="K293" s="4">
        <v>1319000400</v>
      </c>
      <c r="L293" s="4" t="b">
        <v>1</v>
      </c>
      <c r="M293" s="4" t="b">
        <v>0</v>
      </c>
      <c r="N293" s="4" t="s">
        <v>28</v>
      </c>
    </row>
    <row r="294" spans="1:14" x14ac:dyDescent="0.25">
      <c r="A294" s="4">
        <v>292</v>
      </c>
      <c r="B294" s="4" t="s">
        <v>636</v>
      </c>
      <c r="C294" s="5" t="s">
        <v>637</v>
      </c>
      <c r="D294" s="4">
        <v>7300</v>
      </c>
      <c r="E294" s="4">
        <v>717</v>
      </c>
      <c r="F294" s="4" t="s">
        <v>14</v>
      </c>
      <c r="G294" s="4">
        <v>10</v>
      </c>
      <c r="H294" s="4" t="s">
        <v>21</v>
      </c>
      <c r="I294" s="4" t="s">
        <v>22</v>
      </c>
      <c r="J294" s="4">
        <v>1331874000</v>
      </c>
      <c r="K294" s="4">
        <v>1333429200</v>
      </c>
      <c r="L294" s="4" t="b">
        <v>0</v>
      </c>
      <c r="M294" s="4" t="b">
        <v>0</v>
      </c>
      <c r="N294" s="4" t="s">
        <v>17</v>
      </c>
    </row>
    <row r="295" spans="1:14" x14ac:dyDescent="0.25">
      <c r="A295" s="4">
        <v>293</v>
      </c>
      <c r="B295" s="4" t="s">
        <v>638</v>
      </c>
      <c r="C295" s="5" t="s">
        <v>639</v>
      </c>
      <c r="D295" s="4">
        <v>6500</v>
      </c>
      <c r="E295" s="4">
        <v>1065</v>
      </c>
      <c r="F295" s="4" t="s">
        <v>74</v>
      </c>
      <c r="G295" s="4">
        <v>32</v>
      </c>
      <c r="H295" s="4" t="s">
        <v>107</v>
      </c>
      <c r="I295" s="4" t="s">
        <v>108</v>
      </c>
      <c r="J295" s="4">
        <v>1286254800</v>
      </c>
      <c r="K295" s="4">
        <v>1287032400</v>
      </c>
      <c r="L295" s="4" t="b">
        <v>0</v>
      </c>
      <c r="M295" s="4" t="b">
        <v>0</v>
      </c>
      <c r="N295" s="4" t="s">
        <v>33</v>
      </c>
    </row>
    <row r="296" spans="1:14" x14ac:dyDescent="0.25">
      <c r="A296" s="4">
        <v>294</v>
      </c>
      <c r="B296" s="4" t="s">
        <v>640</v>
      </c>
      <c r="C296" s="5" t="s">
        <v>641</v>
      </c>
      <c r="D296" s="4">
        <v>600</v>
      </c>
      <c r="E296" s="4">
        <v>8038</v>
      </c>
      <c r="F296" s="4" t="s">
        <v>20</v>
      </c>
      <c r="G296" s="4">
        <v>183</v>
      </c>
      <c r="H296" s="4" t="s">
        <v>21</v>
      </c>
      <c r="I296" s="4" t="s">
        <v>22</v>
      </c>
      <c r="J296" s="4">
        <v>1540530000</v>
      </c>
      <c r="K296" s="4">
        <v>1541570400</v>
      </c>
      <c r="L296" s="4" t="b">
        <v>0</v>
      </c>
      <c r="M296" s="4" t="b">
        <v>0</v>
      </c>
      <c r="N296" s="4" t="s">
        <v>33</v>
      </c>
    </row>
    <row r="297" spans="1:14" x14ac:dyDescent="0.25">
      <c r="A297" s="4">
        <v>295</v>
      </c>
      <c r="B297" s="4" t="s">
        <v>642</v>
      </c>
      <c r="C297" s="5" t="s">
        <v>643</v>
      </c>
      <c r="D297" s="4">
        <v>192900</v>
      </c>
      <c r="E297" s="4">
        <v>68769</v>
      </c>
      <c r="F297" s="4" t="s">
        <v>14</v>
      </c>
      <c r="G297" s="4">
        <v>1910</v>
      </c>
      <c r="H297" s="4" t="s">
        <v>98</v>
      </c>
      <c r="I297" s="4" t="s">
        <v>99</v>
      </c>
      <c r="J297" s="4">
        <v>1381813200</v>
      </c>
      <c r="K297" s="4">
        <v>1383976800</v>
      </c>
      <c r="L297" s="4" t="b">
        <v>0</v>
      </c>
      <c r="M297" s="4" t="b">
        <v>0</v>
      </c>
      <c r="N297" s="4" t="s">
        <v>33</v>
      </c>
    </row>
    <row r="298" spans="1:14" x14ac:dyDescent="0.25">
      <c r="A298" s="4">
        <v>296</v>
      </c>
      <c r="B298" s="4" t="s">
        <v>644</v>
      </c>
      <c r="C298" s="5" t="s">
        <v>645</v>
      </c>
      <c r="D298" s="4">
        <v>6100</v>
      </c>
      <c r="E298" s="4">
        <v>3352</v>
      </c>
      <c r="F298" s="4" t="s">
        <v>14</v>
      </c>
      <c r="G298" s="4">
        <v>38</v>
      </c>
      <c r="H298" s="4" t="s">
        <v>26</v>
      </c>
      <c r="I298" s="4" t="s">
        <v>27</v>
      </c>
      <c r="J298" s="4">
        <v>1548655200</v>
      </c>
      <c r="K298" s="4">
        <v>1550556000</v>
      </c>
      <c r="L298" s="4" t="b">
        <v>0</v>
      </c>
      <c r="M298" s="4" t="b">
        <v>0</v>
      </c>
      <c r="N298" s="4" t="s">
        <v>33</v>
      </c>
    </row>
    <row r="299" spans="1:14" x14ac:dyDescent="0.25">
      <c r="A299" s="4">
        <v>297</v>
      </c>
      <c r="B299" s="4" t="s">
        <v>646</v>
      </c>
      <c r="C299" s="5" t="s">
        <v>647</v>
      </c>
      <c r="D299" s="4">
        <v>7200</v>
      </c>
      <c r="E299" s="4">
        <v>6785</v>
      </c>
      <c r="F299" s="4" t="s">
        <v>14</v>
      </c>
      <c r="G299" s="4">
        <v>104</v>
      </c>
      <c r="H299" s="4" t="s">
        <v>26</v>
      </c>
      <c r="I299" s="4" t="s">
        <v>27</v>
      </c>
      <c r="J299" s="4">
        <v>1389679200</v>
      </c>
      <c r="K299" s="4">
        <v>1390456800</v>
      </c>
      <c r="L299" s="4" t="b">
        <v>0</v>
      </c>
      <c r="M299" s="4" t="b">
        <v>1</v>
      </c>
      <c r="N299" s="4" t="s">
        <v>33</v>
      </c>
    </row>
    <row r="300" spans="1:14" x14ac:dyDescent="0.25">
      <c r="A300" s="4">
        <v>298</v>
      </c>
      <c r="B300" s="4" t="s">
        <v>648</v>
      </c>
      <c r="C300" s="5" t="s">
        <v>649</v>
      </c>
      <c r="D300" s="4">
        <v>3500</v>
      </c>
      <c r="E300" s="4">
        <v>5037</v>
      </c>
      <c r="F300" s="4" t="s">
        <v>20</v>
      </c>
      <c r="G300" s="4">
        <v>72</v>
      </c>
      <c r="H300" s="4" t="s">
        <v>21</v>
      </c>
      <c r="I300" s="4" t="s">
        <v>22</v>
      </c>
      <c r="J300" s="4">
        <v>1456466400</v>
      </c>
      <c r="K300" s="4">
        <v>1458018000</v>
      </c>
      <c r="L300" s="4" t="b">
        <v>0</v>
      </c>
      <c r="M300" s="4" t="b">
        <v>1</v>
      </c>
      <c r="N300" s="4" t="s">
        <v>23</v>
      </c>
    </row>
    <row r="301" spans="1:14" x14ac:dyDescent="0.25">
      <c r="A301" s="4">
        <v>299</v>
      </c>
      <c r="B301" s="4" t="s">
        <v>650</v>
      </c>
      <c r="C301" s="5" t="s">
        <v>651</v>
      </c>
      <c r="D301" s="4">
        <v>3800</v>
      </c>
      <c r="E301" s="4">
        <v>1954</v>
      </c>
      <c r="F301" s="4" t="s">
        <v>14</v>
      </c>
      <c r="G301" s="4">
        <v>49</v>
      </c>
      <c r="H301" s="4" t="s">
        <v>21</v>
      </c>
      <c r="I301" s="4" t="s">
        <v>22</v>
      </c>
      <c r="J301" s="4">
        <v>1456984800</v>
      </c>
      <c r="K301" s="4">
        <v>1461819600</v>
      </c>
      <c r="L301" s="4" t="b">
        <v>0</v>
      </c>
      <c r="M301" s="4" t="b">
        <v>0</v>
      </c>
      <c r="N301" s="4" t="s">
        <v>17</v>
      </c>
    </row>
    <row r="302" spans="1:14" x14ac:dyDescent="0.25">
      <c r="A302" s="4">
        <v>300</v>
      </c>
      <c r="B302" s="4" t="s">
        <v>652</v>
      </c>
      <c r="C302" s="5" t="s">
        <v>653</v>
      </c>
      <c r="D302" s="4">
        <v>100</v>
      </c>
      <c r="E302" s="4">
        <v>5</v>
      </c>
      <c r="F302" s="4" t="s">
        <v>14</v>
      </c>
      <c r="G302" s="4">
        <v>1</v>
      </c>
      <c r="H302" s="4" t="s">
        <v>36</v>
      </c>
      <c r="I302" s="4" t="s">
        <v>37</v>
      </c>
      <c r="J302" s="4">
        <v>1504069200</v>
      </c>
      <c r="K302" s="4">
        <v>1504155600</v>
      </c>
      <c r="L302" s="4" t="b">
        <v>0</v>
      </c>
      <c r="M302" s="4" t="b">
        <v>1</v>
      </c>
      <c r="N302" s="4" t="s">
        <v>68</v>
      </c>
    </row>
    <row r="303" spans="1:14" x14ac:dyDescent="0.25">
      <c r="A303" s="4">
        <v>301</v>
      </c>
      <c r="B303" s="4" t="s">
        <v>654</v>
      </c>
      <c r="C303" s="5" t="s">
        <v>655</v>
      </c>
      <c r="D303" s="4">
        <v>900</v>
      </c>
      <c r="E303" s="4">
        <v>12102</v>
      </c>
      <c r="F303" s="4" t="s">
        <v>20</v>
      </c>
      <c r="G303" s="4">
        <v>295</v>
      </c>
      <c r="H303" s="4" t="s">
        <v>21</v>
      </c>
      <c r="I303" s="4" t="s">
        <v>22</v>
      </c>
      <c r="J303" s="4">
        <v>1424930400</v>
      </c>
      <c r="K303" s="4">
        <v>1426395600</v>
      </c>
      <c r="L303" s="4" t="b">
        <v>0</v>
      </c>
      <c r="M303" s="4" t="b">
        <v>0</v>
      </c>
      <c r="N303" s="4" t="s">
        <v>42</v>
      </c>
    </row>
    <row r="304" spans="1:14" x14ac:dyDescent="0.25">
      <c r="A304" s="4">
        <v>302</v>
      </c>
      <c r="B304" s="4" t="s">
        <v>656</v>
      </c>
      <c r="C304" s="5" t="s">
        <v>657</v>
      </c>
      <c r="D304" s="4">
        <v>76100</v>
      </c>
      <c r="E304" s="4">
        <v>24234</v>
      </c>
      <c r="F304" s="4" t="s">
        <v>14</v>
      </c>
      <c r="G304" s="4">
        <v>245</v>
      </c>
      <c r="H304" s="4" t="s">
        <v>21</v>
      </c>
      <c r="I304" s="4" t="s">
        <v>22</v>
      </c>
      <c r="J304" s="4">
        <v>1535864400</v>
      </c>
      <c r="K304" s="4">
        <v>1537074000</v>
      </c>
      <c r="L304" s="4" t="b">
        <v>0</v>
      </c>
      <c r="M304" s="4" t="b">
        <v>0</v>
      </c>
      <c r="N304" s="4" t="s">
        <v>33</v>
      </c>
    </row>
    <row r="305" spans="1:14" x14ac:dyDescent="0.25">
      <c r="A305" s="4">
        <v>303</v>
      </c>
      <c r="B305" s="4" t="s">
        <v>658</v>
      </c>
      <c r="C305" s="5" t="s">
        <v>659</v>
      </c>
      <c r="D305" s="4">
        <v>3400</v>
      </c>
      <c r="E305" s="4">
        <v>2809</v>
      </c>
      <c r="F305" s="4" t="s">
        <v>14</v>
      </c>
      <c r="G305" s="4">
        <v>32</v>
      </c>
      <c r="H305" s="4" t="s">
        <v>21</v>
      </c>
      <c r="I305" s="4" t="s">
        <v>22</v>
      </c>
      <c r="J305" s="4">
        <v>1452146400</v>
      </c>
      <c r="K305" s="4">
        <v>1452578400</v>
      </c>
      <c r="L305" s="4" t="b">
        <v>0</v>
      </c>
      <c r="M305" s="4" t="b">
        <v>0</v>
      </c>
      <c r="N305" s="4" t="s">
        <v>60</v>
      </c>
    </row>
    <row r="306" spans="1:14" x14ac:dyDescent="0.25">
      <c r="A306" s="4">
        <v>304</v>
      </c>
      <c r="B306" s="4" t="s">
        <v>660</v>
      </c>
      <c r="C306" s="5" t="s">
        <v>661</v>
      </c>
      <c r="D306" s="4">
        <v>2100</v>
      </c>
      <c r="E306" s="4">
        <v>11469</v>
      </c>
      <c r="F306" s="4" t="s">
        <v>20</v>
      </c>
      <c r="G306" s="4">
        <v>142</v>
      </c>
      <c r="H306" s="4" t="s">
        <v>21</v>
      </c>
      <c r="I306" s="4" t="s">
        <v>22</v>
      </c>
      <c r="J306" s="4">
        <v>1470546000</v>
      </c>
      <c r="K306" s="4">
        <v>1474088400</v>
      </c>
      <c r="L306" s="4" t="b">
        <v>0</v>
      </c>
      <c r="M306" s="4" t="b">
        <v>0</v>
      </c>
      <c r="N306" s="4" t="s">
        <v>42</v>
      </c>
    </row>
    <row r="307" spans="1:14" x14ac:dyDescent="0.25">
      <c r="A307" s="4">
        <v>305</v>
      </c>
      <c r="B307" s="4" t="s">
        <v>662</v>
      </c>
      <c r="C307" s="5" t="s">
        <v>663</v>
      </c>
      <c r="D307" s="4">
        <v>2800</v>
      </c>
      <c r="E307" s="4">
        <v>8014</v>
      </c>
      <c r="F307" s="4" t="s">
        <v>20</v>
      </c>
      <c r="G307" s="4">
        <v>85</v>
      </c>
      <c r="H307" s="4" t="s">
        <v>21</v>
      </c>
      <c r="I307" s="4" t="s">
        <v>22</v>
      </c>
      <c r="J307" s="4">
        <v>1458363600</v>
      </c>
      <c r="K307" s="4">
        <v>1461906000</v>
      </c>
      <c r="L307" s="4" t="b">
        <v>0</v>
      </c>
      <c r="M307" s="4" t="b">
        <v>0</v>
      </c>
      <c r="N307" s="4" t="s">
        <v>33</v>
      </c>
    </row>
    <row r="308" spans="1:14" ht="31.5" x14ac:dyDescent="0.25">
      <c r="A308" s="4">
        <v>306</v>
      </c>
      <c r="B308" s="4" t="s">
        <v>664</v>
      </c>
      <c r="C308" s="5" t="s">
        <v>665</v>
      </c>
      <c r="D308" s="4">
        <v>6500</v>
      </c>
      <c r="E308" s="4">
        <v>514</v>
      </c>
      <c r="F308" s="4" t="s">
        <v>14</v>
      </c>
      <c r="G308" s="4">
        <v>7</v>
      </c>
      <c r="H308" s="4" t="s">
        <v>21</v>
      </c>
      <c r="I308" s="4" t="s">
        <v>22</v>
      </c>
      <c r="J308" s="4">
        <v>1500008400</v>
      </c>
      <c r="K308" s="4">
        <v>1500267600</v>
      </c>
      <c r="L308" s="4" t="b">
        <v>0</v>
      </c>
      <c r="M308" s="4" t="b">
        <v>1</v>
      </c>
      <c r="N308" s="4" t="s">
        <v>33</v>
      </c>
    </row>
    <row r="309" spans="1:14" x14ac:dyDescent="0.25">
      <c r="A309" s="4">
        <v>307</v>
      </c>
      <c r="B309" s="4" t="s">
        <v>666</v>
      </c>
      <c r="C309" s="5" t="s">
        <v>667</v>
      </c>
      <c r="D309" s="4">
        <v>32900</v>
      </c>
      <c r="E309" s="4">
        <v>43473</v>
      </c>
      <c r="F309" s="4" t="s">
        <v>20</v>
      </c>
      <c r="G309" s="4">
        <v>659</v>
      </c>
      <c r="H309" s="4" t="s">
        <v>36</v>
      </c>
      <c r="I309" s="4" t="s">
        <v>37</v>
      </c>
      <c r="J309" s="4">
        <v>1338958800</v>
      </c>
      <c r="K309" s="4">
        <v>1340686800</v>
      </c>
      <c r="L309" s="4" t="b">
        <v>0</v>
      </c>
      <c r="M309" s="4" t="b">
        <v>1</v>
      </c>
      <c r="N309" s="4" t="s">
        <v>119</v>
      </c>
    </row>
    <row r="310" spans="1:14" x14ac:dyDescent="0.25">
      <c r="A310" s="4">
        <v>308</v>
      </c>
      <c r="B310" s="4" t="s">
        <v>668</v>
      </c>
      <c r="C310" s="5" t="s">
        <v>669</v>
      </c>
      <c r="D310" s="4">
        <v>118200</v>
      </c>
      <c r="E310" s="4">
        <v>87560</v>
      </c>
      <c r="F310" s="4" t="s">
        <v>14</v>
      </c>
      <c r="G310" s="4">
        <v>803</v>
      </c>
      <c r="H310" s="4" t="s">
        <v>21</v>
      </c>
      <c r="I310" s="4" t="s">
        <v>22</v>
      </c>
      <c r="J310" s="4">
        <v>1303102800</v>
      </c>
      <c r="K310" s="4">
        <v>1303189200</v>
      </c>
      <c r="L310" s="4" t="b">
        <v>0</v>
      </c>
      <c r="M310" s="4" t="b">
        <v>0</v>
      </c>
      <c r="N310" s="4" t="s">
        <v>33</v>
      </c>
    </row>
    <row r="311" spans="1:14" x14ac:dyDescent="0.25">
      <c r="A311" s="4">
        <v>309</v>
      </c>
      <c r="B311" s="4" t="s">
        <v>670</v>
      </c>
      <c r="C311" s="5" t="s">
        <v>671</v>
      </c>
      <c r="D311" s="4">
        <v>4100</v>
      </c>
      <c r="E311" s="4">
        <v>3087</v>
      </c>
      <c r="F311" s="4" t="s">
        <v>74</v>
      </c>
      <c r="G311" s="4">
        <v>75</v>
      </c>
      <c r="H311" s="4" t="s">
        <v>21</v>
      </c>
      <c r="I311" s="4" t="s">
        <v>22</v>
      </c>
      <c r="J311" s="4">
        <v>1316581200</v>
      </c>
      <c r="K311" s="4">
        <v>1318309200</v>
      </c>
      <c r="L311" s="4" t="b">
        <v>0</v>
      </c>
      <c r="M311" s="4" t="b">
        <v>1</v>
      </c>
      <c r="N311" s="4" t="s">
        <v>60</v>
      </c>
    </row>
    <row r="312" spans="1:14" x14ac:dyDescent="0.25">
      <c r="A312" s="4">
        <v>310</v>
      </c>
      <c r="B312" s="4" t="s">
        <v>672</v>
      </c>
      <c r="C312" s="5" t="s">
        <v>673</v>
      </c>
      <c r="D312" s="4">
        <v>7800</v>
      </c>
      <c r="E312" s="4">
        <v>1586</v>
      </c>
      <c r="F312" s="4" t="s">
        <v>14</v>
      </c>
      <c r="G312" s="4">
        <v>16</v>
      </c>
      <c r="H312" s="4" t="s">
        <v>21</v>
      </c>
      <c r="I312" s="4" t="s">
        <v>22</v>
      </c>
      <c r="J312" s="4">
        <v>1270789200</v>
      </c>
      <c r="K312" s="4">
        <v>1272171600</v>
      </c>
      <c r="L312" s="4" t="b">
        <v>0</v>
      </c>
      <c r="M312" s="4" t="b">
        <v>0</v>
      </c>
      <c r="N312" s="4" t="s">
        <v>89</v>
      </c>
    </row>
    <row r="313" spans="1:14" x14ac:dyDescent="0.25">
      <c r="A313" s="4">
        <v>311</v>
      </c>
      <c r="B313" s="4" t="s">
        <v>674</v>
      </c>
      <c r="C313" s="5" t="s">
        <v>675</v>
      </c>
      <c r="D313" s="4">
        <v>6300</v>
      </c>
      <c r="E313" s="4">
        <v>12812</v>
      </c>
      <c r="F313" s="4" t="s">
        <v>20</v>
      </c>
      <c r="G313" s="4">
        <v>121</v>
      </c>
      <c r="H313" s="4" t="s">
        <v>21</v>
      </c>
      <c r="I313" s="4" t="s">
        <v>22</v>
      </c>
      <c r="J313" s="4">
        <v>1297836000</v>
      </c>
      <c r="K313" s="4">
        <v>1298872800</v>
      </c>
      <c r="L313" s="4" t="b">
        <v>0</v>
      </c>
      <c r="M313" s="4" t="b">
        <v>0</v>
      </c>
      <c r="N313" s="4" t="s">
        <v>33</v>
      </c>
    </row>
    <row r="314" spans="1:14" x14ac:dyDescent="0.25">
      <c r="A314" s="4">
        <v>312</v>
      </c>
      <c r="B314" s="4" t="s">
        <v>676</v>
      </c>
      <c r="C314" s="5" t="s">
        <v>677</v>
      </c>
      <c r="D314" s="4">
        <v>59100</v>
      </c>
      <c r="E314" s="4">
        <v>183345</v>
      </c>
      <c r="F314" s="4" t="s">
        <v>20</v>
      </c>
      <c r="G314" s="4">
        <v>3742</v>
      </c>
      <c r="H314" s="4" t="s">
        <v>21</v>
      </c>
      <c r="I314" s="4" t="s">
        <v>22</v>
      </c>
      <c r="J314" s="4">
        <v>1382677200</v>
      </c>
      <c r="K314" s="4">
        <v>1383282000</v>
      </c>
      <c r="L314" s="4" t="b">
        <v>0</v>
      </c>
      <c r="M314" s="4" t="b">
        <v>0</v>
      </c>
      <c r="N314" s="4" t="s">
        <v>33</v>
      </c>
    </row>
    <row r="315" spans="1:14" x14ac:dyDescent="0.25">
      <c r="A315" s="4">
        <v>313</v>
      </c>
      <c r="B315" s="4" t="s">
        <v>678</v>
      </c>
      <c r="C315" s="5" t="s">
        <v>679</v>
      </c>
      <c r="D315" s="4">
        <v>2200</v>
      </c>
      <c r="E315" s="4">
        <v>8697</v>
      </c>
      <c r="F315" s="4" t="s">
        <v>20</v>
      </c>
      <c r="G315" s="4">
        <v>223</v>
      </c>
      <c r="H315" s="4" t="s">
        <v>21</v>
      </c>
      <c r="I315" s="4" t="s">
        <v>22</v>
      </c>
      <c r="J315" s="4">
        <v>1330322400</v>
      </c>
      <c r="K315" s="4">
        <v>1330495200</v>
      </c>
      <c r="L315" s="4" t="b">
        <v>0</v>
      </c>
      <c r="M315" s="4" t="b">
        <v>0</v>
      </c>
      <c r="N315" s="4" t="s">
        <v>23</v>
      </c>
    </row>
    <row r="316" spans="1:14" x14ac:dyDescent="0.25">
      <c r="A316" s="4">
        <v>314</v>
      </c>
      <c r="B316" s="4" t="s">
        <v>680</v>
      </c>
      <c r="C316" s="5" t="s">
        <v>681</v>
      </c>
      <c r="D316" s="4">
        <v>1400</v>
      </c>
      <c r="E316" s="4">
        <v>4126</v>
      </c>
      <c r="F316" s="4" t="s">
        <v>20</v>
      </c>
      <c r="G316" s="4">
        <v>133</v>
      </c>
      <c r="H316" s="4" t="s">
        <v>21</v>
      </c>
      <c r="I316" s="4" t="s">
        <v>22</v>
      </c>
      <c r="J316" s="4">
        <v>1552366800</v>
      </c>
      <c r="K316" s="4">
        <v>1552798800</v>
      </c>
      <c r="L316" s="4" t="b">
        <v>0</v>
      </c>
      <c r="M316" s="4" t="b">
        <v>1</v>
      </c>
      <c r="N316" s="4" t="s">
        <v>42</v>
      </c>
    </row>
    <row r="317" spans="1:14" x14ac:dyDescent="0.25">
      <c r="A317" s="4">
        <v>315</v>
      </c>
      <c r="B317" s="4" t="s">
        <v>682</v>
      </c>
      <c r="C317" s="5" t="s">
        <v>683</v>
      </c>
      <c r="D317" s="4">
        <v>9500</v>
      </c>
      <c r="E317" s="4">
        <v>3220</v>
      </c>
      <c r="F317" s="4" t="s">
        <v>14</v>
      </c>
      <c r="G317" s="4">
        <v>31</v>
      </c>
      <c r="H317" s="4" t="s">
        <v>21</v>
      </c>
      <c r="I317" s="4" t="s">
        <v>22</v>
      </c>
      <c r="J317" s="4">
        <v>1400907600</v>
      </c>
      <c r="K317" s="4">
        <v>1403413200</v>
      </c>
      <c r="L317" s="4" t="b">
        <v>0</v>
      </c>
      <c r="M317" s="4" t="b">
        <v>0</v>
      </c>
      <c r="N317" s="4" t="s">
        <v>33</v>
      </c>
    </row>
    <row r="318" spans="1:14" x14ac:dyDescent="0.25">
      <c r="A318" s="4">
        <v>316</v>
      </c>
      <c r="B318" s="4" t="s">
        <v>684</v>
      </c>
      <c r="C318" s="5" t="s">
        <v>685</v>
      </c>
      <c r="D318" s="4">
        <v>9600</v>
      </c>
      <c r="E318" s="4">
        <v>6401</v>
      </c>
      <c r="F318" s="4" t="s">
        <v>14</v>
      </c>
      <c r="G318" s="4">
        <v>108</v>
      </c>
      <c r="H318" s="4" t="s">
        <v>107</v>
      </c>
      <c r="I318" s="4" t="s">
        <v>108</v>
      </c>
      <c r="J318" s="4">
        <v>1574143200</v>
      </c>
      <c r="K318" s="4">
        <v>1574229600</v>
      </c>
      <c r="L318" s="4" t="b">
        <v>0</v>
      </c>
      <c r="M318" s="4" t="b">
        <v>1</v>
      </c>
      <c r="N318" s="4" t="s">
        <v>17</v>
      </c>
    </row>
    <row r="319" spans="1:14" x14ac:dyDescent="0.25">
      <c r="A319" s="4">
        <v>317</v>
      </c>
      <c r="B319" s="4" t="s">
        <v>686</v>
      </c>
      <c r="C319" s="5" t="s">
        <v>687</v>
      </c>
      <c r="D319" s="4">
        <v>6600</v>
      </c>
      <c r="E319" s="4">
        <v>1269</v>
      </c>
      <c r="F319" s="4" t="s">
        <v>14</v>
      </c>
      <c r="G319" s="4">
        <v>30</v>
      </c>
      <c r="H319" s="4" t="s">
        <v>21</v>
      </c>
      <c r="I319" s="4" t="s">
        <v>22</v>
      </c>
      <c r="J319" s="4">
        <v>1494738000</v>
      </c>
      <c r="K319" s="4">
        <v>1495861200</v>
      </c>
      <c r="L319" s="4" t="b">
        <v>0</v>
      </c>
      <c r="M319" s="4" t="b">
        <v>0</v>
      </c>
      <c r="N319" s="4" t="s">
        <v>33</v>
      </c>
    </row>
    <row r="320" spans="1:14" x14ac:dyDescent="0.25">
      <c r="A320" s="4">
        <v>318</v>
      </c>
      <c r="B320" s="4" t="s">
        <v>688</v>
      </c>
      <c r="C320" s="5" t="s">
        <v>689</v>
      </c>
      <c r="D320" s="4">
        <v>5700</v>
      </c>
      <c r="E320" s="4">
        <v>903</v>
      </c>
      <c r="F320" s="4" t="s">
        <v>14</v>
      </c>
      <c r="G320" s="4">
        <v>17</v>
      </c>
      <c r="H320" s="4" t="s">
        <v>21</v>
      </c>
      <c r="I320" s="4" t="s">
        <v>22</v>
      </c>
      <c r="J320" s="4">
        <v>1392357600</v>
      </c>
      <c r="K320" s="4">
        <v>1392530400</v>
      </c>
      <c r="L320" s="4" t="b">
        <v>0</v>
      </c>
      <c r="M320" s="4" t="b">
        <v>0</v>
      </c>
      <c r="N320" s="4" t="s">
        <v>23</v>
      </c>
    </row>
    <row r="321" spans="1:14" x14ac:dyDescent="0.25">
      <c r="A321" s="4">
        <v>319</v>
      </c>
      <c r="B321" s="4" t="s">
        <v>690</v>
      </c>
      <c r="C321" s="5" t="s">
        <v>691</v>
      </c>
      <c r="D321" s="4">
        <v>8400</v>
      </c>
      <c r="E321" s="4">
        <v>3251</v>
      </c>
      <c r="F321" s="4" t="s">
        <v>74</v>
      </c>
      <c r="G321" s="4">
        <v>64</v>
      </c>
      <c r="H321" s="4" t="s">
        <v>21</v>
      </c>
      <c r="I321" s="4" t="s">
        <v>22</v>
      </c>
      <c r="J321" s="4">
        <v>1281589200</v>
      </c>
      <c r="K321" s="4">
        <v>1283662800</v>
      </c>
      <c r="L321" s="4" t="b">
        <v>0</v>
      </c>
      <c r="M321" s="4" t="b">
        <v>0</v>
      </c>
      <c r="N321" s="4" t="s">
        <v>28</v>
      </c>
    </row>
    <row r="322" spans="1:14" x14ac:dyDescent="0.25">
      <c r="A322" s="4">
        <v>320</v>
      </c>
      <c r="B322" s="4" t="s">
        <v>692</v>
      </c>
      <c r="C322" s="5" t="s">
        <v>693</v>
      </c>
      <c r="D322" s="4">
        <v>84400</v>
      </c>
      <c r="E322" s="4">
        <v>8092</v>
      </c>
      <c r="F322" s="4" t="s">
        <v>14</v>
      </c>
      <c r="G322" s="4">
        <v>80</v>
      </c>
      <c r="H322" s="4" t="s">
        <v>21</v>
      </c>
      <c r="I322" s="4" t="s">
        <v>22</v>
      </c>
      <c r="J322" s="4">
        <v>1305003600</v>
      </c>
      <c r="K322" s="4">
        <v>1305781200</v>
      </c>
      <c r="L322" s="4" t="b">
        <v>0</v>
      </c>
      <c r="M322" s="4" t="b">
        <v>0</v>
      </c>
      <c r="N322" s="4" t="s">
        <v>119</v>
      </c>
    </row>
    <row r="323" spans="1:14" x14ac:dyDescent="0.25">
      <c r="A323" s="4">
        <v>321</v>
      </c>
      <c r="B323" s="4" t="s">
        <v>694</v>
      </c>
      <c r="C323" s="5" t="s">
        <v>695</v>
      </c>
      <c r="D323" s="4">
        <v>170400</v>
      </c>
      <c r="E323" s="4">
        <v>160422</v>
      </c>
      <c r="F323" s="4" t="s">
        <v>14</v>
      </c>
      <c r="G323" s="4">
        <v>2468</v>
      </c>
      <c r="H323" s="4" t="s">
        <v>21</v>
      </c>
      <c r="I323" s="4" t="s">
        <v>22</v>
      </c>
      <c r="J323" s="4">
        <v>1301634000</v>
      </c>
      <c r="K323" s="4">
        <v>1302325200</v>
      </c>
      <c r="L323" s="4" t="b">
        <v>0</v>
      </c>
      <c r="M323" s="4" t="b">
        <v>0</v>
      </c>
      <c r="N323" s="4" t="s">
        <v>100</v>
      </c>
    </row>
    <row r="324" spans="1:14" ht="31.5" x14ac:dyDescent="0.25">
      <c r="A324" s="4">
        <v>322</v>
      </c>
      <c r="B324" s="4" t="s">
        <v>696</v>
      </c>
      <c r="C324" s="5" t="s">
        <v>697</v>
      </c>
      <c r="D324" s="4">
        <v>117900</v>
      </c>
      <c r="E324" s="4">
        <v>196377</v>
      </c>
      <c r="F324" s="4" t="s">
        <v>20</v>
      </c>
      <c r="G324" s="4">
        <v>5168</v>
      </c>
      <c r="H324" s="4" t="s">
        <v>21</v>
      </c>
      <c r="I324" s="4" t="s">
        <v>22</v>
      </c>
      <c r="J324" s="4">
        <v>1290664800</v>
      </c>
      <c r="K324" s="4">
        <v>1291788000</v>
      </c>
      <c r="L324" s="4" t="b">
        <v>0</v>
      </c>
      <c r="M324" s="4" t="b">
        <v>0</v>
      </c>
      <c r="N324" s="4" t="s">
        <v>33</v>
      </c>
    </row>
    <row r="325" spans="1:14" x14ac:dyDescent="0.25">
      <c r="A325" s="4">
        <v>323</v>
      </c>
      <c r="B325" s="4" t="s">
        <v>698</v>
      </c>
      <c r="C325" s="5" t="s">
        <v>699</v>
      </c>
      <c r="D325" s="4">
        <v>8900</v>
      </c>
      <c r="E325" s="4">
        <v>2148</v>
      </c>
      <c r="F325" s="4" t="s">
        <v>14</v>
      </c>
      <c r="G325" s="4">
        <v>26</v>
      </c>
      <c r="H325" s="4" t="s">
        <v>40</v>
      </c>
      <c r="I325" s="4" t="s">
        <v>41</v>
      </c>
      <c r="J325" s="4">
        <v>1395896400</v>
      </c>
      <c r="K325" s="4">
        <v>1396069200</v>
      </c>
      <c r="L325" s="4" t="b">
        <v>0</v>
      </c>
      <c r="M325" s="4" t="b">
        <v>0</v>
      </c>
      <c r="N325" s="4" t="s">
        <v>42</v>
      </c>
    </row>
    <row r="326" spans="1:14" x14ac:dyDescent="0.25">
      <c r="A326" s="4">
        <v>324</v>
      </c>
      <c r="B326" s="4" t="s">
        <v>700</v>
      </c>
      <c r="C326" s="5" t="s">
        <v>701</v>
      </c>
      <c r="D326" s="4">
        <v>7100</v>
      </c>
      <c r="E326" s="4">
        <v>11648</v>
      </c>
      <c r="F326" s="4" t="s">
        <v>20</v>
      </c>
      <c r="G326" s="4">
        <v>307</v>
      </c>
      <c r="H326" s="4" t="s">
        <v>21</v>
      </c>
      <c r="I326" s="4" t="s">
        <v>22</v>
      </c>
      <c r="J326" s="4">
        <v>1434862800</v>
      </c>
      <c r="K326" s="4">
        <v>1435899600</v>
      </c>
      <c r="L326" s="4" t="b">
        <v>0</v>
      </c>
      <c r="M326" s="4" t="b">
        <v>1</v>
      </c>
      <c r="N326" s="4" t="s">
        <v>33</v>
      </c>
    </row>
    <row r="327" spans="1:14" x14ac:dyDescent="0.25">
      <c r="A327" s="4">
        <v>325</v>
      </c>
      <c r="B327" s="4" t="s">
        <v>702</v>
      </c>
      <c r="C327" s="5" t="s">
        <v>703</v>
      </c>
      <c r="D327" s="4">
        <v>6500</v>
      </c>
      <c r="E327" s="4">
        <v>5897</v>
      </c>
      <c r="F327" s="4" t="s">
        <v>14</v>
      </c>
      <c r="G327" s="4">
        <v>73</v>
      </c>
      <c r="H327" s="4" t="s">
        <v>21</v>
      </c>
      <c r="I327" s="4" t="s">
        <v>22</v>
      </c>
      <c r="J327" s="4">
        <v>1529125200</v>
      </c>
      <c r="K327" s="4">
        <v>1531112400</v>
      </c>
      <c r="L327" s="4" t="b">
        <v>0</v>
      </c>
      <c r="M327" s="4" t="b">
        <v>1</v>
      </c>
      <c r="N327" s="4" t="s">
        <v>33</v>
      </c>
    </row>
    <row r="328" spans="1:14" x14ac:dyDescent="0.25">
      <c r="A328" s="4">
        <v>326</v>
      </c>
      <c r="B328" s="4" t="s">
        <v>704</v>
      </c>
      <c r="C328" s="5" t="s">
        <v>705</v>
      </c>
      <c r="D328" s="4">
        <v>7200</v>
      </c>
      <c r="E328" s="4">
        <v>3326</v>
      </c>
      <c r="F328" s="4" t="s">
        <v>14</v>
      </c>
      <c r="G328" s="4">
        <v>128</v>
      </c>
      <c r="H328" s="4" t="s">
        <v>21</v>
      </c>
      <c r="I328" s="4" t="s">
        <v>22</v>
      </c>
      <c r="J328" s="4">
        <v>1451109600</v>
      </c>
      <c r="K328" s="4">
        <v>1451628000</v>
      </c>
      <c r="L328" s="4" t="b">
        <v>0</v>
      </c>
      <c r="M328" s="4" t="b">
        <v>0</v>
      </c>
      <c r="N328" s="4" t="s">
        <v>71</v>
      </c>
    </row>
    <row r="329" spans="1:14" x14ac:dyDescent="0.25">
      <c r="A329" s="4">
        <v>327</v>
      </c>
      <c r="B329" s="4" t="s">
        <v>706</v>
      </c>
      <c r="C329" s="5" t="s">
        <v>707</v>
      </c>
      <c r="D329" s="4">
        <v>2600</v>
      </c>
      <c r="E329" s="4">
        <v>1002</v>
      </c>
      <c r="F329" s="4" t="s">
        <v>14</v>
      </c>
      <c r="G329" s="4">
        <v>33</v>
      </c>
      <c r="H329" s="4" t="s">
        <v>21</v>
      </c>
      <c r="I329" s="4" t="s">
        <v>22</v>
      </c>
      <c r="J329" s="4">
        <v>1566968400</v>
      </c>
      <c r="K329" s="4">
        <v>1567314000</v>
      </c>
      <c r="L329" s="4" t="b">
        <v>0</v>
      </c>
      <c r="M329" s="4" t="b">
        <v>1</v>
      </c>
      <c r="N329" s="4" t="s">
        <v>33</v>
      </c>
    </row>
    <row r="330" spans="1:14" x14ac:dyDescent="0.25">
      <c r="A330" s="4">
        <v>328</v>
      </c>
      <c r="B330" s="4" t="s">
        <v>708</v>
      </c>
      <c r="C330" s="5" t="s">
        <v>709</v>
      </c>
      <c r="D330" s="4">
        <v>98700</v>
      </c>
      <c r="E330" s="4">
        <v>131826</v>
      </c>
      <c r="F330" s="4" t="s">
        <v>20</v>
      </c>
      <c r="G330" s="4">
        <v>2441</v>
      </c>
      <c r="H330" s="4" t="s">
        <v>21</v>
      </c>
      <c r="I330" s="4" t="s">
        <v>22</v>
      </c>
      <c r="J330" s="4">
        <v>1543557600</v>
      </c>
      <c r="K330" s="4">
        <v>1544508000</v>
      </c>
      <c r="L330" s="4" t="b">
        <v>0</v>
      </c>
      <c r="M330" s="4" t="b">
        <v>0</v>
      </c>
      <c r="N330" s="4" t="s">
        <v>23</v>
      </c>
    </row>
    <row r="331" spans="1:14" x14ac:dyDescent="0.25">
      <c r="A331" s="4">
        <v>329</v>
      </c>
      <c r="B331" s="4" t="s">
        <v>710</v>
      </c>
      <c r="C331" s="5" t="s">
        <v>711</v>
      </c>
      <c r="D331" s="4">
        <v>93800</v>
      </c>
      <c r="E331" s="4">
        <v>21477</v>
      </c>
      <c r="F331" s="4" t="s">
        <v>47</v>
      </c>
      <c r="G331" s="4">
        <v>211</v>
      </c>
      <c r="H331" s="4" t="s">
        <v>21</v>
      </c>
      <c r="I331" s="4" t="s">
        <v>22</v>
      </c>
      <c r="J331" s="4">
        <v>1481522400</v>
      </c>
      <c r="K331" s="4">
        <v>1482472800</v>
      </c>
      <c r="L331" s="4" t="b">
        <v>0</v>
      </c>
      <c r="M331" s="4" t="b">
        <v>0</v>
      </c>
      <c r="N331" s="4" t="s">
        <v>89</v>
      </c>
    </row>
    <row r="332" spans="1:14" x14ac:dyDescent="0.25">
      <c r="A332" s="4">
        <v>330</v>
      </c>
      <c r="B332" s="4" t="s">
        <v>712</v>
      </c>
      <c r="C332" s="5" t="s">
        <v>713</v>
      </c>
      <c r="D332" s="4">
        <v>33700</v>
      </c>
      <c r="E332" s="4">
        <v>62330</v>
      </c>
      <c r="F332" s="4" t="s">
        <v>20</v>
      </c>
      <c r="G332" s="4">
        <v>1385</v>
      </c>
      <c r="H332" s="4" t="s">
        <v>40</v>
      </c>
      <c r="I332" s="4" t="s">
        <v>41</v>
      </c>
      <c r="J332" s="4">
        <v>1512712800</v>
      </c>
      <c r="K332" s="4">
        <v>1512799200</v>
      </c>
      <c r="L332" s="4" t="b">
        <v>0</v>
      </c>
      <c r="M332" s="4" t="b">
        <v>0</v>
      </c>
      <c r="N332" s="4" t="s">
        <v>42</v>
      </c>
    </row>
    <row r="333" spans="1:14" x14ac:dyDescent="0.25">
      <c r="A333" s="4">
        <v>331</v>
      </c>
      <c r="B333" s="4" t="s">
        <v>714</v>
      </c>
      <c r="C333" s="5" t="s">
        <v>715</v>
      </c>
      <c r="D333" s="4">
        <v>3300</v>
      </c>
      <c r="E333" s="4">
        <v>14643</v>
      </c>
      <c r="F333" s="4" t="s">
        <v>20</v>
      </c>
      <c r="G333" s="4">
        <v>190</v>
      </c>
      <c r="H333" s="4" t="s">
        <v>21</v>
      </c>
      <c r="I333" s="4" t="s">
        <v>22</v>
      </c>
      <c r="J333" s="4">
        <v>1324274400</v>
      </c>
      <c r="K333" s="4">
        <v>1324360800</v>
      </c>
      <c r="L333" s="4" t="b">
        <v>0</v>
      </c>
      <c r="M333" s="4" t="b">
        <v>0</v>
      </c>
      <c r="N333" s="4" t="s">
        <v>17</v>
      </c>
    </row>
    <row r="334" spans="1:14" x14ac:dyDescent="0.25">
      <c r="A334" s="4">
        <v>332</v>
      </c>
      <c r="B334" s="4" t="s">
        <v>716</v>
      </c>
      <c r="C334" s="5" t="s">
        <v>717</v>
      </c>
      <c r="D334" s="4">
        <v>20700</v>
      </c>
      <c r="E334" s="4">
        <v>41396</v>
      </c>
      <c r="F334" s="4" t="s">
        <v>20</v>
      </c>
      <c r="G334" s="4">
        <v>470</v>
      </c>
      <c r="H334" s="4" t="s">
        <v>21</v>
      </c>
      <c r="I334" s="4" t="s">
        <v>22</v>
      </c>
      <c r="J334" s="4">
        <v>1364446800</v>
      </c>
      <c r="K334" s="4">
        <v>1364533200</v>
      </c>
      <c r="L334" s="4" t="b">
        <v>0</v>
      </c>
      <c r="M334" s="4" t="b">
        <v>0</v>
      </c>
      <c r="N334" s="4" t="s">
        <v>65</v>
      </c>
    </row>
    <row r="335" spans="1:14" x14ac:dyDescent="0.25">
      <c r="A335" s="4">
        <v>333</v>
      </c>
      <c r="B335" s="4" t="s">
        <v>718</v>
      </c>
      <c r="C335" s="5" t="s">
        <v>719</v>
      </c>
      <c r="D335" s="4">
        <v>9600</v>
      </c>
      <c r="E335" s="4">
        <v>11900</v>
      </c>
      <c r="F335" s="4" t="s">
        <v>20</v>
      </c>
      <c r="G335" s="4">
        <v>253</v>
      </c>
      <c r="H335" s="4" t="s">
        <v>21</v>
      </c>
      <c r="I335" s="4" t="s">
        <v>22</v>
      </c>
      <c r="J335" s="4">
        <v>1542693600</v>
      </c>
      <c r="K335" s="4">
        <v>1545112800</v>
      </c>
      <c r="L335" s="4" t="b">
        <v>0</v>
      </c>
      <c r="M335" s="4" t="b">
        <v>0</v>
      </c>
      <c r="N335" s="4" t="s">
        <v>33</v>
      </c>
    </row>
    <row r="336" spans="1:14" x14ac:dyDescent="0.25">
      <c r="A336" s="4">
        <v>334</v>
      </c>
      <c r="B336" s="4" t="s">
        <v>720</v>
      </c>
      <c r="C336" s="5" t="s">
        <v>721</v>
      </c>
      <c r="D336" s="4">
        <v>66200</v>
      </c>
      <c r="E336" s="4">
        <v>123538</v>
      </c>
      <c r="F336" s="4" t="s">
        <v>20</v>
      </c>
      <c r="G336" s="4">
        <v>1113</v>
      </c>
      <c r="H336" s="4" t="s">
        <v>21</v>
      </c>
      <c r="I336" s="4" t="s">
        <v>22</v>
      </c>
      <c r="J336" s="4">
        <v>1515564000</v>
      </c>
      <c r="K336" s="4">
        <v>1516168800</v>
      </c>
      <c r="L336" s="4" t="b">
        <v>0</v>
      </c>
      <c r="M336" s="4" t="b">
        <v>0</v>
      </c>
      <c r="N336" s="4" t="s">
        <v>23</v>
      </c>
    </row>
    <row r="337" spans="1:14" x14ac:dyDescent="0.25">
      <c r="A337" s="4">
        <v>335</v>
      </c>
      <c r="B337" s="4" t="s">
        <v>722</v>
      </c>
      <c r="C337" s="5" t="s">
        <v>723</v>
      </c>
      <c r="D337" s="4">
        <v>173800</v>
      </c>
      <c r="E337" s="4">
        <v>198628</v>
      </c>
      <c r="F337" s="4" t="s">
        <v>20</v>
      </c>
      <c r="G337" s="4">
        <v>2283</v>
      </c>
      <c r="H337" s="4" t="s">
        <v>21</v>
      </c>
      <c r="I337" s="4" t="s">
        <v>22</v>
      </c>
      <c r="J337" s="4">
        <v>1573797600</v>
      </c>
      <c r="K337" s="4">
        <v>1574920800</v>
      </c>
      <c r="L337" s="4" t="b">
        <v>0</v>
      </c>
      <c r="M337" s="4" t="b">
        <v>0</v>
      </c>
      <c r="N337" s="4" t="s">
        <v>23</v>
      </c>
    </row>
    <row r="338" spans="1:14" x14ac:dyDescent="0.25">
      <c r="A338" s="4">
        <v>336</v>
      </c>
      <c r="B338" s="4" t="s">
        <v>724</v>
      </c>
      <c r="C338" s="5" t="s">
        <v>725</v>
      </c>
      <c r="D338" s="4">
        <v>70700</v>
      </c>
      <c r="E338" s="4">
        <v>68602</v>
      </c>
      <c r="F338" s="4" t="s">
        <v>14</v>
      </c>
      <c r="G338" s="4">
        <v>1072</v>
      </c>
      <c r="H338" s="4" t="s">
        <v>21</v>
      </c>
      <c r="I338" s="4" t="s">
        <v>22</v>
      </c>
      <c r="J338" s="4">
        <v>1292392800</v>
      </c>
      <c r="K338" s="4">
        <v>1292479200</v>
      </c>
      <c r="L338" s="4" t="b">
        <v>0</v>
      </c>
      <c r="M338" s="4" t="b">
        <v>1</v>
      </c>
      <c r="N338" s="4" t="s">
        <v>23</v>
      </c>
    </row>
    <row r="339" spans="1:14" x14ac:dyDescent="0.25">
      <c r="A339" s="4">
        <v>337</v>
      </c>
      <c r="B339" s="4" t="s">
        <v>726</v>
      </c>
      <c r="C339" s="5" t="s">
        <v>727</v>
      </c>
      <c r="D339" s="4">
        <v>94500</v>
      </c>
      <c r="E339" s="4">
        <v>116064</v>
      </c>
      <c r="F339" s="4" t="s">
        <v>20</v>
      </c>
      <c r="G339" s="4">
        <v>1095</v>
      </c>
      <c r="H339" s="4" t="s">
        <v>21</v>
      </c>
      <c r="I339" s="4" t="s">
        <v>22</v>
      </c>
      <c r="J339" s="4">
        <v>1573452000</v>
      </c>
      <c r="K339" s="4">
        <v>1573538400</v>
      </c>
      <c r="L339" s="4" t="b">
        <v>0</v>
      </c>
      <c r="M339" s="4" t="b">
        <v>0</v>
      </c>
      <c r="N339" s="4" t="s">
        <v>33</v>
      </c>
    </row>
    <row r="340" spans="1:14" x14ac:dyDescent="0.25">
      <c r="A340" s="4">
        <v>338</v>
      </c>
      <c r="B340" s="4" t="s">
        <v>728</v>
      </c>
      <c r="C340" s="5" t="s">
        <v>729</v>
      </c>
      <c r="D340" s="4">
        <v>69800</v>
      </c>
      <c r="E340" s="4">
        <v>125042</v>
      </c>
      <c r="F340" s="4" t="s">
        <v>20</v>
      </c>
      <c r="G340" s="4">
        <v>1690</v>
      </c>
      <c r="H340" s="4" t="s">
        <v>21</v>
      </c>
      <c r="I340" s="4" t="s">
        <v>22</v>
      </c>
      <c r="J340" s="4">
        <v>1317790800</v>
      </c>
      <c r="K340" s="4">
        <v>1320382800</v>
      </c>
      <c r="L340" s="4" t="b">
        <v>0</v>
      </c>
      <c r="M340" s="4" t="b">
        <v>0</v>
      </c>
      <c r="N340" s="4" t="s">
        <v>33</v>
      </c>
    </row>
    <row r="341" spans="1:14" x14ac:dyDescent="0.25">
      <c r="A341" s="4">
        <v>339</v>
      </c>
      <c r="B341" s="4" t="s">
        <v>730</v>
      </c>
      <c r="C341" s="5" t="s">
        <v>731</v>
      </c>
      <c r="D341" s="4">
        <v>136300</v>
      </c>
      <c r="E341" s="4">
        <v>108974</v>
      </c>
      <c r="F341" s="4" t="s">
        <v>74</v>
      </c>
      <c r="G341" s="4">
        <v>1297</v>
      </c>
      <c r="H341" s="4" t="s">
        <v>15</v>
      </c>
      <c r="I341" s="4" t="s">
        <v>16</v>
      </c>
      <c r="J341" s="4">
        <v>1501650000</v>
      </c>
      <c r="K341" s="4">
        <v>1502859600</v>
      </c>
      <c r="L341" s="4" t="b">
        <v>0</v>
      </c>
      <c r="M341" s="4" t="b">
        <v>0</v>
      </c>
      <c r="N341" s="4" t="s">
        <v>33</v>
      </c>
    </row>
    <row r="342" spans="1:14" x14ac:dyDescent="0.25">
      <c r="A342" s="4">
        <v>340</v>
      </c>
      <c r="B342" s="4" t="s">
        <v>732</v>
      </c>
      <c r="C342" s="5" t="s">
        <v>733</v>
      </c>
      <c r="D342" s="4">
        <v>37100</v>
      </c>
      <c r="E342" s="4">
        <v>34964</v>
      </c>
      <c r="F342" s="4" t="s">
        <v>14</v>
      </c>
      <c r="G342" s="4">
        <v>393</v>
      </c>
      <c r="H342" s="4" t="s">
        <v>21</v>
      </c>
      <c r="I342" s="4" t="s">
        <v>22</v>
      </c>
      <c r="J342" s="4">
        <v>1323669600</v>
      </c>
      <c r="K342" s="4">
        <v>1323756000</v>
      </c>
      <c r="L342" s="4" t="b">
        <v>0</v>
      </c>
      <c r="M342" s="4" t="b">
        <v>0</v>
      </c>
      <c r="N342" s="4" t="s">
        <v>122</v>
      </c>
    </row>
    <row r="343" spans="1:14" x14ac:dyDescent="0.25">
      <c r="A343" s="4">
        <v>341</v>
      </c>
      <c r="B343" s="4" t="s">
        <v>734</v>
      </c>
      <c r="C343" s="5" t="s">
        <v>735</v>
      </c>
      <c r="D343" s="4">
        <v>114300</v>
      </c>
      <c r="E343" s="4">
        <v>96777</v>
      </c>
      <c r="F343" s="4" t="s">
        <v>14</v>
      </c>
      <c r="G343" s="4">
        <v>1257</v>
      </c>
      <c r="H343" s="4" t="s">
        <v>21</v>
      </c>
      <c r="I343" s="4" t="s">
        <v>22</v>
      </c>
      <c r="J343" s="4">
        <v>1440738000</v>
      </c>
      <c r="K343" s="4">
        <v>1441342800</v>
      </c>
      <c r="L343" s="4" t="b">
        <v>0</v>
      </c>
      <c r="M343" s="4" t="b">
        <v>0</v>
      </c>
      <c r="N343" s="4" t="s">
        <v>60</v>
      </c>
    </row>
    <row r="344" spans="1:14" x14ac:dyDescent="0.25">
      <c r="A344" s="4">
        <v>342</v>
      </c>
      <c r="B344" s="4" t="s">
        <v>736</v>
      </c>
      <c r="C344" s="5" t="s">
        <v>737</v>
      </c>
      <c r="D344" s="4">
        <v>47900</v>
      </c>
      <c r="E344" s="4">
        <v>31864</v>
      </c>
      <c r="F344" s="4" t="s">
        <v>14</v>
      </c>
      <c r="G344" s="4">
        <v>328</v>
      </c>
      <c r="H344" s="4" t="s">
        <v>21</v>
      </c>
      <c r="I344" s="4" t="s">
        <v>22</v>
      </c>
      <c r="J344" s="4">
        <v>1374296400</v>
      </c>
      <c r="K344" s="4">
        <v>1375333200</v>
      </c>
      <c r="L344" s="4" t="b">
        <v>0</v>
      </c>
      <c r="M344" s="4" t="b">
        <v>0</v>
      </c>
      <c r="N344" s="4" t="s">
        <v>33</v>
      </c>
    </row>
    <row r="345" spans="1:14" x14ac:dyDescent="0.25">
      <c r="A345" s="4">
        <v>343</v>
      </c>
      <c r="B345" s="4" t="s">
        <v>738</v>
      </c>
      <c r="C345" s="5" t="s">
        <v>739</v>
      </c>
      <c r="D345" s="4">
        <v>9000</v>
      </c>
      <c r="E345" s="4">
        <v>4853</v>
      </c>
      <c r="F345" s="4" t="s">
        <v>14</v>
      </c>
      <c r="G345" s="4">
        <v>147</v>
      </c>
      <c r="H345" s="4" t="s">
        <v>21</v>
      </c>
      <c r="I345" s="4" t="s">
        <v>22</v>
      </c>
      <c r="J345" s="4">
        <v>1384840800</v>
      </c>
      <c r="K345" s="4">
        <v>1389420000</v>
      </c>
      <c r="L345" s="4" t="b">
        <v>0</v>
      </c>
      <c r="M345" s="4" t="b">
        <v>0</v>
      </c>
      <c r="N345" s="4" t="s">
        <v>33</v>
      </c>
    </row>
    <row r="346" spans="1:14" x14ac:dyDescent="0.25">
      <c r="A346" s="4">
        <v>344</v>
      </c>
      <c r="B346" s="4" t="s">
        <v>740</v>
      </c>
      <c r="C346" s="5" t="s">
        <v>741</v>
      </c>
      <c r="D346" s="4">
        <v>197600</v>
      </c>
      <c r="E346" s="4">
        <v>82959</v>
      </c>
      <c r="F346" s="4" t="s">
        <v>14</v>
      </c>
      <c r="G346" s="4">
        <v>830</v>
      </c>
      <c r="H346" s="4" t="s">
        <v>21</v>
      </c>
      <c r="I346" s="4" t="s">
        <v>22</v>
      </c>
      <c r="J346" s="4">
        <v>1516600800</v>
      </c>
      <c r="K346" s="4">
        <v>1520056800</v>
      </c>
      <c r="L346" s="4" t="b">
        <v>0</v>
      </c>
      <c r="M346" s="4" t="b">
        <v>0</v>
      </c>
      <c r="N346" s="4" t="s">
        <v>89</v>
      </c>
    </row>
    <row r="347" spans="1:14" x14ac:dyDescent="0.25">
      <c r="A347" s="4">
        <v>345</v>
      </c>
      <c r="B347" s="4" t="s">
        <v>742</v>
      </c>
      <c r="C347" s="5" t="s">
        <v>743</v>
      </c>
      <c r="D347" s="4">
        <v>157600</v>
      </c>
      <c r="E347" s="4">
        <v>23159</v>
      </c>
      <c r="F347" s="4" t="s">
        <v>14</v>
      </c>
      <c r="G347" s="4">
        <v>331</v>
      </c>
      <c r="H347" s="4" t="s">
        <v>40</v>
      </c>
      <c r="I347" s="4" t="s">
        <v>41</v>
      </c>
      <c r="J347" s="4">
        <v>1436418000</v>
      </c>
      <c r="K347" s="4">
        <v>1436504400</v>
      </c>
      <c r="L347" s="4" t="b">
        <v>0</v>
      </c>
      <c r="M347" s="4" t="b">
        <v>0</v>
      </c>
      <c r="N347" s="4" t="s">
        <v>53</v>
      </c>
    </row>
    <row r="348" spans="1:14" x14ac:dyDescent="0.25">
      <c r="A348" s="4">
        <v>346</v>
      </c>
      <c r="B348" s="4" t="s">
        <v>744</v>
      </c>
      <c r="C348" s="5" t="s">
        <v>745</v>
      </c>
      <c r="D348" s="4">
        <v>8000</v>
      </c>
      <c r="E348" s="4">
        <v>2758</v>
      </c>
      <c r="F348" s="4" t="s">
        <v>14</v>
      </c>
      <c r="G348" s="4">
        <v>25</v>
      </c>
      <c r="H348" s="4" t="s">
        <v>21</v>
      </c>
      <c r="I348" s="4" t="s">
        <v>22</v>
      </c>
      <c r="J348" s="4">
        <v>1503550800</v>
      </c>
      <c r="K348" s="4">
        <v>1508302800</v>
      </c>
      <c r="L348" s="4" t="b">
        <v>0</v>
      </c>
      <c r="M348" s="4" t="b">
        <v>1</v>
      </c>
      <c r="N348" s="4" t="s">
        <v>60</v>
      </c>
    </row>
    <row r="349" spans="1:14" x14ac:dyDescent="0.25">
      <c r="A349" s="4">
        <v>347</v>
      </c>
      <c r="B349" s="4" t="s">
        <v>746</v>
      </c>
      <c r="C349" s="5" t="s">
        <v>747</v>
      </c>
      <c r="D349" s="4">
        <v>900</v>
      </c>
      <c r="E349" s="4">
        <v>12607</v>
      </c>
      <c r="F349" s="4" t="s">
        <v>20</v>
      </c>
      <c r="G349" s="4">
        <v>191</v>
      </c>
      <c r="H349" s="4" t="s">
        <v>21</v>
      </c>
      <c r="I349" s="4" t="s">
        <v>22</v>
      </c>
      <c r="J349" s="4">
        <v>1423634400</v>
      </c>
      <c r="K349" s="4">
        <v>1425708000</v>
      </c>
      <c r="L349" s="4" t="b">
        <v>0</v>
      </c>
      <c r="M349" s="4" t="b">
        <v>0</v>
      </c>
      <c r="N349" s="4" t="s">
        <v>28</v>
      </c>
    </row>
    <row r="350" spans="1:14" x14ac:dyDescent="0.25">
      <c r="A350" s="4">
        <v>348</v>
      </c>
      <c r="B350" s="4" t="s">
        <v>748</v>
      </c>
      <c r="C350" s="5" t="s">
        <v>749</v>
      </c>
      <c r="D350" s="4">
        <v>199000</v>
      </c>
      <c r="E350" s="4">
        <v>142823</v>
      </c>
      <c r="F350" s="4" t="s">
        <v>14</v>
      </c>
      <c r="G350" s="4">
        <v>3483</v>
      </c>
      <c r="H350" s="4" t="s">
        <v>21</v>
      </c>
      <c r="I350" s="4" t="s">
        <v>22</v>
      </c>
      <c r="J350" s="4">
        <v>1487224800</v>
      </c>
      <c r="K350" s="4">
        <v>1488348000</v>
      </c>
      <c r="L350" s="4" t="b">
        <v>0</v>
      </c>
      <c r="M350" s="4" t="b">
        <v>0</v>
      </c>
      <c r="N350" s="4" t="s">
        <v>17</v>
      </c>
    </row>
    <row r="351" spans="1:14" x14ac:dyDescent="0.25">
      <c r="A351" s="4">
        <v>349</v>
      </c>
      <c r="B351" s="4" t="s">
        <v>750</v>
      </c>
      <c r="C351" s="5" t="s">
        <v>751</v>
      </c>
      <c r="D351" s="4">
        <v>180800</v>
      </c>
      <c r="E351" s="4">
        <v>95958</v>
      </c>
      <c r="F351" s="4" t="s">
        <v>14</v>
      </c>
      <c r="G351" s="4">
        <v>923</v>
      </c>
      <c r="H351" s="4" t="s">
        <v>21</v>
      </c>
      <c r="I351" s="4" t="s">
        <v>22</v>
      </c>
      <c r="J351" s="4">
        <v>1500008400</v>
      </c>
      <c r="K351" s="4">
        <v>1502600400</v>
      </c>
      <c r="L351" s="4" t="b">
        <v>0</v>
      </c>
      <c r="M351" s="4" t="b">
        <v>0</v>
      </c>
      <c r="N351" s="4" t="s">
        <v>33</v>
      </c>
    </row>
    <row r="352" spans="1:14" x14ac:dyDescent="0.25">
      <c r="A352" s="4">
        <v>350</v>
      </c>
      <c r="B352" s="4" t="s">
        <v>752</v>
      </c>
      <c r="C352" s="5" t="s">
        <v>753</v>
      </c>
      <c r="D352" s="4">
        <v>100</v>
      </c>
      <c r="E352" s="4">
        <v>5</v>
      </c>
      <c r="F352" s="4" t="s">
        <v>14</v>
      </c>
      <c r="G352" s="4">
        <v>1</v>
      </c>
      <c r="H352" s="4" t="s">
        <v>21</v>
      </c>
      <c r="I352" s="4" t="s">
        <v>22</v>
      </c>
      <c r="J352" s="4">
        <v>1432098000</v>
      </c>
      <c r="K352" s="4">
        <v>1433653200</v>
      </c>
      <c r="L352" s="4" t="b">
        <v>0</v>
      </c>
      <c r="M352" s="4" t="b">
        <v>1</v>
      </c>
      <c r="N352" s="4" t="s">
        <v>159</v>
      </c>
    </row>
    <row r="353" spans="1:14" x14ac:dyDescent="0.25">
      <c r="A353" s="4">
        <v>351</v>
      </c>
      <c r="B353" s="4" t="s">
        <v>754</v>
      </c>
      <c r="C353" s="5" t="s">
        <v>755</v>
      </c>
      <c r="D353" s="4">
        <v>74100</v>
      </c>
      <c r="E353" s="4">
        <v>94631</v>
      </c>
      <c r="F353" s="4" t="s">
        <v>20</v>
      </c>
      <c r="G353" s="4">
        <v>2013</v>
      </c>
      <c r="H353" s="4" t="s">
        <v>21</v>
      </c>
      <c r="I353" s="4" t="s">
        <v>22</v>
      </c>
      <c r="J353" s="4">
        <v>1440392400</v>
      </c>
      <c r="K353" s="4">
        <v>1441602000</v>
      </c>
      <c r="L353" s="4" t="b">
        <v>0</v>
      </c>
      <c r="M353" s="4" t="b">
        <v>0</v>
      </c>
      <c r="N353" s="4" t="s">
        <v>23</v>
      </c>
    </row>
    <row r="354" spans="1:14" x14ac:dyDescent="0.25">
      <c r="A354" s="4">
        <v>352</v>
      </c>
      <c r="B354" s="4" t="s">
        <v>756</v>
      </c>
      <c r="C354" s="5" t="s">
        <v>757</v>
      </c>
      <c r="D354" s="4">
        <v>2800</v>
      </c>
      <c r="E354" s="4">
        <v>977</v>
      </c>
      <c r="F354" s="4" t="s">
        <v>14</v>
      </c>
      <c r="G354" s="4">
        <v>33</v>
      </c>
      <c r="H354" s="4" t="s">
        <v>15</v>
      </c>
      <c r="I354" s="4" t="s">
        <v>16</v>
      </c>
      <c r="J354" s="4">
        <v>1446876000</v>
      </c>
      <c r="K354" s="4">
        <v>1447567200</v>
      </c>
      <c r="L354" s="4" t="b">
        <v>0</v>
      </c>
      <c r="M354" s="4" t="b">
        <v>0</v>
      </c>
      <c r="N354" s="4" t="s">
        <v>33</v>
      </c>
    </row>
    <row r="355" spans="1:14" x14ac:dyDescent="0.25">
      <c r="A355" s="4">
        <v>353</v>
      </c>
      <c r="B355" s="4" t="s">
        <v>758</v>
      </c>
      <c r="C355" s="5" t="s">
        <v>759</v>
      </c>
      <c r="D355" s="4">
        <v>33600</v>
      </c>
      <c r="E355" s="4">
        <v>137961</v>
      </c>
      <c r="F355" s="4" t="s">
        <v>20</v>
      </c>
      <c r="G355" s="4">
        <v>1703</v>
      </c>
      <c r="H355" s="4" t="s">
        <v>21</v>
      </c>
      <c r="I355" s="4" t="s">
        <v>22</v>
      </c>
      <c r="J355" s="4">
        <v>1562302800</v>
      </c>
      <c r="K355" s="4">
        <v>1562389200</v>
      </c>
      <c r="L355" s="4" t="b">
        <v>0</v>
      </c>
      <c r="M355" s="4" t="b">
        <v>0</v>
      </c>
      <c r="N355" s="4" t="s">
        <v>33</v>
      </c>
    </row>
    <row r="356" spans="1:14" x14ac:dyDescent="0.25">
      <c r="A356" s="4">
        <v>354</v>
      </c>
      <c r="B356" s="4" t="s">
        <v>760</v>
      </c>
      <c r="C356" s="5" t="s">
        <v>761</v>
      </c>
      <c r="D356" s="4">
        <v>6100</v>
      </c>
      <c r="E356" s="4">
        <v>7548</v>
      </c>
      <c r="F356" s="4" t="s">
        <v>20</v>
      </c>
      <c r="G356" s="4">
        <v>80</v>
      </c>
      <c r="H356" s="4" t="s">
        <v>36</v>
      </c>
      <c r="I356" s="4" t="s">
        <v>37</v>
      </c>
      <c r="J356" s="4">
        <v>1378184400</v>
      </c>
      <c r="K356" s="4">
        <v>1378789200</v>
      </c>
      <c r="L356" s="4" t="b">
        <v>0</v>
      </c>
      <c r="M356" s="4" t="b">
        <v>0</v>
      </c>
      <c r="N356" s="4" t="s">
        <v>42</v>
      </c>
    </row>
    <row r="357" spans="1:14" x14ac:dyDescent="0.25">
      <c r="A357" s="4">
        <v>355</v>
      </c>
      <c r="B357" s="4" t="s">
        <v>762</v>
      </c>
      <c r="C357" s="5" t="s">
        <v>763</v>
      </c>
      <c r="D357" s="4">
        <v>3800</v>
      </c>
      <c r="E357" s="4">
        <v>2241</v>
      </c>
      <c r="F357" s="4" t="s">
        <v>47</v>
      </c>
      <c r="G357" s="4">
        <v>86</v>
      </c>
      <c r="H357" s="4" t="s">
        <v>21</v>
      </c>
      <c r="I357" s="4" t="s">
        <v>22</v>
      </c>
      <c r="J357" s="4">
        <v>1485064800</v>
      </c>
      <c r="K357" s="4">
        <v>1488520800</v>
      </c>
      <c r="L357" s="4" t="b">
        <v>0</v>
      </c>
      <c r="M357" s="4" t="b">
        <v>0</v>
      </c>
      <c r="N357" s="4" t="s">
        <v>65</v>
      </c>
    </row>
    <row r="358" spans="1:14" x14ac:dyDescent="0.25">
      <c r="A358" s="4">
        <v>356</v>
      </c>
      <c r="B358" s="4" t="s">
        <v>764</v>
      </c>
      <c r="C358" s="5" t="s">
        <v>765</v>
      </c>
      <c r="D358" s="4">
        <v>9300</v>
      </c>
      <c r="E358" s="4">
        <v>3431</v>
      </c>
      <c r="F358" s="4" t="s">
        <v>14</v>
      </c>
      <c r="G358" s="4">
        <v>40</v>
      </c>
      <c r="H358" s="4" t="s">
        <v>107</v>
      </c>
      <c r="I358" s="4" t="s">
        <v>108</v>
      </c>
      <c r="J358" s="4">
        <v>1326520800</v>
      </c>
      <c r="K358" s="4">
        <v>1327298400</v>
      </c>
      <c r="L358" s="4" t="b">
        <v>0</v>
      </c>
      <c r="M358" s="4" t="b">
        <v>0</v>
      </c>
      <c r="N358" s="4" t="s">
        <v>33</v>
      </c>
    </row>
    <row r="359" spans="1:14" x14ac:dyDescent="0.25">
      <c r="A359" s="4">
        <v>357</v>
      </c>
      <c r="B359" s="4" t="s">
        <v>766</v>
      </c>
      <c r="C359" s="5" t="s">
        <v>767</v>
      </c>
      <c r="D359" s="4">
        <v>2300</v>
      </c>
      <c r="E359" s="4">
        <v>4253</v>
      </c>
      <c r="F359" s="4" t="s">
        <v>20</v>
      </c>
      <c r="G359" s="4">
        <v>41</v>
      </c>
      <c r="H359" s="4" t="s">
        <v>21</v>
      </c>
      <c r="I359" s="4" t="s">
        <v>22</v>
      </c>
      <c r="J359" s="4">
        <v>1441256400</v>
      </c>
      <c r="K359" s="4">
        <v>1443416400</v>
      </c>
      <c r="L359" s="4" t="b">
        <v>0</v>
      </c>
      <c r="M359" s="4" t="b">
        <v>0</v>
      </c>
      <c r="N359" s="4" t="s">
        <v>89</v>
      </c>
    </row>
    <row r="360" spans="1:14" x14ac:dyDescent="0.25">
      <c r="A360" s="4">
        <v>358</v>
      </c>
      <c r="B360" s="4" t="s">
        <v>768</v>
      </c>
      <c r="C360" s="5" t="s">
        <v>769</v>
      </c>
      <c r="D360" s="4">
        <v>9700</v>
      </c>
      <c r="E360" s="4">
        <v>1146</v>
      </c>
      <c r="F360" s="4" t="s">
        <v>14</v>
      </c>
      <c r="G360" s="4">
        <v>23</v>
      </c>
      <c r="H360" s="4" t="s">
        <v>15</v>
      </c>
      <c r="I360" s="4" t="s">
        <v>16</v>
      </c>
      <c r="J360" s="4">
        <v>1533877200</v>
      </c>
      <c r="K360" s="4">
        <v>1534136400</v>
      </c>
      <c r="L360" s="4" t="b">
        <v>1</v>
      </c>
      <c r="M360" s="4" t="b">
        <v>0</v>
      </c>
      <c r="N360" s="4" t="s">
        <v>122</v>
      </c>
    </row>
    <row r="361" spans="1:14" x14ac:dyDescent="0.25">
      <c r="A361" s="4">
        <v>359</v>
      </c>
      <c r="B361" s="4" t="s">
        <v>770</v>
      </c>
      <c r="C361" s="5" t="s">
        <v>771</v>
      </c>
      <c r="D361" s="4">
        <v>4000</v>
      </c>
      <c r="E361" s="4">
        <v>11948</v>
      </c>
      <c r="F361" s="4" t="s">
        <v>20</v>
      </c>
      <c r="G361" s="4">
        <v>187</v>
      </c>
      <c r="H361" s="4" t="s">
        <v>21</v>
      </c>
      <c r="I361" s="4" t="s">
        <v>22</v>
      </c>
      <c r="J361" s="4">
        <v>1314421200</v>
      </c>
      <c r="K361" s="4">
        <v>1315026000</v>
      </c>
      <c r="L361" s="4" t="b">
        <v>0</v>
      </c>
      <c r="M361" s="4" t="b">
        <v>0</v>
      </c>
      <c r="N361" s="4" t="s">
        <v>71</v>
      </c>
    </row>
    <row r="362" spans="1:14" x14ac:dyDescent="0.25">
      <c r="A362" s="4">
        <v>360</v>
      </c>
      <c r="B362" s="4" t="s">
        <v>772</v>
      </c>
      <c r="C362" s="5" t="s">
        <v>773</v>
      </c>
      <c r="D362" s="4">
        <v>59700</v>
      </c>
      <c r="E362" s="4">
        <v>135132</v>
      </c>
      <c r="F362" s="4" t="s">
        <v>20</v>
      </c>
      <c r="G362" s="4">
        <v>2875</v>
      </c>
      <c r="H362" s="4" t="s">
        <v>40</v>
      </c>
      <c r="I362" s="4" t="s">
        <v>41</v>
      </c>
      <c r="J362" s="4">
        <v>1293861600</v>
      </c>
      <c r="K362" s="4">
        <v>1295071200</v>
      </c>
      <c r="L362" s="4" t="b">
        <v>0</v>
      </c>
      <c r="M362" s="4" t="b">
        <v>1</v>
      </c>
      <c r="N362" s="4" t="s">
        <v>33</v>
      </c>
    </row>
    <row r="363" spans="1:14" x14ac:dyDescent="0.25">
      <c r="A363" s="4">
        <v>361</v>
      </c>
      <c r="B363" s="4" t="s">
        <v>774</v>
      </c>
      <c r="C363" s="5" t="s">
        <v>775</v>
      </c>
      <c r="D363" s="4">
        <v>5500</v>
      </c>
      <c r="E363" s="4">
        <v>9546</v>
      </c>
      <c r="F363" s="4" t="s">
        <v>20</v>
      </c>
      <c r="G363" s="4">
        <v>88</v>
      </c>
      <c r="H363" s="4" t="s">
        <v>21</v>
      </c>
      <c r="I363" s="4" t="s">
        <v>22</v>
      </c>
      <c r="J363" s="4">
        <v>1507352400</v>
      </c>
      <c r="K363" s="4">
        <v>1509426000</v>
      </c>
      <c r="L363" s="4" t="b">
        <v>0</v>
      </c>
      <c r="M363" s="4" t="b">
        <v>0</v>
      </c>
      <c r="N363" s="4" t="s">
        <v>33</v>
      </c>
    </row>
    <row r="364" spans="1:14" x14ac:dyDescent="0.25">
      <c r="A364" s="4">
        <v>362</v>
      </c>
      <c r="B364" s="4" t="s">
        <v>776</v>
      </c>
      <c r="C364" s="5" t="s">
        <v>777</v>
      </c>
      <c r="D364" s="4">
        <v>3700</v>
      </c>
      <c r="E364" s="4">
        <v>13755</v>
      </c>
      <c r="F364" s="4" t="s">
        <v>20</v>
      </c>
      <c r="G364" s="4">
        <v>191</v>
      </c>
      <c r="H364" s="4" t="s">
        <v>21</v>
      </c>
      <c r="I364" s="4" t="s">
        <v>22</v>
      </c>
      <c r="J364" s="4">
        <v>1296108000</v>
      </c>
      <c r="K364" s="4">
        <v>1299391200</v>
      </c>
      <c r="L364" s="4" t="b">
        <v>0</v>
      </c>
      <c r="M364" s="4" t="b">
        <v>0</v>
      </c>
      <c r="N364" s="4" t="s">
        <v>23</v>
      </c>
    </row>
    <row r="365" spans="1:14" x14ac:dyDescent="0.25">
      <c r="A365" s="4">
        <v>363</v>
      </c>
      <c r="B365" s="4" t="s">
        <v>778</v>
      </c>
      <c r="C365" s="5" t="s">
        <v>779</v>
      </c>
      <c r="D365" s="4">
        <v>5200</v>
      </c>
      <c r="E365" s="4">
        <v>8330</v>
      </c>
      <c r="F365" s="4" t="s">
        <v>20</v>
      </c>
      <c r="G365" s="4">
        <v>139</v>
      </c>
      <c r="H365" s="4" t="s">
        <v>21</v>
      </c>
      <c r="I365" s="4" t="s">
        <v>22</v>
      </c>
      <c r="J365" s="4">
        <v>1324965600</v>
      </c>
      <c r="K365" s="4">
        <v>1325052000</v>
      </c>
      <c r="L365" s="4" t="b">
        <v>0</v>
      </c>
      <c r="M365" s="4" t="b">
        <v>0</v>
      </c>
      <c r="N365" s="4" t="s">
        <v>23</v>
      </c>
    </row>
    <row r="366" spans="1:14" x14ac:dyDescent="0.25">
      <c r="A366" s="4">
        <v>364</v>
      </c>
      <c r="B366" s="4" t="s">
        <v>780</v>
      </c>
      <c r="C366" s="5" t="s">
        <v>781</v>
      </c>
      <c r="D366" s="4">
        <v>900</v>
      </c>
      <c r="E366" s="4">
        <v>14547</v>
      </c>
      <c r="F366" s="4" t="s">
        <v>20</v>
      </c>
      <c r="G366" s="4">
        <v>186</v>
      </c>
      <c r="H366" s="4" t="s">
        <v>21</v>
      </c>
      <c r="I366" s="4" t="s">
        <v>22</v>
      </c>
      <c r="J366" s="4">
        <v>1520229600</v>
      </c>
      <c r="K366" s="4">
        <v>1522818000</v>
      </c>
      <c r="L366" s="4" t="b">
        <v>0</v>
      </c>
      <c r="M366" s="4" t="b">
        <v>0</v>
      </c>
      <c r="N366" s="4" t="s">
        <v>60</v>
      </c>
    </row>
    <row r="367" spans="1:14" x14ac:dyDescent="0.25">
      <c r="A367" s="4">
        <v>365</v>
      </c>
      <c r="B367" s="4" t="s">
        <v>782</v>
      </c>
      <c r="C367" s="5" t="s">
        <v>783</v>
      </c>
      <c r="D367" s="4">
        <v>1600</v>
      </c>
      <c r="E367" s="4">
        <v>11735</v>
      </c>
      <c r="F367" s="4" t="s">
        <v>20</v>
      </c>
      <c r="G367" s="4">
        <v>112</v>
      </c>
      <c r="H367" s="4" t="s">
        <v>26</v>
      </c>
      <c r="I367" s="4" t="s">
        <v>27</v>
      </c>
      <c r="J367" s="4">
        <v>1482991200</v>
      </c>
      <c r="K367" s="4">
        <v>1485324000</v>
      </c>
      <c r="L367" s="4" t="b">
        <v>0</v>
      </c>
      <c r="M367" s="4" t="b">
        <v>0</v>
      </c>
      <c r="N367" s="4" t="s">
        <v>33</v>
      </c>
    </row>
    <row r="368" spans="1:14" x14ac:dyDescent="0.25">
      <c r="A368" s="4">
        <v>366</v>
      </c>
      <c r="B368" s="4" t="s">
        <v>784</v>
      </c>
      <c r="C368" s="5" t="s">
        <v>785</v>
      </c>
      <c r="D368" s="4">
        <v>1800</v>
      </c>
      <c r="E368" s="4">
        <v>10658</v>
      </c>
      <c r="F368" s="4" t="s">
        <v>20</v>
      </c>
      <c r="G368" s="4">
        <v>101</v>
      </c>
      <c r="H368" s="4" t="s">
        <v>21</v>
      </c>
      <c r="I368" s="4" t="s">
        <v>22</v>
      </c>
      <c r="J368" s="4">
        <v>1294034400</v>
      </c>
      <c r="K368" s="4">
        <v>1294120800</v>
      </c>
      <c r="L368" s="4" t="b">
        <v>0</v>
      </c>
      <c r="M368" s="4" t="b">
        <v>1</v>
      </c>
      <c r="N368" s="4" t="s">
        <v>33</v>
      </c>
    </row>
    <row r="369" spans="1:14" x14ac:dyDescent="0.25">
      <c r="A369" s="4">
        <v>367</v>
      </c>
      <c r="B369" s="4" t="s">
        <v>786</v>
      </c>
      <c r="C369" s="5" t="s">
        <v>787</v>
      </c>
      <c r="D369" s="4">
        <v>9900</v>
      </c>
      <c r="E369" s="4">
        <v>1870</v>
      </c>
      <c r="F369" s="4" t="s">
        <v>14</v>
      </c>
      <c r="G369" s="4">
        <v>75</v>
      </c>
      <c r="H369" s="4" t="s">
        <v>21</v>
      </c>
      <c r="I369" s="4" t="s">
        <v>22</v>
      </c>
      <c r="J369" s="4">
        <v>1413608400</v>
      </c>
      <c r="K369" s="4">
        <v>1415685600</v>
      </c>
      <c r="L369" s="4" t="b">
        <v>0</v>
      </c>
      <c r="M369" s="4" t="b">
        <v>1</v>
      </c>
      <c r="N369" s="4" t="s">
        <v>33</v>
      </c>
    </row>
    <row r="370" spans="1:14" x14ac:dyDescent="0.25">
      <c r="A370" s="4">
        <v>368</v>
      </c>
      <c r="B370" s="4" t="s">
        <v>788</v>
      </c>
      <c r="C370" s="5" t="s">
        <v>789</v>
      </c>
      <c r="D370" s="4">
        <v>5200</v>
      </c>
      <c r="E370" s="4">
        <v>14394</v>
      </c>
      <c r="F370" s="4" t="s">
        <v>20</v>
      </c>
      <c r="G370" s="4">
        <v>206</v>
      </c>
      <c r="H370" s="4" t="s">
        <v>40</v>
      </c>
      <c r="I370" s="4" t="s">
        <v>41</v>
      </c>
      <c r="J370" s="4">
        <v>1286946000</v>
      </c>
      <c r="K370" s="4">
        <v>1288933200</v>
      </c>
      <c r="L370" s="4" t="b">
        <v>0</v>
      </c>
      <c r="M370" s="4" t="b">
        <v>1</v>
      </c>
      <c r="N370" s="4" t="s">
        <v>42</v>
      </c>
    </row>
    <row r="371" spans="1:14" x14ac:dyDescent="0.25">
      <c r="A371" s="4">
        <v>369</v>
      </c>
      <c r="B371" s="4" t="s">
        <v>790</v>
      </c>
      <c r="C371" s="5" t="s">
        <v>791</v>
      </c>
      <c r="D371" s="4">
        <v>5400</v>
      </c>
      <c r="E371" s="4">
        <v>14743</v>
      </c>
      <c r="F371" s="4" t="s">
        <v>20</v>
      </c>
      <c r="G371" s="4">
        <v>154</v>
      </c>
      <c r="H371" s="4" t="s">
        <v>21</v>
      </c>
      <c r="I371" s="4" t="s">
        <v>22</v>
      </c>
      <c r="J371" s="4">
        <v>1359871200</v>
      </c>
      <c r="K371" s="4">
        <v>1363237200</v>
      </c>
      <c r="L371" s="4" t="b">
        <v>0</v>
      </c>
      <c r="M371" s="4" t="b">
        <v>1</v>
      </c>
      <c r="N371" s="4" t="s">
        <v>269</v>
      </c>
    </row>
    <row r="372" spans="1:14" x14ac:dyDescent="0.25">
      <c r="A372" s="4">
        <v>370</v>
      </c>
      <c r="B372" s="4" t="s">
        <v>792</v>
      </c>
      <c r="C372" s="5" t="s">
        <v>793</v>
      </c>
      <c r="D372" s="4">
        <v>112300</v>
      </c>
      <c r="E372" s="4">
        <v>178965</v>
      </c>
      <c r="F372" s="4" t="s">
        <v>20</v>
      </c>
      <c r="G372" s="4">
        <v>5966</v>
      </c>
      <c r="H372" s="4" t="s">
        <v>21</v>
      </c>
      <c r="I372" s="4" t="s">
        <v>22</v>
      </c>
      <c r="J372" s="4">
        <v>1555304400</v>
      </c>
      <c r="K372" s="4">
        <v>1555822800</v>
      </c>
      <c r="L372" s="4" t="b">
        <v>0</v>
      </c>
      <c r="M372" s="4" t="b">
        <v>0</v>
      </c>
      <c r="N372" s="4" t="s">
        <v>33</v>
      </c>
    </row>
    <row r="373" spans="1:14" x14ac:dyDescent="0.25">
      <c r="A373" s="4">
        <v>371</v>
      </c>
      <c r="B373" s="4" t="s">
        <v>794</v>
      </c>
      <c r="C373" s="5" t="s">
        <v>795</v>
      </c>
      <c r="D373" s="4">
        <v>189200</v>
      </c>
      <c r="E373" s="4">
        <v>128410</v>
      </c>
      <c r="F373" s="4" t="s">
        <v>14</v>
      </c>
      <c r="G373" s="4">
        <v>2176</v>
      </c>
      <c r="H373" s="4" t="s">
        <v>21</v>
      </c>
      <c r="I373" s="4" t="s">
        <v>22</v>
      </c>
      <c r="J373" s="4">
        <v>1423375200</v>
      </c>
      <c r="K373" s="4">
        <v>1427778000</v>
      </c>
      <c r="L373" s="4" t="b">
        <v>0</v>
      </c>
      <c r="M373" s="4" t="b">
        <v>0</v>
      </c>
      <c r="N373" s="4" t="s">
        <v>33</v>
      </c>
    </row>
    <row r="374" spans="1:14" x14ac:dyDescent="0.25">
      <c r="A374" s="4">
        <v>372</v>
      </c>
      <c r="B374" s="4" t="s">
        <v>796</v>
      </c>
      <c r="C374" s="5" t="s">
        <v>797</v>
      </c>
      <c r="D374" s="4">
        <v>900</v>
      </c>
      <c r="E374" s="4">
        <v>14324</v>
      </c>
      <c r="F374" s="4" t="s">
        <v>20</v>
      </c>
      <c r="G374" s="4">
        <v>169</v>
      </c>
      <c r="H374" s="4" t="s">
        <v>21</v>
      </c>
      <c r="I374" s="4" t="s">
        <v>22</v>
      </c>
      <c r="J374" s="4">
        <v>1420696800</v>
      </c>
      <c r="K374" s="4">
        <v>1422424800</v>
      </c>
      <c r="L374" s="4" t="b">
        <v>0</v>
      </c>
      <c r="M374" s="4" t="b">
        <v>1</v>
      </c>
      <c r="N374" s="4" t="s">
        <v>42</v>
      </c>
    </row>
    <row r="375" spans="1:14" x14ac:dyDescent="0.25">
      <c r="A375" s="4">
        <v>373</v>
      </c>
      <c r="B375" s="4" t="s">
        <v>798</v>
      </c>
      <c r="C375" s="5" t="s">
        <v>799</v>
      </c>
      <c r="D375" s="4">
        <v>22500</v>
      </c>
      <c r="E375" s="4">
        <v>164291</v>
      </c>
      <c r="F375" s="4" t="s">
        <v>20</v>
      </c>
      <c r="G375" s="4">
        <v>2106</v>
      </c>
      <c r="H375" s="4" t="s">
        <v>21</v>
      </c>
      <c r="I375" s="4" t="s">
        <v>22</v>
      </c>
      <c r="J375" s="4">
        <v>1502946000</v>
      </c>
      <c r="K375" s="4">
        <v>1503637200</v>
      </c>
      <c r="L375" s="4" t="b">
        <v>0</v>
      </c>
      <c r="M375" s="4" t="b">
        <v>0</v>
      </c>
      <c r="N375" s="4" t="s">
        <v>33</v>
      </c>
    </row>
    <row r="376" spans="1:14" x14ac:dyDescent="0.25">
      <c r="A376" s="4">
        <v>374</v>
      </c>
      <c r="B376" s="4" t="s">
        <v>800</v>
      </c>
      <c r="C376" s="5" t="s">
        <v>801</v>
      </c>
      <c r="D376" s="4">
        <v>167400</v>
      </c>
      <c r="E376" s="4">
        <v>22073</v>
      </c>
      <c r="F376" s="4" t="s">
        <v>14</v>
      </c>
      <c r="G376" s="4">
        <v>441</v>
      </c>
      <c r="H376" s="4" t="s">
        <v>21</v>
      </c>
      <c r="I376" s="4" t="s">
        <v>22</v>
      </c>
      <c r="J376" s="4">
        <v>1547186400</v>
      </c>
      <c r="K376" s="4">
        <v>1547618400</v>
      </c>
      <c r="L376" s="4" t="b">
        <v>0</v>
      </c>
      <c r="M376" s="4" t="b">
        <v>1</v>
      </c>
      <c r="N376" s="4" t="s">
        <v>42</v>
      </c>
    </row>
    <row r="377" spans="1:14" x14ac:dyDescent="0.25">
      <c r="A377" s="4">
        <v>375</v>
      </c>
      <c r="B377" s="4" t="s">
        <v>802</v>
      </c>
      <c r="C377" s="5" t="s">
        <v>803</v>
      </c>
      <c r="D377" s="4">
        <v>2700</v>
      </c>
      <c r="E377" s="4">
        <v>1479</v>
      </c>
      <c r="F377" s="4" t="s">
        <v>14</v>
      </c>
      <c r="G377" s="4">
        <v>25</v>
      </c>
      <c r="H377" s="4" t="s">
        <v>21</v>
      </c>
      <c r="I377" s="4" t="s">
        <v>22</v>
      </c>
      <c r="J377" s="4">
        <v>1444971600</v>
      </c>
      <c r="K377" s="4">
        <v>1449900000</v>
      </c>
      <c r="L377" s="4" t="b">
        <v>0</v>
      </c>
      <c r="M377" s="4" t="b">
        <v>0</v>
      </c>
      <c r="N377" s="4" t="s">
        <v>60</v>
      </c>
    </row>
    <row r="378" spans="1:14" x14ac:dyDescent="0.25">
      <c r="A378" s="4">
        <v>376</v>
      </c>
      <c r="B378" s="4" t="s">
        <v>804</v>
      </c>
      <c r="C378" s="5" t="s">
        <v>805</v>
      </c>
      <c r="D378" s="4">
        <v>3400</v>
      </c>
      <c r="E378" s="4">
        <v>12275</v>
      </c>
      <c r="F378" s="4" t="s">
        <v>20</v>
      </c>
      <c r="G378" s="4">
        <v>131</v>
      </c>
      <c r="H378" s="4" t="s">
        <v>21</v>
      </c>
      <c r="I378" s="4" t="s">
        <v>22</v>
      </c>
      <c r="J378" s="4">
        <v>1404622800</v>
      </c>
      <c r="K378" s="4">
        <v>1405141200</v>
      </c>
      <c r="L378" s="4" t="b">
        <v>0</v>
      </c>
      <c r="M378" s="4" t="b">
        <v>0</v>
      </c>
      <c r="N378" s="4" t="s">
        <v>23</v>
      </c>
    </row>
    <row r="379" spans="1:14" x14ac:dyDescent="0.25">
      <c r="A379" s="4">
        <v>377</v>
      </c>
      <c r="B379" s="4" t="s">
        <v>806</v>
      </c>
      <c r="C379" s="5" t="s">
        <v>807</v>
      </c>
      <c r="D379" s="4">
        <v>49700</v>
      </c>
      <c r="E379" s="4">
        <v>5098</v>
      </c>
      <c r="F379" s="4" t="s">
        <v>14</v>
      </c>
      <c r="G379" s="4">
        <v>127</v>
      </c>
      <c r="H379" s="4" t="s">
        <v>21</v>
      </c>
      <c r="I379" s="4" t="s">
        <v>22</v>
      </c>
      <c r="J379" s="4">
        <v>1571720400</v>
      </c>
      <c r="K379" s="4">
        <v>1572933600</v>
      </c>
      <c r="L379" s="4" t="b">
        <v>0</v>
      </c>
      <c r="M379" s="4" t="b">
        <v>0</v>
      </c>
      <c r="N379" s="4" t="s">
        <v>33</v>
      </c>
    </row>
    <row r="380" spans="1:14" x14ac:dyDescent="0.25">
      <c r="A380" s="4">
        <v>378</v>
      </c>
      <c r="B380" s="4" t="s">
        <v>808</v>
      </c>
      <c r="C380" s="5" t="s">
        <v>809</v>
      </c>
      <c r="D380" s="4">
        <v>178200</v>
      </c>
      <c r="E380" s="4">
        <v>24882</v>
      </c>
      <c r="F380" s="4" t="s">
        <v>14</v>
      </c>
      <c r="G380" s="4">
        <v>355</v>
      </c>
      <c r="H380" s="4" t="s">
        <v>21</v>
      </c>
      <c r="I380" s="4" t="s">
        <v>22</v>
      </c>
      <c r="J380" s="4">
        <v>1526878800</v>
      </c>
      <c r="K380" s="4">
        <v>1530162000</v>
      </c>
      <c r="L380" s="4" t="b">
        <v>0</v>
      </c>
      <c r="M380" s="4" t="b">
        <v>0</v>
      </c>
      <c r="N380" s="4" t="s">
        <v>42</v>
      </c>
    </row>
    <row r="381" spans="1:14" x14ac:dyDescent="0.25">
      <c r="A381" s="4">
        <v>379</v>
      </c>
      <c r="B381" s="4" t="s">
        <v>810</v>
      </c>
      <c r="C381" s="5" t="s">
        <v>811</v>
      </c>
      <c r="D381" s="4">
        <v>7200</v>
      </c>
      <c r="E381" s="4">
        <v>2912</v>
      </c>
      <c r="F381" s="4" t="s">
        <v>14</v>
      </c>
      <c r="G381" s="4">
        <v>44</v>
      </c>
      <c r="H381" s="4" t="s">
        <v>40</v>
      </c>
      <c r="I381" s="4" t="s">
        <v>41</v>
      </c>
      <c r="J381" s="4">
        <v>1319691600</v>
      </c>
      <c r="K381" s="4">
        <v>1320904800</v>
      </c>
      <c r="L381" s="4" t="b">
        <v>0</v>
      </c>
      <c r="M381" s="4" t="b">
        <v>0</v>
      </c>
      <c r="N381" s="4" t="s">
        <v>33</v>
      </c>
    </row>
    <row r="382" spans="1:14" x14ac:dyDescent="0.25">
      <c r="A382" s="4">
        <v>380</v>
      </c>
      <c r="B382" s="4" t="s">
        <v>812</v>
      </c>
      <c r="C382" s="5" t="s">
        <v>813</v>
      </c>
      <c r="D382" s="4">
        <v>2500</v>
      </c>
      <c r="E382" s="4">
        <v>4008</v>
      </c>
      <c r="F382" s="4" t="s">
        <v>20</v>
      </c>
      <c r="G382" s="4">
        <v>84</v>
      </c>
      <c r="H382" s="4" t="s">
        <v>21</v>
      </c>
      <c r="I382" s="4" t="s">
        <v>22</v>
      </c>
      <c r="J382" s="4">
        <v>1371963600</v>
      </c>
      <c r="K382" s="4">
        <v>1372395600</v>
      </c>
      <c r="L382" s="4" t="b">
        <v>0</v>
      </c>
      <c r="M382" s="4" t="b">
        <v>0</v>
      </c>
      <c r="N382" s="4" t="s">
        <v>33</v>
      </c>
    </row>
    <row r="383" spans="1:14" x14ac:dyDescent="0.25">
      <c r="A383" s="4">
        <v>381</v>
      </c>
      <c r="B383" s="4" t="s">
        <v>814</v>
      </c>
      <c r="C383" s="5" t="s">
        <v>815</v>
      </c>
      <c r="D383" s="4">
        <v>5300</v>
      </c>
      <c r="E383" s="4">
        <v>9749</v>
      </c>
      <c r="F383" s="4" t="s">
        <v>20</v>
      </c>
      <c r="G383" s="4">
        <v>155</v>
      </c>
      <c r="H383" s="4" t="s">
        <v>21</v>
      </c>
      <c r="I383" s="4" t="s">
        <v>22</v>
      </c>
      <c r="J383" s="4">
        <v>1433739600</v>
      </c>
      <c r="K383" s="4">
        <v>1437714000</v>
      </c>
      <c r="L383" s="4" t="b">
        <v>0</v>
      </c>
      <c r="M383" s="4" t="b">
        <v>0</v>
      </c>
      <c r="N383" s="4" t="s">
        <v>33</v>
      </c>
    </row>
    <row r="384" spans="1:14" x14ac:dyDescent="0.25">
      <c r="A384" s="4">
        <v>382</v>
      </c>
      <c r="B384" s="4" t="s">
        <v>816</v>
      </c>
      <c r="C384" s="5" t="s">
        <v>817</v>
      </c>
      <c r="D384" s="4">
        <v>9100</v>
      </c>
      <c r="E384" s="4">
        <v>5803</v>
      </c>
      <c r="F384" s="4" t="s">
        <v>14</v>
      </c>
      <c r="G384" s="4">
        <v>67</v>
      </c>
      <c r="H384" s="4" t="s">
        <v>21</v>
      </c>
      <c r="I384" s="4" t="s">
        <v>22</v>
      </c>
      <c r="J384" s="4">
        <v>1508130000</v>
      </c>
      <c r="K384" s="4">
        <v>1509771600</v>
      </c>
      <c r="L384" s="4" t="b">
        <v>0</v>
      </c>
      <c r="M384" s="4" t="b">
        <v>0</v>
      </c>
      <c r="N384" s="4" t="s">
        <v>122</v>
      </c>
    </row>
    <row r="385" spans="1:14" x14ac:dyDescent="0.25">
      <c r="A385" s="4">
        <v>383</v>
      </c>
      <c r="B385" s="4" t="s">
        <v>818</v>
      </c>
      <c r="C385" s="5" t="s">
        <v>819</v>
      </c>
      <c r="D385" s="4">
        <v>6300</v>
      </c>
      <c r="E385" s="4">
        <v>14199</v>
      </c>
      <c r="F385" s="4" t="s">
        <v>20</v>
      </c>
      <c r="G385" s="4">
        <v>189</v>
      </c>
      <c r="H385" s="4" t="s">
        <v>21</v>
      </c>
      <c r="I385" s="4" t="s">
        <v>22</v>
      </c>
      <c r="J385" s="4">
        <v>1550037600</v>
      </c>
      <c r="K385" s="4">
        <v>1550556000</v>
      </c>
      <c r="L385" s="4" t="b">
        <v>0</v>
      </c>
      <c r="M385" s="4" t="b">
        <v>1</v>
      </c>
      <c r="N385" s="4" t="s">
        <v>17</v>
      </c>
    </row>
    <row r="386" spans="1:14" x14ac:dyDescent="0.25">
      <c r="A386" s="4">
        <v>384</v>
      </c>
      <c r="B386" s="4" t="s">
        <v>820</v>
      </c>
      <c r="C386" s="5" t="s">
        <v>821</v>
      </c>
      <c r="D386" s="4">
        <v>114400</v>
      </c>
      <c r="E386" s="4">
        <v>196779</v>
      </c>
      <c r="F386" s="4" t="s">
        <v>20</v>
      </c>
      <c r="G386" s="4">
        <v>4799</v>
      </c>
      <c r="H386" s="4" t="s">
        <v>21</v>
      </c>
      <c r="I386" s="4" t="s">
        <v>22</v>
      </c>
      <c r="J386" s="4">
        <v>1486706400</v>
      </c>
      <c r="K386" s="4">
        <v>1489039200</v>
      </c>
      <c r="L386" s="4" t="b">
        <v>1</v>
      </c>
      <c r="M386" s="4" t="b">
        <v>1</v>
      </c>
      <c r="N386" s="4" t="s">
        <v>42</v>
      </c>
    </row>
    <row r="387" spans="1:14" x14ac:dyDescent="0.25">
      <c r="A387" s="4">
        <v>385</v>
      </c>
      <c r="B387" s="4" t="s">
        <v>822</v>
      </c>
      <c r="C387" s="5" t="s">
        <v>823</v>
      </c>
      <c r="D387" s="4">
        <v>38900</v>
      </c>
      <c r="E387" s="4">
        <v>56859</v>
      </c>
      <c r="F387" s="4" t="s">
        <v>20</v>
      </c>
      <c r="G387" s="4">
        <v>1137</v>
      </c>
      <c r="H387" s="4" t="s">
        <v>21</v>
      </c>
      <c r="I387" s="4" t="s">
        <v>22</v>
      </c>
      <c r="J387" s="4">
        <v>1553835600</v>
      </c>
      <c r="K387" s="4">
        <v>1556600400</v>
      </c>
      <c r="L387" s="4" t="b">
        <v>0</v>
      </c>
      <c r="M387" s="4" t="b">
        <v>0</v>
      </c>
      <c r="N387" s="4" t="s">
        <v>68</v>
      </c>
    </row>
    <row r="388" spans="1:14" x14ac:dyDescent="0.25">
      <c r="A388" s="4">
        <v>386</v>
      </c>
      <c r="B388" s="4" t="s">
        <v>824</v>
      </c>
      <c r="C388" s="5" t="s">
        <v>825</v>
      </c>
      <c r="D388" s="4">
        <v>135500</v>
      </c>
      <c r="E388" s="4">
        <v>103554</v>
      </c>
      <c r="F388" s="4" t="s">
        <v>14</v>
      </c>
      <c r="G388" s="4">
        <v>1068</v>
      </c>
      <c r="H388" s="4" t="s">
        <v>21</v>
      </c>
      <c r="I388" s="4" t="s">
        <v>22</v>
      </c>
      <c r="J388" s="4">
        <v>1277528400</v>
      </c>
      <c r="K388" s="4">
        <v>1278565200</v>
      </c>
      <c r="L388" s="4" t="b">
        <v>0</v>
      </c>
      <c r="M388" s="4" t="b">
        <v>0</v>
      </c>
      <c r="N388" s="4" t="s">
        <v>33</v>
      </c>
    </row>
    <row r="389" spans="1:14" x14ac:dyDescent="0.25">
      <c r="A389" s="4">
        <v>387</v>
      </c>
      <c r="B389" s="4" t="s">
        <v>826</v>
      </c>
      <c r="C389" s="5" t="s">
        <v>827</v>
      </c>
      <c r="D389" s="4">
        <v>109000</v>
      </c>
      <c r="E389" s="4">
        <v>42795</v>
      </c>
      <c r="F389" s="4" t="s">
        <v>14</v>
      </c>
      <c r="G389" s="4">
        <v>424</v>
      </c>
      <c r="H389" s="4" t="s">
        <v>21</v>
      </c>
      <c r="I389" s="4" t="s">
        <v>22</v>
      </c>
      <c r="J389" s="4">
        <v>1339477200</v>
      </c>
      <c r="K389" s="4">
        <v>1339909200</v>
      </c>
      <c r="L389" s="4" t="b">
        <v>0</v>
      </c>
      <c r="M389" s="4" t="b">
        <v>0</v>
      </c>
      <c r="N389" s="4" t="s">
        <v>65</v>
      </c>
    </row>
    <row r="390" spans="1:14" x14ac:dyDescent="0.25">
      <c r="A390" s="4">
        <v>388</v>
      </c>
      <c r="B390" s="4" t="s">
        <v>828</v>
      </c>
      <c r="C390" s="5" t="s">
        <v>829</v>
      </c>
      <c r="D390" s="4">
        <v>114800</v>
      </c>
      <c r="E390" s="4">
        <v>12938</v>
      </c>
      <c r="F390" s="4" t="s">
        <v>74</v>
      </c>
      <c r="G390" s="4">
        <v>145</v>
      </c>
      <c r="H390" s="4" t="s">
        <v>98</v>
      </c>
      <c r="I390" s="4" t="s">
        <v>99</v>
      </c>
      <c r="J390" s="4">
        <v>1325656800</v>
      </c>
      <c r="K390" s="4">
        <v>1325829600</v>
      </c>
      <c r="L390" s="4" t="b">
        <v>0</v>
      </c>
      <c r="M390" s="4" t="b">
        <v>0</v>
      </c>
      <c r="N390" s="4" t="s">
        <v>60</v>
      </c>
    </row>
    <row r="391" spans="1:14" x14ac:dyDescent="0.25">
      <c r="A391" s="4">
        <v>389</v>
      </c>
      <c r="B391" s="4" t="s">
        <v>830</v>
      </c>
      <c r="C391" s="5" t="s">
        <v>831</v>
      </c>
      <c r="D391" s="4">
        <v>83000</v>
      </c>
      <c r="E391" s="4">
        <v>101352</v>
      </c>
      <c r="F391" s="4" t="s">
        <v>20</v>
      </c>
      <c r="G391" s="4">
        <v>1152</v>
      </c>
      <c r="H391" s="4" t="s">
        <v>21</v>
      </c>
      <c r="I391" s="4" t="s">
        <v>22</v>
      </c>
      <c r="J391" s="4">
        <v>1288242000</v>
      </c>
      <c r="K391" s="4">
        <v>1290578400</v>
      </c>
      <c r="L391" s="4" t="b">
        <v>0</v>
      </c>
      <c r="M391" s="4" t="b">
        <v>0</v>
      </c>
      <c r="N391" s="4" t="s">
        <v>33</v>
      </c>
    </row>
    <row r="392" spans="1:14" x14ac:dyDescent="0.25">
      <c r="A392" s="4">
        <v>390</v>
      </c>
      <c r="B392" s="4" t="s">
        <v>832</v>
      </c>
      <c r="C392" s="5" t="s">
        <v>833</v>
      </c>
      <c r="D392" s="4">
        <v>2400</v>
      </c>
      <c r="E392" s="4">
        <v>4477</v>
      </c>
      <c r="F392" s="4" t="s">
        <v>20</v>
      </c>
      <c r="G392" s="4">
        <v>50</v>
      </c>
      <c r="H392" s="4" t="s">
        <v>21</v>
      </c>
      <c r="I392" s="4" t="s">
        <v>22</v>
      </c>
      <c r="J392" s="4">
        <v>1379048400</v>
      </c>
      <c r="K392" s="4">
        <v>1380344400</v>
      </c>
      <c r="L392" s="4" t="b">
        <v>0</v>
      </c>
      <c r="M392" s="4" t="b">
        <v>0</v>
      </c>
      <c r="N392" s="4" t="s">
        <v>122</v>
      </c>
    </row>
    <row r="393" spans="1:14" x14ac:dyDescent="0.25">
      <c r="A393" s="4">
        <v>391</v>
      </c>
      <c r="B393" s="4" t="s">
        <v>834</v>
      </c>
      <c r="C393" s="5" t="s">
        <v>835</v>
      </c>
      <c r="D393" s="4">
        <v>60400</v>
      </c>
      <c r="E393" s="4">
        <v>4393</v>
      </c>
      <c r="F393" s="4" t="s">
        <v>14</v>
      </c>
      <c r="G393" s="4">
        <v>151</v>
      </c>
      <c r="H393" s="4" t="s">
        <v>21</v>
      </c>
      <c r="I393" s="4" t="s">
        <v>22</v>
      </c>
      <c r="J393" s="4">
        <v>1389679200</v>
      </c>
      <c r="K393" s="4">
        <v>1389852000</v>
      </c>
      <c r="L393" s="4" t="b">
        <v>0</v>
      </c>
      <c r="M393" s="4" t="b">
        <v>0</v>
      </c>
      <c r="N393" s="4" t="s">
        <v>68</v>
      </c>
    </row>
    <row r="394" spans="1:14" x14ac:dyDescent="0.25">
      <c r="A394" s="4">
        <v>392</v>
      </c>
      <c r="B394" s="4" t="s">
        <v>836</v>
      </c>
      <c r="C394" s="5" t="s">
        <v>837</v>
      </c>
      <c r="D394" s="4">
        <v>102900</v>
      </c>
      <c r="E394" s="4">
        <v>67546</v>
      </c>
      <c r="F394" s="4" t="s">
        <v>14</v>
      </c>
      <c r="G394" s="4">
        <v>1608</v>
      </c>
      <c r="H394" s="4" t="s">
        <v>21</v>
      </c>
      <c r="I394" s="4" t="s">
        <v>22</v>
      </c>
      <c r="J394" s="4">
        <v>1294293600</v>
      </c>
      <c r="K394" s="4">
        <v>1294466400</v>
      </c>
      <c r="L394" s="4" t="b">
        <v>0</v>
      </c>
      <c r="M394" s="4" t="b">
        <v>0</v>
      </c>
      <c r="N394" s="4" t="s">
        <v>65</v>
      </c>
    </row>
    <row r="395" spans="1:14" x14ac:dyDescent="0.25">
      <c r="A395" s="4">
        <v>393</v>
      </c>
      <c r="B395" s="4" t="s">
        <v>838</v>
      </c>
      <c r="C395" s="5" t="s">
        <v>839</v>
      </c>
      <c r="D395" s="4">
        <v>62800</v>
      </c>
      <c r="E395" s="4">
        <v>143788</v>
      </c>
      <c r="F395" s="4" t="s">
        <v>20</v>
      </c>
      <c r="G395" s="4">
        <v>3059</v>
      </c>
      <c r="H395" s="4" t="s">
        <v>15</v>
      </c>
      <c r="I395" s="4" t="s">
        <v>16</v>
      </c>
      <c r="J395" s="4">
        <v>1500267600</v>
      </c>
      <c r="K395" s="4">
        <v>1500354000</v>
      </c>
      <c r="L395" s="4" t="b">
        <v>0</v>
      </c>
      <c r="M395" s="4" t="b">
        <v>0</v>
      </c>
      <c r="N395" s="4" t="s">
        <v>159</v>
      </c>
    </row>
    <row r="396" spans="1:14" x14ac:dyDescent="0.25">
      <c r="A396" s="4">
        <v>394</v>
      </c>
      <c r="B396" s="4" t="s">
        <v>840</v>
      </c>
      <c r="C396" s="5" t="s">
        <v>841</v>
      </c>
      <c r="D396" s="4">
        <v>800</v>
      </c>
      <c r="E396" s="4">
        <v>3755</v>
      </c>
      <c r="F396" s="4" t="s">
        <v>20</v>
      </c>
      <c r="G396" s="4">
        <v>34</v>
      </c>
      <c r="H396" s="4" t="s">
        <v>21</v>
      </c>
      <c r="I396" s="4" t="s">
        <v>22</v>
      </c>
      <c r="J396" s="4">
        <v>1375074000</v>
      </c>
      <c r="K396" s="4">
        <v>1375938000</v>
      </c>
      <c r="L396" s="4" t="b">
        <v>0</v>
      </c>
      <c r="M396" s="4" t="b">
        <v>1</v>
      </c>
      <c r="N396" s="4" t="s">
        <v>42</v>
      </c>
    </row>
    <row r="397" spans="1:14" ht="31.5" x14ac:dyDescent="0.25">
      <c r="A397" s="4">
        <v>395</v>
      </c>
      <c r="B397" s="4" t="s">
        <v>295</v>
      </c>
      <c r="C397" s="5" t="s">
        <v>842</v>
      </c>
      <c r="D397" s="4">
        <v>7100</v>
      </c>
      <c r="E397" s="4">
        <v>9238</v>
      </c>
      <c r="F397" s="4" t="s">
        <v>20</v>
      </c>
      <c r="G397" s="4">
        <v>220</v>
      </c>
      <c r="H397" s="4" t="s">
        <v>21</v>
      </c>
      <c r="I397" s="4" t="s">
        <v>22</v>
      </c>
      <c r="J397" s="4">
        <v>1323324000</v>
      </c>
      <c r="K397" s="4">
        <v>1323410400</v>
      </c>
      <c r="L397" s="4" t="b">
        <v>1</v>
      </c>
      <c r="M397" s="4" t="b">
        <v>0</v>
      </c>
      <c r="N397" s="4" t="s">
        <v>33</v>
      </c>
    </row>
    <row r="398" spans="1:14" x14ac:dyDescent="0.25">
      <c r="A398" s="4">
        <v>396</v>
      </c>
      <c r="B398" s="4" t="s">
        <v>843</v>
      </c>
      <c r="C398" s="5" t="s">
        <v>844</v>
      </c>
      <c r="D398" s="4">
        <v>46100</v>
      </c>
      <c r="E398" s="4">
        <v>77012</v>
      </c>
      <c r="F398" s="4" t="s">
        <v>20</v>
      </c>
      <c r="G398" s="4">
        <v>1604</v>
      </c>
      <c r="H398" s="4" t="s">
        <v>26</v>
      </c>
      <c r="I398" s="4" t="s">
        <v>27</v>
      </c>
      <c r="J398" s="4">
        <v>1538715600</v>
      </c>
      <c r="K398" s="4">
        <v>1539406800</v>
      </c>
      <c r="L398" s="4" t="b">
        <v>0</v>
      </c>
      <c r="M398" s="4" t="b">
        <v>0</v>
      </c>
      <c r="N398" s="4" t="s">
        <v>53</v>
      </c>
    </row>
    <row r="399" spans="1:14" x14ac:dyDescent="0.25">
      <c r="A399" s="4">
        <v>397</v>
      </c>
      <c r="B399" s="4" t="s">
        <v>845</v>
      </c>
      <c r="C399" s="5" t="s">
        <v>846</v>
      </c>
      <c r="D399" s="4">
        <v>8100</v>
      </c>
      <c r="E399" s="4">
        <v>14083</v>
      </c>
      <c r="F399" s="4" t="s">
        <v>20</v>
      </c>
      <c r="G399" s="4">
        <v>454</v>
      </c>
      <c r="H399" s="4" t="s">
        <v>21</v>
      </c>
      <c r="I399" s="4" t="s">
        <v>22</v>
      </c>
      <c r="J399" s="4">
        <v>1369285200</v>
      </c>
      <c r="K399" s="4">
        <v>1369803600</v>
      </c>
      <c r="L399" s="4" t="b">
        <v>0</v>
      </c>
      <c r="M399" s="4" t="b">
        <v>0</v>
      </c>
      <c r="N399" s="4" t="s">
        <v>23</v>
      </c>
    </row>
    <row r="400" spans="1:14" x14ac:dyDescent="0.25">
      <c r="A400" s="4">
        <v>398</v>
      </c>
      <c r="B400" s="4" t="s">
        <v>847</v>
      </c>
      <c r="C400" s="5" t="s">
        <v>848</v>
      </c>
      <c r="D400" s="4">
        <v>1700</v>
      </c>
      <c r="E400" s="4">
        <v>12202</v>
      </c>
      <c r="F400" s="4" t="s">
        <v>20</v>
      </c>
      <c r="G400" s="4">
        <v>123</v>
      </c>
      <c r="H400" s="4" t="s">
        <v>107</v>
      </c>
      <c r="I400" s="4" t="s">
        <v>108</v>
      </c>
      <c r="J400" s="4">
        <v>1525755600</v>
      </c>
      <c r="K400" s="4">
        <v>1525928400</v>
      </c>
      <c r="L400" s="4" t="b">
        <v>0</v>
      </c>
      <c r="M400" s="4" t="b">
        <v>1</v>
      </c>
      <c r="N400" s="4" t="s">
        <v>71</v>
      </c>
    </row>
    <row r="401" spans="1:14" x14ac:dyDescent="0.25">
      <c r="A401" s="4">
        <v>399</v>
      </c>
      <c r="B401" s="4" t="s">
        <v>849</v>
      </c>
      <c r="C401" s="5" t="s">
        <v>850</v>
      </c>
      <c r="D401" s="4">
        <v>97300</v>
      </c>
      <c r="E401" s="4">
        <v>62127</v>
      </c>
      <c r="F401" s="4" t="s">
        <v>14</v>
      </c>
      <c r="G401" s="4">
        <v>941</v>
      </c>
      <c r="H401" s="4" t="s">
        <v>21</v>
      </c>
      <c r="I401" s="4" t="s">
        <v>22</v>
      </c>
      <c r="J401" s="4">
        <v>1296626400</v>
      </c>
      <c r="K401" s="4">
        <v>1297231200</v>
      </c>
      <c r="L401" s="4" t="b">
        <v>0</v>
      </c>
      <c r="M401" s="4" t="b">
        <v>0</v>
      </c>
      <c r="N401" s="4" t="s">
        <v>60</v>
      </c>
    </row>
    <row r="402" spans="1:14" x14ac:dyDescent="0.25">
      <c r="A402" s="4">
        <v>400</v>
      </c>
      <c r="B402" s="4" t="s">
        <v>851</v>
      </c>
      <c r="C402" s="5" t="s">
        <v>852</v>
      </c>
      <c r="D402" s="4">
        <v>100</v>
      </c>
      <c r="E402" s="4">
        <v>2</v>
      </c>
      <c r="F402" s="4" t="s">
        <v>14</v>
      </c>
      <c r="G402" s="4">
        <v>1</v>
      </c>
      <c r="H402" s="4" t="s">
        <v>21</v>
      </c>
      <c r="I402" s="4" t="s">
        <v>22</v>
      </c>
      <c r="J402" s="4">
        <v>1376629200</v>
      </c>
      <c r="K402" s="4">
        <v>1378530000</v>
      </c>
      <c r="L402" s="4" t="b">
        <v>0</v>
      </c>
      <c r="M402" s="4" t="b">
        <v>1</v>
      </c>
      <c r="N402" s="4" t="s">
        <v>122</v>
      </c>
    </row>
    <row r="403" spans="1:14" x14ac:dyDescent="0.25">
      <c r="A403" s="4">
        <v>401</v>
      </c>
      <c r="B403" s="4" t="s">
        <v>853</v>
      </c>
      <c r="C403" s="5" t="s">
        <v>854</v>
      </c>
      <c r="D403" s="4">
        <v>900</v>
      </c>
      <c r="E403" s="4">
        <v>13772</v>
      </c>
      <c r="F403" s="4" t="s">
        <v>20</v>
      </c>
      <c r="G403" s="4">
        <v>299</v>
      </c>
      <c r="H403" s="4" t="s">
        <v>21</v>
      </c>
      <c r="I403" s="4" t="s">
        <v>22</v>
      </c>
      <c r="J403" s="4">
        <v>1572152400</v>
      </c>
      <c r="K403" s="4">
        <v>1572152400</v>
      </c>
      <c r="L403" s="4" t="b">
        <v>0</v>
      </c>
      <c r="M403" s="4" t="b">
        <v>0</v>
      </c>
      <c r="N403" s="4" t="s">
        <v>33</v>
      </c>
    </row>
    <row r="404" spans="1:14" x14ac:dyDescent="0.25">
      <c r="A404" s="4">
        <v>402</v>
      </c>
      <c r="B404" s="4" t="s">
        <v>855</v>
      </c>
      <c r="C404" s="5" t="s">
        <v>856</v>
      </c>
      <c r="D404" s="4">
        <v>7300</v>
      </c>
      <c r="E404" s="4">
        <v>2946</v>
      </c>
      <c r="F404" s="4" t="s">
        <v>14</v>
      </c>
      <c r="G404" s="4">
        <v>40</v>
      </c>
      <c r="H404" s="4" t="s">
        <v>21</v>
      </c>
      <c r="I404" s="4" t="s">
        <v>22</v>
      </c>
      <c r="J404" s="4">
        <v>1325829600</v>
      </c>
      <c r="K404" s="4">
        <v>1329890400</v>
      </c>
      <c r="L404" s="4" t="b">
        <v>0</v>
      </c>
      <c r="M404" s="4" t="b">
        <v>1</v>
      </c>
      <c r="N404" s="4" t="s">
        <v>100</v>
      </c>
    </row>
    <row r="405" spans="1:14" x14ac:dyDescent="0.25">
      <c r="A405" s="4">
        <v>403</v>
      </c>
      <c r="B405" s="4" t="s">
        <v>857</v>
      </c>
      <c r="C405" s="5" t="s">
        <v>858</v>
      </c>
      <c r="D405" s="4">
        <v>195800</v>
      </c>
      <c r="E405" s="4">
        <v>168820</v>
      </c>
      <c r="F405" s="4" t="s">
        <v>14</v>
      </c>
      <c r="G405" s="4">
        <v>3015</v>
      </c>
      <c r="H405" s="4" t="s">
        <v>15</v>
      </c>
      <c r="I405" s="4" t="s">
        <v>16</v>
      </c>
      <c r="J405" s="4">
        <v>1273640400</v>
      </c>
      <c r="K405" s="4">
        <v>1276750800</v>
      </c>
      <c r="L405" s="4" t="b">
        <v>0</v>
      </c>
      <c r="M405" s="4" t="b">
        <v>1</v>
      </c>
      <c r="N405" s="4" t="s">
        <v>33</v>
      </c>
    </row>
    <row r="406" spans="1:14" x14ac:dyDescent="0.25">
      <c r="A406" s="4">
        <v>404</v>
      </c>
      <c r="B406" s="4" t="s">
        <v>859</v>
      </c>
      <c r="C406" s="5" t="s">
        <v>860</v>
      </c>
      <c r="D406" s="4">
        <v>48900</v>
      </c>
      <c r="E406" s="4">
        <v>154321</v>
      </c>
      <c r="F406" s="4" t="s">
        <v>20</v>
      </c>
      <c r="G406" s="4">
        <v>2237</v>
      </c>
      <c r="H406" s="4" t="s">
        <v>21</v>
      </c>
      <c r="I406" s="4" t="s">
        <v>22</v>
      </c>
      <c r="J406" s="4">
        <v>1510639200</v>
      </c>
      <c r="K406" s="4">
        <v>1510898400</v>
      </c>
      <c r="L406" s="4" t="b">
        <v>0</v>
      </c>
      <c r="M406" s="4" t="b">
        <v>0</v>
      </c>
      <c r="N406" s="4" t="s">
        <v>33</v>
      </c>
    </row>
    <row r="407" spans="1:14" x14ac:dyDescent="0.25">
      <c r="A407" s="4">
        <v>405</v>
      </c>
      <c r="B407" s="4" t="s">
        <v>861</v>
      </c>
      <c r="C407" s="5" t="s">
        <v>862</v>
      </c>
      <c r="D407" s="4">
        <v>29600</v>
      </c>
      <c r="E407" s="4">
        <v>26527</v>
      </c>
      <c r="F407" s="4" t="s">
        <v>14</v>
      </c>
      <c r="G407" s="4">
        <v>435</v>
      </c>
      <c r="H407" s="4" t="s">
        <v>21</v>
      </c>
      <c r="I407" s="4" t="s">
        <v>22</v>
      </c>
      <c r="J407" s="4">
        <v>1528088400</v>
      </c>
      <c r="K407" s="4">
        <v>1532408400</v>
      </c>
      <c r="L407" s="4" t="b">
        <v>0</v>
      </c>
      <c r="M407" s="4" t="b">
        <v>0</v>
      </c>
      <c r="N407" s="4" t="s">
        <v>33</v>
      </c>
    </row>
    <row r="408" spans="1:14" x14ac:dyDescent="0.25">
      <c r="A408" s="4">
        <v>406</v>
      </c>
      <c r="B408" s="4" t="s">
        <v>863</v>
      </c>
      <c r="C408" s="5" t="s">
        <v>864</v>
      </c>
      <c r="D408" s="4">
        <v>39300</v>
      </c>
      <c r="E408" s="4">
        <v>71583</v>
      </c>
      <c r="F408" s="4" t="s">
        <v>20</v>
      </c>
      <c r="G408" s="4">
        <v>645</v>
      </c>
      <c r="H408" s="4" t="s">
        <v>21</v>
      </c>
      <c r="I408" s="4" t="s">
        <v>22</v>
      </c>
      <c r="J408" s="4">
        <v>1359525600</v>
      </c>
      <c r="K408" s="4">
        <v>1360562400</v>
      </c>
      <c r="L408" s="4" t="b">
        <v>1</v>
      </c>
      <c r="M408" s="4" t="b">
        <v>0</v>
      </c>
      <c r="N408" s="4" t="s">
        <v>42</v>
      </c>
    </row>
    <row r="409" spans="1:14" x14ac:dyDescent="0.25">
      <c r="A409" s="4">
        <v>407</v>
      </c>
      <c r="B409" s="4" t="s">
        <v>865</v>
      </c>
      <c r="C409" s="5" t="s">
        <v>866</v>
      </c>
      <c r="D409" s="4">
        <v>3400</v>
      </c>
      <c r="E409" s="4">
        <v>12100</v>
      </c>
      <c r="F409" s="4" t="s">
        <v>20</v>
      </c>
      <c r="G409" s="4">
        <v>484</v>
      </c>
      <c r="H409" s="4" t="s">
        <v>36</v>
      </c>
      <c r="I409" s="4" t="s">
        <v>37</v>
      </c>
      <c r="J409" s="4">
        <v>1570942800</v>
      </c>
      <c r="K409" s="4">
        <v>1571547600</v>
      </c>
      <c r="L409" s="4" t="b">
        <v>0</v>
      </c>
      <c r="M409" s="4" t="b">
        <v>0</v>
      </c>
      <c r="N409" s="4" t="s">
        <v>33</v>
      </c>
    </row>
    <row r="410" spans="1:14" x14ac:dyDescent="0.25">
      <c r="A410" s="4">
        <v>408</v>
      </c>
      <c r="B410" s="4" t="s">
        <v>867</v>
      </c>
      <c r="C410" s="5" t="s">
        <v>868</v>
      </c>
      <c r="D410" s="4">
        <v>9200</v>
      </c>
      <c r="E410" s="4">
        <v>12129</v>
      </c>
      <c r="F410" s="4" t="s">
        <v>20</v>
      </c>
      <c r="G410" s="4">
        <v>154</v>
      </c>
      <c r="H410" s="4" t="s">
        <v>15</v>
      </c>
      <c r="I410" s="4" t="s">
        <v>16</v>
      </c>
      <c r="J410" s="4">
        <v>1466398800</v>
      </c>
      <c r="K410" s="4">
        <v>1468126800</v>
      </c>
      <c r="L410" s="4" t="b">
        <v>0</v>
      </c>
      <c r="M410" s="4" t="b">
        <v>0</v>
      </c>
      <c r="N410" s="4" t="s">
        <v>42</v>
      </c>
    </row>
    <row r="411" spans="1:14" x14ac:dyDescent="0.25">
      <c r="A411" s="4">
        <v>409</v>
      </c>
      <c r="B411" s="4" t="s">
        <v>243</v>
      </c>
      <c r="C411" s="5" t="s">
        <v>869</v>
      </c>
      <c r="D411" s="4">
        <v>135600</v>
      </c>
      <c r="E411" s="4">
        <v>62804</v>
      </c>
      <c r="F411" s="4" t="s">
        <v>14</v>
      </c>
      <c r="G411" s="4">
        <v>714</v>
      </c>
      <c r="H411" s="4" t="s">
        <v>21</v>
      </c>
      <c r="I411" s="4" t="s">
        <v>22</v>
      </c>
      <c r="J411" s="4">
        <v>1492491600</v>
      </c>
      <c r="K411" s="4">
        <v>1492837200</v>
      </c>
      <c r="L411" s="4" t="b">
        <v>0</v>
      </c>
      <c r="M411" s="4" t="b">
        <v>0</v>
      </c>
      <c r="N411" s="4" t="s">
        <v>23</v>
      </c>
    </row>
    <row r="412" spans="1:14" x14ac:dyDescent="0.25">
      <c r="A412" s="4">
        <v>410</v>
      </c>
      <c r="B412" s="4" t="s">
        <v>870</v>
      </c>
      <c r="C412" s="5" t="s">
        <v>871</v>
      </c>
      <c r="D412" s="4">
        <v>153700</v>
      </c>
      <c r="E412" s="4">
        <v>55536</v>
      </c>
      <c r="F412" s="4" t="s">
        <v>47</v>
      </c>
      <c r="G412" s="4">
        <v>1111</v>
      </c>
      <c r="H412" s="4" t="s">
        <v>21</v>
      </c>
      <c r="I412" s="4" t="s">
        <v>22</v>
      </c>
      <c r="J412" s="4">
        <v>1430197200</v>
      </c>
      <c r="K412" s="4">
        <v>1430197200</v>
      </c>
      <c r="L412" s="4" t="b">
        <v>0</v>
      </c>
      <c r="M412" s="4" t="b">
        <v>0</v>
      </c>
      <c r="N412" s="4" t="s">
        <v>292</v>
      </c>
    </row>
    <row r="413" spans="1:14" x14ac:dyDescent="0.25">
      <c r="A413" s="4">
        <v>411</v>
      </c>
      <c r="B413" s="4" t="s">
        <v>872</v>
      </c>
      <c r="C413" s="5" t="s">
        <v>873</v>
      </c>
      <c r="D413" s="4">
        <v>7800</v>
      </c>
      <c r="E413" s="4">
        <v>8161</v>
      </c>
      <c r="F413" s="4" t="s">
        <v>20</v>
      </c>
      <c r="G413" s="4">
        <v>82</v>
      </c>
      <c r="H413" s="4" t="s">
        <v>21</v>
      </c>
      <c r="I413" s="4" t="s">
        <v>22</v>
      </c>
      <c r="J413" s="4">
        <v>1496034000</v>
      </c>
      <c r="K413" s="4">
        <v>1496206800</v>
      </c>
      <c r="L413" s="4" t="b">
        <v>0</v>
      </c>
      <c r="M413" s="4" t="b">
        <v>0</v>
      </c>
      <c r="N413" s="4" t="s">
        <v>33</v>
      </c>
    </row>
    <row r="414" spans="1:14" x14ac:dyDescent="0.25">
      <c r="A414" s="4">
        <v>412</v>
      </c>
      <c r="B414" s="4" t="s">
        <v>874</v>
      </c>
      <c r="C414" s="5" t="s">
        <v>875</v>
      </c>
      <c r="D414" s="4">
        <v>2100</v>
      </c>
      <c r="E414" s="4">
        <v>14046</v>
      </c>
      <c r="F414" s="4" t="s">
        <v>20</v>
      </c>
      <c r="G414" s="4">
        <v>134</v>
      </c>
      <c r="H414" s="4" t="s">
        <v>21</v>
      </c>
      <c r="I414" s="4" t="s">
        <v>22</v>
      </c>
      <c r="J414" s="4">
        <v>1388728800</v>
      </c>
      <c r="K414" s="4">
        <v>1389592800</v>
      </c>
      <c r="L414" s="4" t="b">
        <v>0</v>
      </c>
      <c r="M414" s="4" t="b">
        <v>0</v>
      </c>
      <c r="N414" s="4" t="s">
        <v>119</v>
      </c>
    </row>
    <row r="415" spans="1:14" x14ac:dyDescent="0.25">
      <c r="A415" s="4">
        <v>413</v>
      </c>
      <c r="B415" s="4" t="s">
        <v>876</v>
      </c>
      <c r="C415" s="5" t="s">
        <v>877</v>
      </c>
      <c r="D415" s="4">
        <v>189500</v>
      </c>
      <c r="E415" s="4">
        <v>117628</v>
      </c>
      <c r="F415" s="4" t="s">
        <v>47</v>
      </c>
      <c r="G415" s="4">
        <v>1089</v>
      </c>
      <c r="H415" s="4" t="s">
        <v>21</v>
      </c>
      <c r="I415" s="4" t="s">
        <v>22</v>
      </c>
      <c r="J415" s="4">
        <v>1543298400</v>
      </c>
      <c r="K415" s="4">
        <v>1545631200</v>
      </c>
      <c r="L415" s="4" t="b">
        <v>0</v>
      </c>
      <c r="M415" s="4" t="b">
        <v>0</v>
      </c>
      <c r="N415" s="4" t="s">
        <v>71</v>
      </c>
    </row>
    <row r="416" spans="1:14" x14ac:dyDescent="0.25">
      <c r="A416" s="4">
        <v>414</v>
      </c>
      <c r="B416" s="4" t="s">
        <v>878</v>
      </c>
      <c r="C416" s="5" t="s">
        <v>879</v>
      </c>
      <c r="D416" s="4">
        <v>188200</v>
      </c>
      <c r="E416" s="4">
        <v>159405</v>
      </c>
      <c r="F416" s="4" t="s">
        <v>14</v>
      </c>
      <c r="G416" s="4">
        <v>5497</v>
      </c>
      <c r="H416" s="4" t="s">
        <v>21</v>
      </c>
      <c r="I416" s="4" t="s">
        <v>22</v>
      </c>
      <c r="J416" s="4">
        <v>1271739600</v>
      </c>
      <c r="K416" s="4">
        <v>1272430800</v>
      </c>
      <c r="L416" s="4" t="b">
        <v>0</v>
      </c>
      <c r="M416" s="4" t="b">
        <v>1</v>
      </c>
      <c r="N416" s="4" t="s">
        <v>17</v>
      </c>
    </row>
    <row r="417" spans="1:14" x14ac:dyDescent="0.25">
      <c r="A417" s="4">
        <v>415</v>
      </c>
      <c r="B417" s="4" t="s">
        <v>880</v>
      </c>
      <c r="C417" s="5" t="s">
        <v>881</v>
      </c>
      <c r="D417" s="4">
        <v>113500</v>
      </c>
      <c r="E417" s="4">
        <v>12552</v>
      </c>
      <c r="F417" s="4" t="s">
        <v>14</v>
      </c>
      <c r="G417" s="4">
        <v>418</v>
      </c>
      <c r="H417" s="4" t="s">
        <v>21</v>
      </c>
      <c r="I417" s="4" t="s">
        <v>22</v>
      </c>
      <c r="J417" s="4">
        <v>1326434400</v>
      </c>
      <c r="K417" s="4">
        <v>1327903200</v>
      </c>
      <c r="L417" s="4" t="b">
        <v>0</v>
      </c>
      <c r="M417" s="4" t="b">
        <v>0</v>
      </c>
      <c r="N417" s="4" t="s">
        <v>33</v>
      </c>
    </row>
    <row r="418" spans="1:14" x14ac:dyDescent="0.25">
      <c r="A418" s="4">
        <v>416</v>
      </c>
      <c r="B418" s="4" t="s">
        <v>882</v>
      </c>
      <c r="C418" s="5" t="s">
        <v>883</v>
      </c>
      <c r="D418" s="4">
        <v>134600</v>
      </c>
      <c r="E418" s="4">
        <v>59007</v>
      </c>
      <c r="F418" s="4" t="s">
        <v>14</v>
      </c>
      <c r="G418" s="4">
        <v>1439</v>
      </c>
      <c r="H418" s="4" t="s">
        <v>21</v>
      </c>
      <c r="I418" s="4" t="s">
        <v>22</v>
      </c>
      <c r="J418" s="4">
        <v>1295244000</v>
      </c>
      <c r="K418" s="4">
        <v>1296021600</v>
      </c>
      <c r="L418" s="4" t="b">
        <v>0</v>
      </c>
      <c r="M418" s="4" t="b">
        <v>1</v>
      </c>
      <c r="N418" s="4" t="s">
        <v>42</v>
      </c>
    </row>
    <row r="419" spans="1:14" x14ac:dyDescent="0.25">
      <c r="A419" s="4">
        <v>417</v>
      </c>
      <c r="B419" s="4" t="s">
        <v>884</v>
      </c>
      <c r="C419" s="5" t="s">
        <v>885</v>
      </c>
      <c r="D419" s="4">
        <v>1700</v>
      </c>
      <c r="E419" s="4">
        <v>943</v>
      </c>
      <c r="F419" s="4" t="s">
        <v>14</v>
      </c>
      <c r="G419" s="4">
        <v>15</v>
      </c>
      <c r="H419" s="4" t="s">
        <v>21</v>
      </c>
      <c r="I419" s="4" t="s">
        <v>22</v>
      </c>
      <c r="J419" s="4">
        <v>1541221200</v>
      </c>
      <c r="K419" s="4">
        <v>1543298400</v>
      </c>
      <c r="L419" s="4" t="b">
        <v>0</v>
      </c>
      <c r="M419" s="4" t="b">
        <v>0</v>
      </c>
      <c r="N419" s="4" t="s">
        <v>33</v>
      </c>
    </row>
    <row r="420" spans="1:14" x14ac:dyDescent="0.25">
      <c r="A420" s="4">
        <v>418</v>
      </c>
      <c r="B420" s="4" t="s">
        <v>105</v>
      </c>
      <c r="C420" s="5" t="s">
        <v>886</v>
      </c>
      <c r="D420" s="4">
        <v>163700</v>
      </c>
      <c r="E420" s="4">
        <v>93963</v>
      </c>
      <c r="F420" s="4" t="s">
        <v>14</v>
      </c>
      <c r="G420" s="4">
        <v>1999</v>
      </c>
      <c r="H420" s="4" t="s">
        <v>15</v>
      </c>
      <c r="I420" s="4" t="s">
        <v>16</v>
      </c>
      <c r="J420" s="4">
        <v>1336280400</v>
      </c>
      <c r="K420" s="4">
        <v>1336366800</v>
      </c>
      <c r="L420" s="4" t="b">
        <v>0</v>
      </c>
      <c r="M420" s="4" t="b">
        <v>0</v>
      </c>
      <c r="N420" s="4" t="s">
        <v>42</v>
      </c>
    </row>
    <row r="421" spans="1:14" x14ac:dyDescent="0.25">
      <c r="A421" s="4">
        <v>419</v>
      </c>
      <c r="B421" s="4" t="s">
        <v>887</v>
      </c>
      <c r="C421" s="5" t="s">
        <v>888</v>
      </c>
      <c r="D421" s="4">
        <v>113800</v>
      </c>
      <c r="E421" s="4">
        <v>140469</v>
      </c>
      <c r="F421" s="4" t="s">
        <v>20</v>
      </c>
      <c r="G421" s="4">
        <v>5203</v>
      </c>
      <c r="H421" s="4" t="s">
        <v>21</v>
      </c>
      <c r="I421" s="4" t="s">
        <v>22</v>
      </c>
      <c r="J421" s="4">
        <v>1324533600</v>
      </c>
      <c r="K421" s="4">
        <v>1325052000</v>
      </c>
      <c r="L421" s="4" t="b">
        <v>0</v>
      </c>
      <c r="M421" s="4" t="b">
        <v>0</v>
      </c>
      <c r="N421" s="4" t="s">
        <v>28</v>
      </c>
    </row>
    <row r="422" spans="1:14" x14ac:dyDescent="0.25">
      <c r="A422" s="4">
        <v>420</v>
      </c>
      <c r="B422" s="4" t="s">
        <v>889</v>
      </c>
      <c r="C422" s="5" t="s">
        <v>890</v>
      </c>
      <c r="D422" s="4">
        <v>5000</v>
      </c>
      <c r="E422" s="4">
        <v>6423</v>
      </c>
      <c r="F422" s="4" t="s">
        <v>20</v>
      </c>
      <c r="G422" s="4">
        <v>94</v>
      </c>
      <c r="H422" s="4" t="s">
        <v>21</v>
      </c>
      <c r="I422" s="4" t="s">
        <v>22</v>
      </c>
      <c r="J422" s="4">
        <v>1498366800</v>
      </c>
      <c r="K422" s="4">
        <v>1499576400</v>
      </c>
      <c r="L422" s="4" t="b">
        <v>0</v>
      </c>
      <c r="M422" s="4" t="b">
        <v>0</v>
      </c>
      <c r="N422" s="4" t="s">
        <v>33</v>
      </c>
    </row>
    <row r="423" spans="1:14" x14ac:dyDescent="0.25">
      <c r="A423" s="4">
        <v>421</v>
      </c>
      <c r="B423" s="4" t="s">
        <v>891</v>
      </c>
      <c r="C423" s="5" t="s">
        <v>892</v>
      </c>
      <c r="D423" s="4">
        <v>9400</v>
      </c>
      <c r="E423" s="4">
        <v>6015</v>
      </c>
      <c r="F423" s="4" t="s">
        <v>14</v>
      </c>
      <c r="G423" s="4">
        <v>118</v>
      </c>
      <c r="H423" s="4" t="s">
        <v>21</v>
      </c>
      <c r="I423" s="4" t="s">
        <v>22</v>
      </c>
      <c r="J423" s="4">
        <v>1498712400</v>
      </c>
      <c r="K423" s="4">
        <v>1501304400</v>
      </c>
      <c r="L423" s="4" t="b">
        <v>0</v>
      </c>
      <c r="M423" s="4" t="b">
        <v>1</v>
      </c>
      <c r="N423" s="4" t="s">
        <v>65</v>
      </c>
    </row>
    <row r="424" spans="1:14" x14ac:dyDescent="0.25">
      <c r="A424" s="4">
        <v>422</v>
      </c>
      <c r="B424" s="4" t="s">
        <v>893</v>
      </c>
      <c r="C424" s="5" t="s">
        <v>894</v>
      </c>
      <c r="D424" s="4">
        <v>8700</v>
      </c>
      <c r="E424" s="4">
        <v>11075</v>
      </c>
      <c r="F424" s="4" t="s">
        <v>20</v>
      </c>
      <c r="G424" s="4">
        <v>205</v>
      </c>
      <c r="H424" s="4" t="s">
        <v>21</v>
      </c>
      <c r="I424" s="4" t="s">
        <v>22</v>
      </c>
      <c r="J424" s="4">
        <v>1271480400</v>
      </c>
      <c r="K424" s="4">
        <v>1273208400</v>
      </c>
      <c r="L424" s="4" t="b">
        <v>0</v>
      </c>
      <c r="M424" s="4" t="b">
        <v>1</v>
      </c>
      <c r="N424" s="4" t="s">
        <v>33</v>
      </c>
    </row>
    <row r="425" spans="1:14" x14ac:dyDescent="0.25">
      <c r="A425" s="4">
        <v>423</v>
      </c>
      <c r="B425" s="4" t="s">
        <v>895</v>
      </c>
      <c r="C425" s="5" t="s">
        <v>896</v>
      </c>
      <c r="D425" s="4">
        <v>147800</v>
      </c>
      <c r="E425" s="4">
        <v>15723</v>
      </c>
      <c r="F425" s="4" t="s">
        <v>14</v>
      </c>
      <c r="G425" s="4">
        <v>162</v>
      </c>
      <c r="H425" s="4" t="s">
        <v>21</v>
      </c>
      <c r="I425" s="4" t="s">
        <v>22</v>
      </c>
      <c r="J425" s="4">
        <v>1316667600</v>
      </c>
      <c r="K425" s="4">
        <v>1316840400</v>
      </c>
      <c r="L425" s="4" t="b">
        <v>0</v>
      </c>
      <c r="M425" s="4" t="b">
        <v>1</v>
      </c>
      <c r="N425" s="4" t="s">
        <v>17</v>
      </c>
    </row>
    <row r="426" spans="1:14" x14ac:dyDescent="0.25">
      <c r="A426" s="4">
        <v>424</v>
      </c>
      <c r="B426" s="4" t="s">
        <v>897</v>
      </c>
      <c r="C426" s="5" t="s">
        <v>898</v>
      </c>
      <c r="D426" s="4">
        <v>5100</v>
      </c>
      <c r="E426" s="4">
        <v>2064</v>
      </c>
      <c r="F426" s="4" t="s">
        <v>14</v>
      </c>
      <c r="G426" s="4">
        <v>83</v>
      </c>
      <c r="H426" s="4" t="s">
        <v>21</v>
      </c>
      <c r="I426" s="4" t="s">
        <v>22</v>
      </c>
      <c r="J426" s="4">
        <v>1524027600</v>
      </c>
      <c r="K426" s="4">
        <v>1524546000</v>
      </c>
      <c r="L426" s="4" t="b">
        <v>0</v>
      </c>
      <c r="M426" s="4" t="b">
        <v>0</v>
      </c>
      <c r="N426" s="4" t="s">
        <v>60</v>
      </c>
    </row>
    <row r="427" spans="1:14" x14ac:dyDescent="0.25">
      <c r="A427" s="4">
        <v>425</v>
      </c>
      <c r="B427" s="4" t="s">
        <v>899</v>
      </c>
      <c r="C427" s="5" t="s">
        <v>900</v>
      </c>
      <c r="D427" s="4">
        <v>2700</v>
      </c>
      <c r="E427" s="4">
        <v>7767</v>
      </c>
      <c r="F427" s="4" t="s">
        <v>20</v>
      </c>
      <c r="G427" s="4">
        <v>92</v>
      </c>
      <c r="H427" s="4" t="s">
        <v>21</v>
      </c>
      <c r="I427" s="4" t="s">
        <v>22</v>
      </c>
      <c r="J427" s="4">
        <v>1438059600</v>
      </c>
      <c r="K427" s="4">
        <v>1438578000</v>
      </c>
      <c r="L427" s="4" t="b">
        <v>0</v>
      </c>
      <c r="M427" s="4" t="b">
        <v>0</v>
      </c>
      <c r="N427" s="4" t="s">
        <v>122</v>
      </c>
    </row>
    <row r="428" spans="1:14" x14ac:dyDescent="0.25">
      <c r="A428" s="4">
        <v>426</v>
      </c>
      <c r="B428" s="4" t="s">
        <v>901</v>
      </c>
      <c r="C428" s="5" t="s">
        <v>902</v>
      </c>
      <c r="D428" s="4">
        <v>1800</v>
      </c>
      <c r="E428" s="4">
        <v>10313</v>
      </c>
      <c r="F428" s="4" t="s">
        <v>20</v>
      </c>
      <c r="G428" s="4">
        <v>219</v>
      </c>
      <c r="H428" s="4" t="s">
        <v>21</v>
      </c>
      <c r="I428" s="4" t="s">
        <v>22</v>
      </c>
      <c r="J428" s="4">
        <v>1361944800</v>
      </c>
      <c r="K428" s="4">
        <v>1362549600</v>
      </c>
      <c r="L428" s="4" t="b">
        <v>0</v>
      </c>
      <c r="M428" s="4" t="b">
        <v>0</v>
      </c>
      <c r="N428" s="4" t="s">
        <v>33</v>
      </c>
    </row>
    <row r="429" spans="1:14" x14ac:dyDescent="0.25">
      <c r="A429" s="4">
        <v>427</v>
      </c>
      <c r="B429" s="4" t="s">
        <v>903</v>
      </c>
      <c r="C429" s="5" t="s">
        <v>904</v>
      </c>
      <c r="D429" s="4">
        <v>174500</v>
      </c>
      <c r="E429" s="4">
        <v>197018</v>
      </c>
      <c r="F429" s="4" t="s">
        <v>20</v>
      </c>
      <c r="G429" s="4">
        <v>2526</v>
      </c>
      <c r="H429" s="4" t="s">
        <v>21</v>
      </c>
      <c r="I429" s="4" t="s">
        <v>22</v>
      </c>
      <c r="J429" s="4">
        <v>1410584400</v>
      </c>
      <c r="K429" s="4">
        <v>1413349200</v>
      </c>
      <c r="L429" s="4" t="b">
        <v>0</v>
      </c>
      <c r="M429" s="4" t="b">
        <v>1</v>
      </c>
      <c r="N429" s="4" t="s">
        <v>33</v>
      </c>
    </row>
    <row r="430" spans="1:14" x14ac:dyDescent="0.25">
      <c r="A430" s="4">
        <v>428</v>
      </c>
      <c r="B430" s="4" t="s">
        <v>905</v>
      </c>
      <c r="C430" s="5" t="s">
        <v>906</v>
      </c>
      <c r="D430" s="4">
        <v>101400</v>
      </c>
      <c r="E430" s="4">
        <v>47037</v>
      </c>
      <c r="F430" s="4" t="s">
        <v>14</v>
      </c>
      <c r="G430" s="4">
        <v>747</v>
      </c>
      <c r="H430" s="4" t="s">
        <v>21</v>
      </c>
      <c r="I430" s="4" t="s">
        <v>22</v>
      </c>
      <c r="J430" s="4">
        <v>1297404000</v>
      </c>
      <c r="K430" s="4">
        <v>1298008800</v>
      </c>
      <c r="L430" s="4" t="b">
        <v>0</v>
      </c>
      <c r="M430" s="4" t="b">
        <v>0</v>
      </c>
      <c r="N430" s="4" t="s">
        <v>71</v>
      </c>
    </row>
    <row r="431" spans="1:14" x14ac:dyDescent="0.25">
      <c r="A431" s="4">
        <v>429</v>
      </c>
      <c r="B431" s="4" t="s">
        <v>907</v>
      </c>
      <c r="C431" s="5" t="s">
        <v>908</v>
      </c>
      <c r="D431" s="4">
        <v>191000</v>
      </c>
      <c r="E431" s="4">
        <v>173191</v>
      </c>
      <c r="F431" s="4" t="s">
        <v>74</v>
      </c>
      <c r="G431" s="4">
        <v>2138</v>
      </c>
      <c r="H431" s="4" t="s">
        <v>21</v>
      </c>
      <c r="I431" s="4" t="s">
        <v>22</v>
      </c>
      <c r="J431" s="4">
        <v>1392012000</v>
      </c>
      <c r="K431" s="4">
        <v>1394427600</v>
      </c>
      <c r="L431" s="4" t="b">
        <v>0</v>
      </c>
      <c r="M431" s="4" t="b">
        <v>1</v>
      </c>
      <c r="N431" s="4" t="s">
        <v>122</v>
      </c>
    </row>
    <row r="432" spans="1:14" x14ac:dyDescent="0.25">
      <c r="A432" s="4">
        <v>430</v>
      </c>
      <c r="B432" s="4" t="s">
        <v>909</v>
      </c>
      <c r="C432" s="5" t="s">
        <v>910</v>
      </c>
      <c r="D432" s="4">
        <v>8100</v>
      </c>
      <c r="E432" s="4">
        <v>5487</v>
      </c>
      <c r="F432" s="4" t="s">
        <v>14</v>
      </c>
      <c r="G432" s="4">
        <v>84</v>
      </c>
      <c r="H432" s="4" t="s">
        <v>21</v>
      </c>
      <c r="I432" s="4" t="s">
        <v>22</v>
      </c>
      <c r="J432" s="4">
        <v>1569733200</v>
      </c>
      <c r="K432" s="4">
        <v>1572670800</v>
      </c>
      <c r="L432" s="4" t="b">
        <v>0</v>
      </c>
      <c r="M432" s="4" t="b">
        <v>0</v>
      </c>
      <c r="N432" s="4" t="s">
        <v>33</v>
      </c>
    </row>
    <row r="433" spans="1:14" x14ac:dyDescent="0.25">
      <c r="A433" s="4">
        <v>431</v>
      </c>
      <c r="B433" s="4" t="s">
        <v>911</v>
      </c>
      <c r="C433" s="5" t="s">
        <v>912</v>
      </c>
      <c r="D433" s="4">
        <v>5100</v>
      </c>
      <c r="E433" s="4">
        <v>9817</v>
      </c>
      <c r="F433" s="4" t="s">
        <v>20</v>
      </c>
      <c r="G433" s="4">
        <v>94</v>
      </c>
      <c r="H433" s="4" t="s">
        <v>21</v>
      </c>
      <c r="I433" s="4" t="s">
        <v>22</v>
      </c>
      <c r="J433" s="4">
        <v>1529643600</v>
      </c>
      <c r="K433" s="4">
        <v>1531112400</v>
      </c>
      <c r="L433" s="4" t="b">
        <v>1</v>
      </c>
      <c r="M433" s="4" t="b">
        <v>0</v>
      </c>
      <c r="N433" s="4" t="s">
        <v>33</v>
      </c>
    </row>
    <row r="434" spans="1:14" x14ac:dyDescent="0.25">
      <c r="A434" s="4">
        <v>432</v>
      </c>
      <c r="B434" s="4" t="s">
        <v>913</v>
      </c>
      <c r="C434" s="5" t="s">
        <v>914</v>
      </c>
      <c r="D434" s="4">
        <v>7700</v>
      </c>
      <c r="E434" s="4">
        <v>6369</v>
      </c>
      <c r="F434" s="4" t="s">
        <v>14</v>
      </c>
      <c r="G434" s="4">
        <v>91</v>
      </c>
      <c r="H434" s="4" t="s">
        <v>21</v>
      </c>
      <c r="I434" s="4" t="s">
        <v>22</v>
      </c>
      <c r="J434" s="4">
        <v>1399006800</v>
      </c>
      <c r="K434" s="4">
        <v>1400734800</v>
      </c>
      <c r="L434" s="4" t="b">
        <v>0</v>
      </c>
      <c r="M434" s="4" t="b">
        <v>0</v>
      </c>
      <c r="N434" s="4" t="s">
        <v>33</v>
      </c>
    </row>
    <row r="435" spans="1:14" x14ac:dyDescent="0.25">
      <c r="A435" s="4">
        <v>433</v>
      </c>
      <c r="B435" s="4" t="s">
        <v>915</v>
      </c>
      <c r="C435" s="5" t="s">
        <v>916</v>
      </c>
      <c r="D435" s="4">
        <v>121400</v>
      </c>
      <c r="E435" s="4">
        <v>65755</v>
      </c>
      <c r="F435" s="4" t="s">
        <v>14</v>
      </c>
      <c r="G435" s="4">
        <v>792</v>
      </c>
      <c r="H435" s="4" t="s">
        <v>21</v>
      </c>
      <c r="I435" s="4" t="s">
        <v>22</v>
      </c>
      <c r="J435" s="4">
        <v>1385359200</v>
      </c>
      <c r="K435" s="4">
        <v>1386741600</v>
      </c>
      <c r="L435" s="4" t="b">
        <v>0</v>
      </c>
      <c r="M435" s="4" t="b">
        <v>1</v>
      </c>
      <c r="N435" s="4" t="s">
        <v>42</v>
      </c>
    </row>
    <row r="436" spans="1:14" x14ac:dyDescent="0.25">
      <c r="A436" s="4">
        <v>434</v>
      </c>
      <c r="B436" s="4" t="s">
        <v>917</v>
      </c>
      <c r="C436" s="5" t="s">
        <v>918</v>
      </c>
      <c r="D436" s="4">
        <v>5400</v>
      </c>
      <c r="E436" s="4">
        <v>903</v>
      </c>
      <c r="F436" s="4" t="s">
        <v>74</v>
      </c>
      <c r="G436" s="4">
        <v>10</v>
      </c>
      <c r="H436" s="4" t="s">
        <v>15</v>
      </c>
      <c r="I436" s="4" t="s">
        <v>16</v>
      </c>
      <c r="J436" s="4">
        <v>1480572000</v>
      </c>
      <c r="K436" s="4">
        <v>1481781600</v>
      </c>
      <c r="L436" s="4" t="b">
        <v>1</v>
      </c>
      <c r="M436" s="4" t="b">
        <v>0</v>
      </c>
      <c r="N436" s="4" t="s">
        <v>33</v>
      </c>
    </row>
    <row r="437" spans="1:14" x14ac:dyDescent="0.25">
      <c r="A437" s="4">
        <v>435</v>
      </c>
      <c r="B437" s="4" t="s">
        <v>919</v>
      </c>
      <c r="C437" s="5" t="s">
        <v>920</v>
      </c>
      <c r="D437" s="4">
        <v>152400</v>
      </c>
      <c r="E437" s="4">
        <v>178120</v>
      </c>
      <c r="F437" s="4" t="s">
        <v>20</v>
      </c>
      <c r="G437" s="4">
        <v>1713</v>
      </c>
      <c r="H437" s="4" t="s">
        <v>107</v>
      </c>
      <c r="I437" s="4" t="s">
        <v>108</v>
      </c>
      <c r="J437" s="4">
        <v>1418623200</v>
      </c>
      <c r="K437" s="4">
        <v>1419660000</v>
      </c>
      <c r="L437" s="4" t="b">
        <v>0</v>
      </c>
      <c r="M437" s="4" t="b">
        <v>1</v>
      </c>
      <c r="N437" s="4" t="s">
        <v>33</v>
      </c>
    </row>
    <row r="438" spans="1:14" x14ac:dyDescent="0.25">
      <c r="A438" s="4">
        <v>436</v>
      </c>
      <c r="B438" s="4" t="s">
        <v>921</v>
      </c>
      <c r="C438" s="5" t="s">
        <v>922</v>
      </c>
      <c r="D438" s="4">
        <v>1300</v>
      </c>
      <c r="E438" s="4">
        <v>13678</v>
      </c>
      <c r="F438" s="4" t="s">
        <v>20</v>
      </c>
      <c r="G438" s="4">
        <v>249</v>
      </c>
      <c r="H438" s="4" t="s">
        <v>21</v>
      </c>
      <c r="I438" s="4" t="s">
        <v>22</v>
      </c>
      <c r="J438" s="4">
        <v>1555736400</v>
      </c>
      <c r="K438" s="4">
        <v>1555822800</v>
      </c>
      <c r="L438" s="4" t="b">
        <v>0</v>
      </c>
      <c r="M438" s="4" t="b">
        <v>0</v>
      </c>
      <c r="N438" s="4" t="s">
        <v>159</v>
      </c>
    </row>
    <row r="439" spans="1:14" x14ac:dyDescent="0.25">
      <c r="A439" s="4">
        <v>437</v>
      </c>
      <c r="B439" s="4" t="s">
        <v>923</v>
      </c>
      <c r="C439" s="5" t="s">
        <v>924</v>
      </c>
      <c r="D439" s="4">
        <v>8100</v>
      </c>
      <c r="E439" s="4">
        <v>9969</v>
      </c>
      <c r="F439" s="4" t="s">
        <v>20</v>
      </c>
      <c r="G439" s="4">
        <v>192</v>
      </c>
      <c r="H439" s="4" t="s">
        <v>21</v>
      </c>
      <c r="I439" s="4" t="s">
        <v>22</v>
      </c>
      <c r="J439" s="4">
        <v>1442120400</v>
      </c>
      <c r="K439" s="4">
        <v>1442379600</v>
      </c>
      <c r="L439" s="4" t="b">
        <v>0</v>
      </c>
      <c r="M439" s="4" t="b">
        <v>1</v>
      </c>
      <c r="N439" s="4" t="s">
        <v>71</v>
      </c>
    </row>
    <row r="440" spans="1:14" x14ac:dyDescent="0.25">
      <c r="A440" s="4">
        <v>438</v>
      </c>
      <c r="B440" s="4" t="s">
        <v>925</v>
      </c>
      <c r="C440" s="5" t="s">
        <v>926</v>
      </c>
      <c r="D440" s="4">
        <v>8300</v>
      </c>
      <c r="E440" s="4">
        <v>14827</v>
      </c>
      <c r="F440" s="4" t="s">
        <v>20</v>
      </c>
      <c r="G440" s="4">
        <v>247</v>
      </c>
      <c r="H440" s="4" t="s">
        <v>21</v>
      </c>
      <c r="I440" s="4" t="s">
        <v>22</v>
      </c>
      <c r="J440" s="4">
        <v>1362376800</v>
      </c>
      <c r="K440" s="4">
        <v>1364965200</v>
      </c>
      <c r="L440" s="4" t="b">
        <v>0</v>
      </c>
      <c r="M440" s="4" t="b">
        <v>0</v>
      </c>
      <c r="N440" s="4" t="s">
        <v>33</v>
      </c>
    </row>
    <row r="441" spans="1:14" x14ac:dyDescent="0.25">
      <c r="A441" s="4">
        <v>439</v>
      </c>
      <c r="B441" s="4" t="s">
        <v>927</v>
      </c>
      <c r="C441" s="5" t="s">
        <v>928</v>
      </c>
      <c r="D441" s="4">
        <v>28400</v>
      </c>
      <c r="E441" s="4">
        <v>100900</v>
      </c>
      <c r="F441" s="4" t="s">
        <v>20</v>
      </c>
      <c r="G441" s="4">
        <v>2293</v>
      </c>
      <c r="H441" s="4" t="s">
        <v>21</v>
      </c>
      <c r="I441" s="4" t="s">
        <v>22</v>
      </c>
      <c r="J441" s="4">
        <v>1478408400</v>
      </c>
      <c r="K441" s="4">
        <v>1479016800</v>
      </c>
      <c r="L441" s="4" t="b">
        <v>0</v>
      </c>
      <c r="M441" s="4" t="b">
        <v>0</v>
      </c>
      <c r="N441" s="4" t="s">
        <v>474</v>
      </c>
    </row>
    <row r="442" spans="1:14" x14ac:dyDescent="0.25">
      <c r="A442" s="4">
        <v>440</v>
      </c>
      <c r="B442" s="4" t="s">
        <v>929</v>
      </c>
      <c r="C442" s="5" t="s">
        <v>930</v>
      </c>
      <c r="D442" s="4">
        <v>102500</v>
      </c>
      <c r="E442" s="4">
        <v>165954</v>
      </c>
      <c r="F442" s="4" t="s">
        <v>20</v>
      </c>
      <c r="G442" s="4">
        <v>3131</v>
      </c>
      <c r="H442" s="4" t="s">
        <v>21</v>
      </c>
      <c r="I442" s="4" t="s">
        <v>22</v>
      </c>
      <c r="J442" s="4">
        <v>1498798800</v>
      </c>
      <c r="K442" s="4">
        <v>1499662800</v>
      </c>
      <c r="L442" s="4" t="b">
        <v>0</v>
      </c>
      <c r="M442" s="4" t="b">
        <v>0</v>
      </c>
      <c r="N442" s="4" t="s">
        <v>269</v>
      </c>
    </row>
    <row r="443" spans="1:14" x14ac:dyDescent="0.25">
      <c r="A443" s="4">
        <v>441</v>
      </c>
      <c r="B443" s="4" t="s">
        <v>931</v>
      </c>
      <c r="C443" s="5" t="s">
        <v>932</v>
      </c>
      <c r="D443" s="4">
        <v>7000</v>
      </c>
      <c r="E443" s="4">
        <v>1744</v>
      </c>
      <c r="F443" s="4" t="s">
        <v>14</v>
      </c>
      <c r="G443" s="4">
        <v>32</v>
      </c>
      <c r="H443" s="4" t="s">
        <v>21</v>
      </c>
      <c r="I443" s="4" t="s">
        <v>22</v>
      </c>
      <c r="J443" s="4">
        <v>1335416400</v>
      </c>
      <c r="K443" s="4">
        <v>1337835600</v>
      </c>
      <c r="L443" s="4" t="b">
        <v>0</v>
      </c>
      <c r="M443" s="4" t="b">
        <v>0</v>
      </c>
      <c r="N443" s="4" t="s">
        <v>65</v>
      </c>
    </row>
    <row r="444" spans="1:14" x14ac:dyDescent="0.25">
      <c r="A444" s="4">
        <v>442</v>
      </c>
      <c r="B444" s="4" t="s">
        <v>933</v>
      </c>
      <c r="C444" s="5" t="s">
        <v>934</v>
      </c>
      <c r="D444" s="4">
        <v>5400</v>
      </c>
      <c r="E444" s="4">
        <v>10731</v>
      </c>
      <c r="F444" s="4" t="s">
        <v>20</v>
      </c>
      <c r="G444" s="4">
        <v>143</v>
      </c>
      <c r="H444" s="4" t="s">
        <v>107</v>
      </c>
      <c r="I444" s="4" t="s">
        <v>108</v>
      </c>
      <c r="J444" s="4">
        <v>1504328400</v>
      </c>
      <c r="K444" s="4">
        <v>1505710800</v>
      </c>
      <c r="L444" s="4" t="b">
        <v>0</v>
      </c>
      <c r="M444" s="4" t="b">
        <v>0</v>
      </c>
      <c r="N444" s="4" t="s">
        <v>33</v>
      </c>
    </row>
    <row r="445" spans="1:14" x14ac:dyDescent="0.25">
      <c r="A445" s="4">
        <v>443</v>
      </c>
      <c r="B445" s="4" t="s">
        <v>935</v>
      </c>
      <c r="C445" s="5" t="s">
        <v>936</v>
      </c>
      <c r="D445" s="4">
        <v>9300</v>
      </c>
      <c r="E445" s="4">
        <v>3232</v>
      </c>
      <c r="F445" s="4" t="s">
        <v>74</v>
      </c>
      <c r="G445" s="4">
        <v>90</v>
      </c>
      <c r="H445" s="4" t="s">
        <v>21</v>
      </c>
      <c r="I445" s="4" t="s">
        <v>22</v>
      </c>
      <c r="J445" s="4">
        <v>1285822800</v>
      </c>
      <c r="K445" s="4">
        <v>1287464400</v>
      </c>
      <c r="L445" s="4" t="b">
        <v>0</v>
      </c>
      <c r="M445" s="4" t="b">
        <v>0</v>
      </c>
      <c r="N445" s="4" t="s">
        <v>33</v>
      </c>
    </row>
    <row r="446" spans="1:14" x14ac:dyDescent="0.25">
      <c r="A446" s="4">
        <v>444</v>
      </c>
      <c r="B446" s="4" t="s">
        <v>748</v>
      </c>
      <c r="C446" s="5" t="s">
        <v>937</v>
      </c>
      <c r="D446" s="4">
        <v>6200</v>
      </c>
      <c r="E446" s="4">
        <v>10938</v>
      </c>
      <c r="F446" s="4" t="s">
        <v>20</v>
      </c>
      <c r="G446" s="4">
        <v>296</v>
      </c>
      <c r="H446" s="4" t="s">
        <v>21</v>
      </c>
      <c r="I446" s="4" t="s">
        <v>22</v>
      </c>
      <c r="J446" s="4">
        <v>1311483600</v>
      </c>
      <c r="K446" s="4">
        <v>1311656400</v>
      </c>
      <c r="L446" s="4" t="b">
        <v>0</v>
      </c>
      <c r="M446" s="4" t="b">
        <v>1</v>
      </c>
      <c r="N446" s="4" t="s">
        <v>60</v>
      </c>
    </row>
    <row r="447" spans="1:14" x14ac:dyDescent="0.25">
      <c r="A447" s="4">
        <v>445</v>
      </c>
      <c r="B447" s="4" t="s">
        <v>938</v>
      </c>
      <c r="C447" s="5" t="s">
        <v>939</v>
      </c>
      <c r="D447" s="4">
        <v>2100</v>
      </c>
      <c r="E447" s="4">
        <v>10739</v>
      </c>
      <c r="F447" s="4" t="s">
        <v>20</v>
      </c>
      <c r="G447" s="4">
        <v>170</v>
      </c>
      <c r="H447" s="4" t="s">
        <v>21</v>
      </c>
      <c r="I447" s="4" t="s">
        <v>22</v>
      </c>
      <c r="J447" s="4">
        <v>1291356000</v>
      </c>
      <c r="K447" s="4">
        <v>1293170400</v>
      </c>
      <c r="L447" s="4" t="b">
        <v>0</v>
      </c>
      <c r="M447" s="4" t="b">
        <v>1</v>
      </c>
      <c r="N447" s="4" t="s">
        <v>33</v>
      </c>
    </row>
    <row r="448" spans="1:14" x14ac:dyDescent="0.25">
      <c r="A448" s="4">
        <v>446</v>
      </c>
      <c r="B448" s="4" t="s">
        <v>940</v>
      </c>
      <c r="C448" s="5" t="s">
        <v>941</v>
      </c>
      <c r="D448" s="4">
        <v>6800</v>
      </c>
      <c r="E448" s="4">
        <v>5579</v>
      </c>
      <c r="F448" s="4" t="s">
        <v>14</v>
      </c>
      <c r="G448" s="4">
        <v>186</v>
      </c>
      <c r="H448" s="4" t="s">
        <v>21</v>
      </c>
      <c r="I448" s="4" t="s">
        <v>22</v>
      </c>
      <c r="J448" s="4">
        <v>1355810400</v>
      </c>
      <c r="K448" s="4">
        <v>1355983200</v>
      </c>
      <c r="L448" s="4" t="b">
        <v>0</v>
      </c>
      <c r="M448" s="4" t="b">
        <v>0</v>
      </c>
      <c r="N448" s="4" t="s">
        <v>65</v>
      </c>
    </row>
    <row r="449" spans="1:14" x14ac:dyDescent="0.25">
      <c r="A449" s="4">
        <v>447</v>
      </c>
      <c r="B449" s="4" t="s">
        <v>942</v>
      </c>
      <c r="C449" s="5" t="s">
        <v>943</v>
      </c>
      <c r="D449" s="4">
        <v>155200</v>
      </c>
      <c r="E449" s="4">
        <v>37754</v>
      </c>
      <c r="F449" s="4" t="s">
        <v>74</v>
      </c>
      <c r="G449" s="4">
        <v>439</v>
      </c>
      <c r="H449" s="4" t="s">
        <v>40</v>
      </c>
      <c r="I449" s="4" t="s">
        <v>41</v>
      </c>
      <c r="J449" s="4">
        <v>1513663200</v>
      </c>
      <c r="K449" s="4">
        <v>1515045600</v>
      </c>
      <c r="L449" s="4" t="b">
        <v>0</v>
      </c>
      <c r="M449" s="4" t="b">
        <v>0</v>
      </c>
      <c r="N449" s="4" t="s">
        <v>269</v>
      </c>
    </row>
    <row r="450" spans="1:14" x14ac:dyDescent="0.25">
      <c r="A450" s="4">
        <v>448</v>
      </c>
      <c r="B450" s="4" t="s">
        <v>944</v>
      </c>
      <c r="C450" s="5" t="s">
        <v>945</v>
      </c>
      <c r="D450" s="4">
        <v>89900</v>
      </c>
      <c r="E450" s="4">
        <v>45384</v>
      </c>
      <c r="F450" s="4" t="s">
        <v>14</v>
      </c>
      <c r="G450" s="4">
        <v>605</v>
      </c>
      <c r="H450" s="4" t="s">
        <v>21</v>
      </c>
      <c r="I450" s="4" t="s">
        <v>22</v>
      </c>
      <c r="J450" s="4">
        <v>1365915600</v>
      </c>
      <c r="K450" s="4">
        <v>1366088400</v>
      </c>
      <c r="L450" s="4" t="b">
        <v>0</v>
      </c>
      <c r="M450" s="4" t="b">
        <v>1</v>
      </c>
      <c r="N450" s="4" t="s">
        <v>89</v>
      </c>
    </row>
    <row r="451" spans="1:14" x14ac:dyDescent="0.25">
      <c r="A451" s="4">
        <v>449</v>
      </c>
      <c r="B451" s="4" t="s">
        <v>946</v>
      </c>
      <c r="C451" s="5" t="s">
        <v>947</v>
      </c>
      <c r="D451" s="4">
        <v>900</v>
      </c>
      <c r="E451" s="4">
        <v>8703</v>
      </c>
      <c r="F451" s="4" t="s">
        <v>20</v>
      </c>
      <c r="G451" s="4">
        <v>86</v>
      </c>
      <c r="H451" s="4" t="s">
        <v>36</v>
      </c>
      <c r="I451" s="4" t="s">
        <v>37</v>
      </c>
      <c r="J451" s="4">
        <v>1551852000</v>
      </c>
      <c r="K451" s="4">
        <v>1553317200</v>
      </c>
      <c r="L451" s="4" t="b">
        <v>0</v>
      </c>
      <c r="M451" s="4" t="b">
        <v>0</v>
      </c>
      <c r="N451" s="4" t="s">
        <v>89</v>
      </c>
    </row>
    <row r="452" spans="1:14" x14ac:dyDescent="0.25">
      <c r="A452" s="4">
        <v>450</v>
      </c>
      <c r="B452" s="4" t="s">
        <v>948</v>
      </c>
      <c r="C452" s="5" t="s">
        <v>949</v>
      </c>
      <c r="D452" s="4">
        <v>100</v>
      </c>
      <c r="E452" s="4">
        <v>4</v>
      </c>
      <c r="F452" s="4" t="s">
        <v>14</v>
      </c>
      <c r="G452" s="4">
        <v>1</v>
      </c>
      <c r="H452" s="4" t="s">
        <v>15</v>
      </c>
      <c r="I452" s="4" t="s">
        <v>16</v>
      </c>
      <c r="J452" s="4">
        <v>1540098000</v>
      </c>
      <c r="K452" s="4">
        <v>1542088800</v>
      </c>
      <c r="L452" s="4" t="b">
        <v>0</v>
      </c>
      <c r="M452" s="4" t="b">
        <v>0</v>
      </c>
      <c r="N452" s="4" t="s">
        <v>71</v>
      </c>
    </row>
    <row r="453" spans="1:14" x14ac:dyDescent="0.25">
      <c r="A453" s="4">
        <v>451</v>
      </c>
      <c r="B453" s="4" t="s">
        <v>950</v>
      </c>
      <c r="C453" s="5" t="s">
        <v>951</v>
      </c>
      <c r="D453" s="4">
        <v>148400</v>
      </c>
      <c r="E453" s="4">
        <v>182302</v>
      </c>
      <c r="F453" s="4" t="s">
        <v>20</v>
      </c>
      <c r="G453" s="4">
        <v>6286</v>
      </c>
      <c r="H453" s="4" t="s">
        <v>21</v>
      </c>
      <c r="I453" s="4" t="s">
        <v>22</v>
      </c>
      <c r="J453" s="4">
        <v>1500440400</v>
      </c>
      <c r="K453" s="4">
        <v>1503118800</v>
      </c>
      <c r="L453" s="4" t="b">
        <v>0</v>
      </c>
      <c r="M453" s="4" t="b">
        <v>0</v>
      </c>
      <c r="N453" s="4" t="s">
        <v>23</v>
      </c>
    </row>
    <row r="454" spans="1:14" x14ac:dyDescent="0.25">
      <c r="A454" s="4">
        <v>452</v>
      </c>
      <c r="B454" s="4" t="s">
        <v>952</v>
      </c>
      <c r="C454" s="5" t="s">
        <v>953</v>
      </c>
      <c r="D454" s="4">
        <v>4800</v>
      </c>
      <c r="E454" s="4">
        <v>3045</v>
      </c>
      <c r="F454" s="4" t="s">
        <v>14</v>
      </c>
      <c r="G454" s="4">
        <v>31</v>
      </c>
      <c r="H454" s="4" t="s">
        <v>21</v>
      </c>
      <c r="I454" s="4" t="s">
        <v>22</v>
      </c>
      <c r="J454" s="4">
        <v>1278392400</v>
      </c>
      <c r="K454" s="4">
        <v>1278478800</v>
      </c>
      <c r="L454" s="4" t="b">
        <v>0</v>
      </c>
      <c r="M454" s="4" t="b">
        <v>0</v>
      </c>
      <c r="N454" s="4" t="s">
        <v>53</v>
      </c>
    </row>
    <row r="455" spans="1:14" x14ac:dyDescent="0.25">
      <c r="A455" s="4">
        <v>453</v>
      </c>
      <c r="B455" s="4" t="s">
        <v>954</v>
      </c>
      <c r="C455" s="5" t="s">
        <v>955</v>
      </c>
      <c r="D455" s="4">
        <v>182400</v>
      </c>
      <c r="E455" s="4">
        <v>102749</v>
      </c>
      <c r="F455" s="4" t="s">
        <v>14</v>
      </c>
      <c r="G455" s="4">
        <v>1181</v>
      </c>
      <c r="H455" s="4" t="s">
        <v>21</v>
      </c>
      <c r="I455" s="4" t="s">
        <v>22</v>
      </c>
      <c r="J455" s="4">
        <v>1480572000</v>
      </c>
      <c r="K455" s="4">
        <v>1484114400</v>
      </c>
      <c r="L455" s="4" t="b">
        <v>0</v>
      </c>
      <c r="M455" s="4" t="b">
        <v>0</v>
      </c>
      <c r="N455" s="4" t="s">
        <v>474</v>
      </c>
    </row>
    <row r="456" spans="1:14" x14ac:dyDescent="0.25">
      <c r="A456" s="4">
        <v>454</v>
      </c>
      <c r="B456" s="4" t="s">
        <v>956</v>
      </c>
      <c r="C456" s="5" t="s">
        <v>957</v>
      </c>
      <c r="D456" s="4">
        <v>4000</v>
      </c>
      <c r="E456" s="4">
        <v>1763</v>
      </c>
      <c r="F456" s="4" t="s">
        <v>14</v>
      </c>
      <c r="G456" s="4">
        <v>39</v>
      </c>
      <c r="H456" s="4" t="s">
        <v>21</v>
      </c>
      <c r="I456" s="4" t="s">
        <v>22</v>
      </c>
      <c r="J456" s="4">
        <v>1382331600</v>
      </c>
      <c r="K456" s="4">
        <v>1385445600</v>
      </c>
      <c r="L456" s="4" t="b">
        <v>0</v>
      </c>
      <c r="M456" s="4" t="b">
        <v>1</v>
      </c>
      <c r="N456" s="4" t="s">
        <v>53</v>
      </c>
    </row>
    <row r="457" spans="1:14" x14ac:dyDescent="0.25">
      <c r="A457" s="4">
        <v>455</v>
      </c>
      <c r="B457" s="4" t="s">
        <v>958</v>
      </c>
      <c r="C457" s="5" t="s">
        <v>959</v>
      </c>
      <c r="D457" s="4">
        <v>116500</v>
      </c>
      <c r="E457" s="4">
        <v>137904</v>
      </c>
      <c r="F457" s="4" t="s">
        <v>20</v>
      </c>
      <c r="G457" s="4">
        <v>3727</v>
      </c>
      <c r="H457" s="4" t="s">
        <v>21</v>
      </c>
      <c r="I457" s="4" t="s">
        <v>22</v>
      </c>
      <c r="J457" s="4">
        <v>1316754000</v>
      </c>
      <c r="K457" s="4">
        <v>1318741200</v>
      </c>
      <c r="L457" s="4" t="b">
        <v>0</v>
      </c>
      <c r="M457" s="4" t="b">
        <v>0</v>
      </c>
      <c r="N457" s="4" t="s">
        <v>33</v>
      </c>
    </row>
    <row r="458" spans="1:14" x14ac:dyDescent="0.25">
      <c r="A458" s="4">
        <v>456</v>
      </c>
      <c r="B458" s="4" t="s">
        <v>960</v>
      </c>
      <c r="C458" s="5" t="s">
        <v>961</v>
      </c>
      <c r="D458" s="4">
        <v>146400</v>
      </c>
      <c r="E458" s="4">
        <v>152438</v>
      </c>
      <c r="F458" s="4" t="s">
        <v>20</v>
      </c>
      <c r="G458" s="4">
        <v>1605</v>
      </c>
      <c r="H458" s="4" t="s">
        <v>21</v>
      </c>
      <c r="I458" s="4" t="s">
        <v>22</v>
      </c>
      <c r="J458" s="4">
        <v>1518242400</v>
      </c>
      <c r="K458" s="4">
        <v>1518242400</v>
      </c>
      <c r="L458" s="4" t="b">
        <v>0</v>
      </c>
      <c r="M458" s="4" t="b">
        <v>1</v>
      </c>
      <c r="N458" s="4" t="s">
        <v>60</v>
      </c>
    </row>
    <row r="459" spans="1:14" x14ac:dyDescent="0.25">
      <c r="A459" s="4">
        <v>457</v>
      </c>
      <c r="B459" s="4" t="s">
        <v>962</v>
      </c>
      <c r="C459" s="5" t="s">
        <v>963</v>
      </c>
      <c r="D459" s="4">
        <v>5000</v>
      </c>
      <c r="E459" s="4">
        <v>1332</v>
      </c>
      <c r="F459" s="4" t="s">
        <v>14</v>
      </c>
      <c r="G459" s="4">
        <v>46</v>
      </c>
      <c r="H459" s="4" t="s">
        <v>21</v>
      </c>
      <c r="I459" s="4" t="s">
        <v>22</v>
      </c>
      <c r="J459" s="4">
        <v>1476421200</v>
      </c>
      <c r="K459" s="4">
        <v>1476594000</v>
      </c>
      <c r="L459" s="4" t="b">
        <v>0</v>
      </c>
      <c r="M459" s="4" t="b">
        <v>0</v>
      </c>
      <c r="N459" s="4" t="s">
        <v>33</v>
      </c>
    </row>
    <row r="460" spans="1:14" x14ac:dyDescent="0.25">
      <c r="A460" s="4">
        <v>458</v>
      </c>
      <c r="B460" s="4" t="s">
        <v>964</v>
      </c>
      <c r="C460" s="5" t="s">
        <v>965</v>
      </c>
      <c r="D460" s="4">
        <v>33800</v>
      </c>
      <c r="E460" s="4">
        <v>118706</v>
      </c>
      <c r="F460" s="4" t="s">
        <v>20</v>
      </c>
      <c r="G460" s="4">
        <v>2120</v>
      </c>
      <c r="H460" s="4" t="s">
        <v>21</v>
      </c>
      <c r="I460" s="4" t="s">
        <v>22</v>
      </c>
      <c r="J460" s="4">
        <v>1269752400</v>
      </c>
      <c r="K460" s="4">
        <v>1273554000</v>
      </c>
      <c r="L460" s="4" t="b">
        <v>0</v>
      </c>
      <c r="M460" s="4" t="b">
        <v>0</v>
      </c>
      <c r="N460" s="4" t="s">
        <v>33</v>
      </c>
    </row>
    <row r="461" spans="1:14" x14ac:dyDescent="0.25">
      <c r="A461" s="4">
        <v>459</v>
      </c>
      <c r="B461" s="4" t="s">
        <v>966</v>
      </c>
      <c r="C461" s="5" t="s">
        <v>967</v>
      </c>
      <c r="D461" s="4">
        <v>6300</v>
      </c>
      <c r="E461" s="4">
        <v>5674</v>
      </c>
      <c r="F461" s="4" t="s">
        <v>14</v>
      </c>
      <c r="G461" s="4">
        <v>105</v>
      </c>
      <c r="H461" s="4" t="s">
        <v>21</v>
      </c>
      <c r="I461" s="4" t="s">
        <v>22</v>
      </c>
      <c r="J461" s="4">
        <v>1419746400</v>
      </c>
      <c r="K461" s="4">
        <v>1421906400</v>
      </c>
      <c r="L461" s="4" t="b">
        <v>0</v>
      </c>
      <c r="M461" s="4" t="b">
        <v>0</v>
      </c>
      <c r="N461" s="4" t="s">
        <v>42</v>
      </c>
    </row>
    <row r="462" spans="1:14" x14ac:dyDescent="0.25">
      <c r="A462" s="4">
        <v>460</v>
      </c>
      <c r="B462" s="4" t="s">
        <v>968</v>
      </c>
      <c r="C462" s="5" t="s">
        <v>969</v>
      </c>
      <c r="D462" s="4">
        <v>2400</v>
      </c>
      <c r="E462" s="4">
        <v>4119</v>
      </c>
      <c r="F462" s="4" t="s">
        <v>20</v>
      </c>
      <c r="G462" s="4">
        <v>50</v>
      </c>
      <c r="H462" s="4" t="s">
        <v>21</v>
      </c>
      <c r="I462" s="4" t="s">
        <v>22</v>
      </c>
      <c r="J462" s="4">
        <v>1281330000</v>
      </c>
      <c r="K462" s="4">
        <v>1281589200</v>
      </c>
      <c r="L462" s="4" t="b">
        <v>0</v>
      </c>
      <c r="M462" s="4" t="b">
        <v>0</v>
      </c>
      <c r="N462" s="4" t="s">
        <v>33</v>
      </c>
    </row>
    <row r="463" spans="1:14" x14ac:dyDescent="0.25">
      <c r="A463" s="4">
        <v>461</v>
      </c>
      <c r="B463" s="4" t="s">
        <v>970</v>
      </c>
      <c r="C463" s="5" t="s">
        <v>971</v>
      </c>
      <c r="D463" s="4">
        <v>98800</v>
      </c>
      <c r="E463" s="4">
        <v>139354</v>
      </c>
      <c r="F463" s="4" t="s">
        <v>20</v>
      </c>
      <c r="G463" s="4">
        <v>2080</v>
      </c>
      <c r="H463" s="4" t="s">
        <v>21</v>
      </c>
      <c r="I463" s="4" t="s">
        <v>22</v>
      </c>
      <c r="J463" s="4">
        <v>1398661200</v>
      </c>
      <c r="K463" s="4">
        <v>1400389200</v>
      </c>
      <c r="L463" s="4" t="b">
        <v>0</v>
      </c>
      <c r="M463" s="4" t="b">
        <v>0</v>
      </c>
      <c r="N463" s="4" t="s">
        <v>53</v>
      </c>
    </row>
    <row r="464" spans="1:14" x14ac:dyDescent="0.25">
      <c r="A464" s="4">
        <v>462</v>
      </c>
      <c r="B464" s="4" t="s">
        <v>972</v>
      </c>
      <c r="C464" s="5" t="s">
        <v>973</v>
      </c>
      <c r="D464" s="4">
        <v>188800</v>
      </c>
      <c r="E464" s="4">
        <v>57734</v>
      </c>
      <c r="F464" s="4" t="s">
        <v>14</v>
      </c>
      <c r="G464" s="4">
        <v>535</v>
      </c>
      <c r="H464" s="4" t="s">
        <v>21</v>
      </c>
      <c r="I464" s="4" t="s">
        <v>22</v>
      </c>
      <c r="J464" s="4">
        <v>1359525600</v>
      </c>
      <c r="K464" s="4">
        <v>1362808800</v>
      </c>
      <c r="L464" s="4" t="b">
        <v>0</v>
      </c>
      <c r="M464" s="4" t="b">
        <v>0</v>
      </c>
      <c r="N464" s="4" t="s">
        <v>292</v>
      </c>
    </row>
    <row r="465" spans="1:14" x14ac:dyDescent="0.25">
      <c r="A465" s="4">
        <v>463</v>
      </c>
      <c r="B465" s="4" t="s">
        <v>974</v>
      </c>
      <c r="C465" s="5" t="s">
        <v>975</v>
      </c>
      <c r="D465" s="4">
        <v>134300</v>
      </c>
      <c r="E465" s="4">
        <v>145265</v>
      </c>
      <c r="F465" s="4" t="s">
        <v>20</v>
      </c>
      <c r="G465" s="4">
        <v>2105</v>
      </c>
      <c r="H465" s="4" t="s">
        <v>21</v>
      </c>
      <c r="I465" s="4" t="s">
        <v>22</v>
      </c>
      <c r="J465" s="4">
        <v>1388469600</v>
      </c>
      <c r="K465" s="4">
        <v>1388815200</v>
      </c>
      <c r="L465" s="4" t="b">
        <v>0</v>
      </c>
      <c r="M465" s="4" t="b">
        <v>0</v>
      </c>
      <c r="N465" s="4" t="s">
        <v>71</v>
      </c>
    </row>
    <row r="466" spans="1:14" x14ac:dyDescent="0.25">
      <c r="A466" s="4">
        <v>464</v>
      </c>
      <c r="B466" s="4" t="s">
        <v>976</v>
      </c>
      <c r="C466" s="5" t="s">
        <v>977</v>
      </c>
      <c r="D466" s="4">
        <v>71200</v>
      </c>
      <c r="E466" s="4">
        <v>95020</v>
      </c>
      <c r="F466" s="4" t="s">
        <v>20</v>
      </c>
      <c r="G466" s="4">
        <v>2436</v>
      </c>
      <c r="H466" s="4" t="s">
        <v>21</v>
      </c>
      <c r="I466" s="4" t="s">
        <v>22</v>
      </c>
      <c r="J466" s="4">
        <v>1518328800</v>
      </c>
      <c r="K466" s="4">
        <v>1519538400</v>
      </c>
      <c r="L466" s="4" t="b">
        <v>0</v>
      </c>
      <c r="M466" s="4" t="b">
        <v>0</v>
      </c>
      <c r="N466" s="4" t="s">
        <v>33</v>
      </c>
    </row>
    <row r="467" spans="1:14" x14ac:dyDescent="0.25">
      <c r="A467" s="4">
        <v>465</v>
      </c>
      <c r="B467" s="4" t="s">
        <v>978</v>
      </c>
      <c r="C467" s="5" t="s">
        <v>979</v>
      </c>
      <c r="D467" s="4">
        <v>4700</v>
      </c>
      <c r="E467" s="4">
        <v>8829</v>
      </c>
      <c r="F467" s="4" t="s">
        <v>20</v>
      </c>
      <c r="G467" s="4">
        <v>80</v>
      </c>
      <c r="H467" s="4" t="s">
        <v>21</v>
      </c>
      <c r="I467" s="4" t="s">
        <v>22</v>
      </c>
      <c r="J467" s="4">
        <v>1517032800</v>
      </c>
      <c r="K467" s="4">
        <v>1517810400</v>
      </c>
      <c r="L467" s="4" t="b">
        <v>0</v>
      </c>
      <c r="M467" s="4" t="b">
        <v>0</v>
      </c>
      <c r="N467" s="4" t="s">
        <v>206</v>
      </c>
    </row>
    <row r="468" spans="1:14" x14ac:dyDescent="0.25">
      <c r="A468" s="4">
        <v>466</v>
      </c>
      <c r="B468" s="4" t="s">
        <v>980</v>
      </c>
      <c r="C468" s="5" t="s">
        <v>981</v>
      </c>
      <c r="D468" s="4">
        <v>1200</v>
      </c>
      <c r="E468" s="4">
        <v>3984</v>
      </c>
      <c r="F468" s="4" t="s">
        <v>20</v>
      </c>
      <c r="G468" s="4">
        <v>42</v>
      </c>
      <c r="H468" s="4" t="s">
        <v>21</v>
      </c>
      <c r="I468" s="4" t="s">
        <v>22</v>
      </c>
      <c r="J468" s="4">
        <v>1368594000</v>
      </c>
      <c r="K468" s="4">
        <v>1370581200</v>
      </c>
      <c r="L468" s="4" t="b">
        <v>0</v>
      </c>
      <c r="M468" s="4" t="b">
        <v>1</v>
      </c>
      <c r="N468" s="4" t="s">
        <v>65</v>
      </c>
    </row>
    <row r="469" spans="1:14" x14ac:dyDescent="0.25">
      <c r="A469" s="4">
        <v>467</v>
      </c>
      <c r="B469" s="4" t="s">
        <v>982</v>
      </c>
      <c r="C469" s="5" t="s">
        <v>983</v>
      </c>
      <c r="D469" s="4">
        <v>1400</v>
      </c>
      <c r="E469" s="4">
        <v>8053</v>
      </c>
      <c r="F469" s="4" t="s">
        <v>20</v>
      </c>
      <c r="G469" s="4">
        <v>139</v>
      </c>
      <c r="H469" s="4" t="s">
        <v>15</v>
      </c>
      <c r="I469" s="4" t="s">
        <v>16</v>
      </c>
      <c r="J469" s="4">
        <v>1448258400</v>
      </c>
      <c r="K469" s="4">
        <v>1448863200</v>
      </c>
      <c r="L469" s="4" t="b">
        <v>0</v>
      </c>
      <c r="M469" s="4" t="b">
        <v>1</v>
      </c>
      <c r="N469" s="4" t="s">
        <v>28</v>
      </c>
    </row>
    <row r="470" spans="1:14" x14ac:dyDescent="0.25">
      <c r="A470" s="4">
        <v>468</v>
      </c>
      <c r="B470" s="4" t="s">
        <v>984</v>
      </c>
      <c r="C470" s="5" t="s">
        <v>985</v>
      </c>
      <c r="D470" s="4">
        <v>4000</v>
      </c>
      <c r="E470" s="4">
        <v>1620</v>
      </c>
      <c r="F470" s="4" t="s">
        <v>14</v>
      </c>
      <c r="G470" s="4">
        <v>16</v>
      </c>
      <c r="H470" s="4" t="s">
        <v>21</v>
      </c>
      <c r="I470" s="4" t="s">
        <v>22</v>
      </c>
      <c r="J470" s="4">
        <v>1555218000</v>
      </c>
      <c r="K470" s="4">
        <v>1556600400</v>
      </c>
      <c r="L470" s="4" t="b">
        <v>0</v>
      </c>
      <c r="M470" s="4" t="b">
        <v>0</v>
      </c>
      <c r="N470" s="4" t="s">
        <v>33</v>
      </c>
    </row>
    <row r="471" spans="1:14" x14ac:dyDescent="0.25">
      <c r="A471" s="4">
        <v>469</v>
      </c>
      <c r="B471" s="4" t="s">
        <v>986</v>
      </c>
      <c r="C471" s="5" t="s">
        <v>987</v>
      </c>
      <c r="D471" s="4">
        <v>5600</v>
      </c>
      <c r="E471" s="4">
        <v>10328</v>
      </c>
      <c r="F471" s="4" t="s">
        <v>20</v>
      </c>
      <c r="G471" s="4">
        <v>159</v>
      </c>
      <c r="H471" s="4" t="s">
        <v>21</v>
      </c>
      <c r="I471" s="4" t="s">
        <v>22</v>
      </c>
      <c r="J471" s="4">
        <v>1431925200</v>
      </c>
      <c r="K471" s="4">
        <v>1432098000</v>
      </c>
      <c r="L471" s="4" t="b">
        <v>0</v>
      </c>
      <c r="M471" s="4" t="b">
        <v>0</v>
      </c>
      <c r="N471" s="4" t="s">
        <v>53</v>
      </c>
    </row>
    <row r="472" spans="1:14" x14ac:dyDescent="0.25">
      <c r="A472" s="4">
        <v>470</v>
      </c>
      <c r="B472" s="4" t="s">
        <v>988</v>
      </c>
      <c r="C472" s="5" t="s">
        <v>989</v>
      </c>
      <c r="D472" s="4">
        <v>3600</v>
      </c>
      <c r="E472" s="4">
        <v>10289</v>
      </c>
      <c r="F472" s="4" t="s">
        <v>20</v>
      </c>
      <c r="G472" s="4">
        <v>381</v>
      </c>
      <c r="H472" s="4" t="s">
        <v>21</v>
      </c>
      <c r="I472" s="4" t="s">
        <v>22</v>
      </c>
      <c r="J472" s="4">
        <v>1481522400</v>
      </c>
      <c r="K472" s="4">
        <v>1482127200</v>
      </c>
      <c r="L472" s="4" t="b">
        <v>0</v>
      </c>
      <c r="M472" s="4" t="b">
        <v>0</v>
      </c>
      <c r="N472" s="4" t="s">
        <v>65</v>
      </c>
    </row>
    <row r="473" spans="1:14" x14ac:dyDescent="0.25">
      <c r="A473" s="4">
        <v>471</v>
      </c>
      <c r="B473" s="4" t="s">
        <v>446</v>
      </c>
      <c r="C473" s="5" t="s">
        <v>990</v>
      </c>
      <c r="D473" s="4">
        <v>3100</v>
      </c>
      <c r="E473" s="4">
        <v>9889</v>
      </c>
      <c r="F473" s="4" t="s">
        <v>20</v>
      </c>
      <c r="G473" s="4">
        <v>194</v>
      </c>
      <c r="H473" s="4" t="s">
        <v>40</v>
      </c>
      <c r="I473" s="4" t="s">
        <v>41</v>
      </c>
      <c r="J473" s="4">
        <v>1335934800</v>
      </c>
      <c r="K473" s="4">
        <v>1335934800</v>
      </c>
      <c r="L473" s="4" t="b">
        <v>0</v>
      </c>
      <c r="M473" s="4" t="b">
        <v>1</v>
      </c>
      <c r="N473" s="4" t="s">
        <v>17</v>
      </c>
    </row>
    <row r="474" spans="1:14" x14ac:dyDescent="0.25">
      <c r="A474" s="4">
        <v>472</v>
      </c>
      <c r="B474" s="4" t="s">
        <v>991</v>
      </c>
      <c r="C474" s="5" t="s">
        <v>992</v>
      </c>
      <c r="D474" s="4">
        <v>153800</v>
      </c>
      <c r="E474" s="4">
        <v>60342</v>
      </c>
      <c r="F474" s="4" t="s">
        <v>14</v>
      </c>
      <c r="G474" s="4">
        <v>575</v>
      </c>
      <c r="H474" s="4" t="s">
        <v>21</v>
      </c>
      <c r="I474" s="4" t="s">
        <v>22</v>
      </c>
      <c r="J474" s="4">
        <v>1552280400</v>
      </c>
      <c r="K474" s="4">
        <v>1556946000</v>
      </c>
      <c r="L474" s="4" t="b">
        <v>0</v>
      </c>
      <c r="M474" s="4" t="b">
        <v>0</v>
      </c>
      <c r="N474" s="4" t="s">
        <v>23</v>
      </c>
    </row>
    <row r="475" spans="1:14" x14ac:dyDescent="0.25">
      <c r="A475" s="4">
        <v>473</v>
      </c>
      <c r="B475" s="4" t="s">
        <v>993</v>
      </c>
      <c r="C475" s="5" t="s">
        <v>994</v>
      </c>
      <c r="D475" s="4">
        <v>5000</v>
      </c>
      <c r="E475" s="4">
        <v>8907</v>
      </c>
      <c r="F475" s="4" t="s">
        <v>20</v>
      </c>
      <c r="G475" s="4">
        <v>106</v>
      </c>
      <c r="H475" s="4" t="s">
        <v>21</v>
      </c>
      <c r="I475" s="4" t="s">
        <v>22</v>
      </c>
      <c r="J475" s="4">
        <v>1529989200</v>
      </c>
      <c r="K475" s="4">
        <v>1530075600</v>
      </c>
      <c r="L475" s="4" t="b">
        <v>0</v>
      </c>
      <c r="M475" s="4" t="b">
        <v>0</v>
      </c>
      <c r="N475" s="4" t="s">
        <v>50</v>
      </c>
    </row>
    <row r="476" spans="1:14" x14ac:dyDescent="0.25">
      <c r="A476" s="4">
        <v>474</v>
      </c>
      <c r="B476" s="4" t="s">
        <v>995</v>
      </c>
      <c r="C476" s="5" t="s">
        <v>996</v>
      </c>
      <c r="D476" s="4">
        <v>4000</v>
      </c>
      <c r="E476" s="4">
        <v>14606</v>
      </c>
      <c r="F476" s="4" t="s">
        <v>20</v>
      </c>
      <c r="G476" s="4">
        <v>142</v>
      </c>
      <c r="H476" s="4" t="s">
        <v>21</v>
      </c>
      <c r="I476" s="4" t="s">
        <v>22</v>
      </c>
      <c r="J476" s="4">
        <v>1418709600</v>
      </c>
      <c r="K476" s="4">
        <v>1418796000</v>
      </c>
      <c r="L476" s="4" t="b">
        <v>0</v>
      </c>
      <c r="M476" s="4" t="b">
        <v>0</v>
      </c>
      <c r="N476" s="4" t="s">
        <v>269</v>
      </c>
    </row>
    <row r="477" spans="1:14" x14ac:dyDescent="0.25">
      <c r="A477" s="4">
        <v>475</v>
      </c>
      <c r="B477" s="4" t="s">
        <v>997</v>
      </c>
      <c r="C477" s="5" t="s">
        <v>998</v>
      </c>
      <c r="D477" s="4">
        <v>7400</v>
      </c>
      <c r="E477" s="4">
        <v>8432</v>
      </c>
      <c r="F477" s="4" t="s">
        <v>20</v>
      </c>
      <c r="G477" s="4">
        <v>211</v>
      </c>
      <c r="H477" s="4" t="s">
        <v>21</v>
      </c>
      <c r="I477" s="4" t="s">
        <v>22</v>
      </c>
      <c r="J477" s="4">
        <v>1372136400</v>
      </c>
      <c r="K477" s="4">
        <v>1372482000</v>
      </c>
      <c r="L477" s="4" t="b">
        <v>0</v>
      </c>
      <c r="M477" s="4" t="b">
        <v>1</v>
      </c>
      <c r="N477" s="4" t="s">
        <v>206</v>
      </c>
    </row>
    <row r="478" spans="1:14" x14ac:dyDescent="0.25">
      <c r="A478" s="4">
        <v>476</v>
      </c>
      <c r="B478" s="4" t="s">
        <v>999</v>
      </c>
      <c r="C478" s="5" t="s">
        <v>1000</v>
      </c>
      <c r="D478" s="4">
        <v>191500</v>
      </c>
      <c r="E478" s="4">
        <v>57122</v>
      </c>
      <c r="F478" s="4" t="s">
        <v>14</v>
      </c>
      <c r="G478" s="4">
        <v>1120</v>
      </c>
      <c r="H478" s="4" t="s">
        <v>21</v>
      </c>
      <c r="I478" s="4" t="s">
        <v>22</v>
      </c>
      <c r="J478" s="4">
        <v>1533877200</v>
      </c>
      <c r="K478" s="4">
        <v>1534395600</v>
      </c>
      <c r="L478" s="4" t="b">
        <v>0</v>
      </c>
      <c r="M478" s="4" t="b">
        <v>0</v>
      </c>
      <c r="N478" s="4" t="s">
        <v>119</v>
      </c>
    </row>
    <row r="479" spans="1:14" x14ac:dyDescent="0.25">
      <c r="A479" s="4">
        <v>477</v>
      </c>
      <c r="B479" s="4" t="s">
        <v>1001</v>
      </c>
      <c r="C479" s="5" t="s">
        <v>1002</v>
      </c>
      <c r="D479" s="4">
        <v>8500</v>
      </c>
      <c r="E479" s="4">
        <v>4613</v>
      </c>
      <c r="F479" s="4" t="s">
        <v>14</v>
      </c>
      <c r="G479" s="4">
        <v>113</v>
      </c>
      <c r="H479" s="4" t="s">
        <v>21</v>
      </c>
      <c r="I479" s="4" t="s">
        <v>22</v>
      </c>
      <c r="J479" s="4">
        <v>1309064400</v>
      </c>
      <c r="K479" s="4">
        <v>1311397200</v>
      </c>
      <c r="L479" s="4" t="b">
        <v>0</v>
      </c>
      <c r="M479" s="4" t="b">
        <v>0</v>
      </c>
      <c r="N479" s="4" t="s">
        <v>474</v>
      </c>
    </row>
    <row r="480" spans="1:14" x14ac:dyDescent="0.25">
      <c r="A480" s="4">
        <v>478</v>
      </c>
      <c r="B480" s="4" t="s">
        <v>1003</v>
      </c>
      <c r="C480" s="5" t="s">
        <v>1004</v>
      </c>
      <c r="D480" s="4">
        <v>68800</v>
      </c>
      <c r="E480" s="4">
        <v>162603</v>
      </c>
      <c r="F480" s="4" t="s">
        <v>20</v>
      </c>
      <c r="G480" s="4">
        <v>2756</v>
      </c>
      <c r="H480" s="4" t="s">
        <v>21</v>
      </c>
      <c r="I480" s="4" t="s">
        <v>22</v>
      </c>
      <c r="J480" s="4">
        <v>1425877200</v>
      </c>
      <c r="K480" s="4">
        <v>1426914000</v>
      </c>
      <c r="L480" s="4" t="b">
        <v>0</v>
      </c>
      <c r="M480" s="4" t="b">
        <v>0</v>
      </c>
      <c r="N480" s="4" t="s">
        <v>65</v>
      </c>
    </row>
    <row r="481" spans="1:14" x14ac:dyDescent="0.25">
      <c r="A481" s="4">
        <v>479</v>
      </c>
      <c r="B481" s="4" t="s">
        <v>1005</v>
      </c>
      <c r="C481" s="5" t="s">
        <v>1006</v>
      </c>
      <c r="D481" s="4">
        <v>2400</v>
      </c>
      <c r="E481" s="4">
        <v>12310</v>
      </c>
      <c r="F481" s="4" t="s">
        <v>20</v>
      </c>
      <c r="G481" s="4">
        <v>173</v>
      </c>
      <c r="H481" s="4" t="s">
        <v>40</v>
      </c>
      <c r="I481" s="4" t="s">
        <v>41</v>
      </c>
      <c r="J481" s="4">
        <v>1501304400</v>
      </c>
      <c r="K481" s="4">
        <v>1501477200</v>
      </c>
      <c r="L481" s="4" t="b">
        <v>0</v>
      </c>
      <c r="M481" s="4" t="b">
        <v>0</v>
      </c>
      <c r="N481" s="4" t="s">
        <v>17</v>
      </c>
    </row>
    <row r="482" spans="1:14" x14ac:dyDescent="0.25">
      <c r="A482" s="4">
        <v>480</v>
      </c>
      <c r="B482" s="4" t="s">
        <v>1007</v>
      </c>
      <c r="C482" s="5" t="s">
        <v>1008</v>
      </c>
      <c r="D482" s="4">
        <v>8600</v>
      </c>
      <c r="E482" s="4">
        <v>8656</v>
      </c>
      <c r="F482" s="4" t="s">
        <v>20</v>
      </c>
      <c r="G482" s="4">
        <v>87</v>
      </c>
      <c r="H482" s="4" t="s">
        <v>21</v>
      </c>
      <c r="I482" s="4" t="s">
        <v>22</v>
      </c>
      <c r="J482" s="4">
        <v>1268287200</v>
      </c>
      <c r="K482" s="4">
        <v>1269061200</v>
      </c>
      <c r="L482" s="4" t="b">
        <v>0</v>
      </c>
      <c r="M482" s="4" t="b">
        <v>1</v>
      </c>
      <c r="N482" s="4" t="s">
        <v>122</v>
      </c>
    </row>
    <row r="483" spans="1:14" x14ac:dyDescent="0.25">
      <c r="A483" s="4">
        <v>481</v>
      </c>
      <c r="B483" s="4" t="s">
        <v>1009</v>
      </c>
      <c r="C483" s="5" t="s">
        <v>1010</v>
      </c>
      <c r="D483" s="4">
        <v>196600</v>
      </c>
      <c r="E483" s="4">
        <v>159931</v>
      </c>
      <c r="F483" s="4" t="s">
        <v>14</v>
      </c>
      <c r="G483" s="4">
        <v>1538</v>
      </c>
      <c r="H483" s="4" t="s">
        <v>21</v>
      </c>
      <c r="I483" s="4" t="s">
        <v>22</v>
      </c>
      <c r="J483" s="4">
        <v>1412139600</v>
      </c>
      <c r="K483" s="4">
        <v>1415772000</v>
      </c>
      <c r="L483" s="4" t="b">
        <v>0</v>
      </c>
      <c r="M483" s="4" t="b">
        <v>1</v>
      </c>
      <c r="N483" s="4" t="s">
        <v>33</v>
      </c>
    </row>
    <row r="484" spans="1:14" x14ac:dyDescent="0.25">
      <c r="A484" s="4">
        <v>482</v>
      </c>
      <c r="B484" s="4" t="s">
        <v>1011</v>
      </c>
      <c r="C484" s="5" t="s">
        <v>1012</v>
      </c>
      <c r="D484" s="4">
        <v>4200</v>
      </c>
      <c r="E484" s="4">
        <v>689</v>
      </c>
      <c r="F484" s="4" t="s">
        <v>14</v>
      </c>
      <c r="G484" s="4">
        <v>9</v>
      </c>
      <c r="H484" s="4" t="s">
        <v>21</v>
      </c>
      <c r="I484" s="4" t="s">
        <v>22</v>
      </c>
      <c r="J484" s="4">
        <v>1330063200</v>
      </c>
      <c r="K484" s="4">
        <v>1331013600</v>
      </c>
      <c r="L484" s="4" t="b">
        <v>0</v>
      </c>
      <c r="M484" s="4" t="b">
        <v>1</v>
      </c>
      <c r="N484" s="4" t="s">
        <v>119</v>
      </c>
    </row>
    <row r="485" spans="1:14" x14ac:dyDescent="0.25">
      <c r="A485" s="4">
        <v>483</v>
      </c>
      <c r="B485" s="4" t="s">
        <v>1013</v>
      </c>
      <c r="C485" s="5" t="s">
        <v>1014</v>
      </c>
      <c r="D485" s="4">
        <v>91400</v>
      </c>
      <c r="E485" s="4">
        <v>48236</v>
      </c>
      <c r="F485" s="4" t="s">
        <v>14</v>
      </c>
      <c r="G485" s="4">
        <v>554</v>
      </c>
      <c r="H485" s="4" t="s">
        <v>21</v>
      </c>
      <c r="I485" s="4" t="s">
        <v>22</v>
      </c>
      <c r="J485" s="4">
        <v>1576130400</v>
      </c>
      <c r="K485" s="4">
        <v>1576735200</v>
      </c>
      <c r="L485" s="4" t="b">
        <v>0</v>
      </c>
      <c r="M485" s="4" t="b">
        <v>0</v>
      </c>
      <c r="N485" s="4" t="s">
        <v>33</v>
      </c>
    </row>
    <row r="486" spans="1:14" x14ac:dyDescent="0.25">
      <c r="A486" s="4">
        <v>484</v>
      </c>
      <c r="B486" s="4" t="s">
        <v>1015</v>
      </c>
      <c r="C486" s="5" t="s">
        <v>1016</v>
      </c>
      <c r="D486" s="4">
        <v>29600</v>
      </c>
      <c r="E486" s="4">
        <v>77021</v>
      </c>
      <c r="F486" s="4" t="s">
        <v>20</v>
      </c>
      <c r="G486" s="4">
        <v>1572</v>
      </c>
      <c r="H486" s="4" t="s">
        <v>40</v>
      </c>
      <c r="I486" s="4" t="s">
        <v>41</v>
      </c>
      <c r="J486" s="4">
        <v>1407128400</v>
      </c>
      <c r="K486" s="4">
        <v>1411362000</v>
      </c>
      <c r="L486" s="4" t="b">
        <v>0</v>
      </c>
      <c r="M486" s="4" t="b">
        <v>1</v>
      </c>
      <c r="N486" s="4" t="s">
        <v>17</v>
      </c>
    </row>
    <row r="487" spans="1:14" x14ac:dyDescent="0.25">
      <c r="A487" s="4">
        <v>485</v>
      </c>
      <c r="B487" s="4" t="s">
        <v>1017</v>
      </c>
      <c r="C487" s="5" t="s">
        <v>1018</v>
      </c>
      <c r="D487" s="4">
        <v>90600</v>
      </c>
      <c r="E487" s="4">
        <v>27844</v>
      </c>
      <c r="F487" s="4" t="s">
        <v>14</v>
      </c>
      <c r="G487" s="4">
        <v>648</v>
      </c>
      <c r="H487" s="4" t="s">
        <v>40</v>
      </c>
      <c r="I487" s="4" t="s">
        <v>41</v>
      </c>
      <c r="J487" s="4">
        <v>1560142800</v>
      </c>
      <c r="K487" s="4">
        <v>1563685200</v>
      </c>
      <c r="L487" s="4" t="b">
        <v>0</v>
      </c>
      <c r="M487" s="4" t="b">
        <v>0</v>
      </c>
      <c r="N487" s="4" t="s">
        <v>33</v>
      </c>
    </row>
    <row r="488" spans="1:14" x14ac:dyDescent="0.25">
      <c r="A488" s="4">
        <v>486</v>
      </c>
      <c r="B488" s="4" t="s">
        <v>1019</v>
      </c>
      <c r="C488" s="5" t="s">
        <v>1020</v>
      </c>
      <c r="D488" s="4">
        <v>5200</v>
      </c>
      <c r="E488" s="4">
        <v>702</v>
      </c>
      <c r="F488" s="4" t="s">
        <v>14</v>
      </c>
      <c r="G488" s="4">
        <v>21</v>
      </c>
      <c r="H488" s="4" t="s">
        <v>40</v>
      </c>
      <c r="I488" s="4" t="s">
        <v>41</v>
      </c>
      <c r="J488" s="4">
        <v>1520575200</v>
      </c>
      <c r="K488" s="4">
        <v>1521867600</v>
      </c>
      <c r="L488" s="4" t="b">
        <v>0</v>
      </c>
      <c r="M488" s="4" t="b">
        <v>1</v>
      </c>
      <c r="N488" s="4" t="s">
        <v>206</v>
      </c>
    </row>
    <row r="489" spans="1:14" x14ac:dyDescent="0.25">
      <c r="A489" s="4">
        <v>487</v>
      </c>
      <c r="B489" s="4" t="s">
        <v>1021</v>
      </c>
      <c r="C489" s="5" t="s">
        <v>1022</v>
      </c>
      <c r="D489" s="4">
        <v>110300</v>
      </c>
      <c r="E489" s="4">
        <v>197024</v>
      </c>
      <c r="F489" s="4" t="s">
        <v>20</v>
      </c>
      <c r="G489" s="4">
        <v>2346</v>
      </c>
      <c r="H489" s="4" t="s">
        <v>21</v>
      </c>
      <c r="I489" s="4" t="s">
        <v>22</v>
      </c>
      <c r="J489" s="4">
        <v>1492664400</v>
      </c>
      <c r="K489" s="4">
        <v>1495515600</v>
      </c>
      <c r="L489" s="4" t="b">
        <v>0</v>
      </c>
      <c r="M489" s="4" t="b">
        <v>0</v>
      </c>
      <c r="N489" s="4" t="s">
        <v>33</v>
      </c>
    </row>
    <row r="490" spans="1:14" x14ac:dyDescent="0.25">
      <c r="A490" s="4">
        <v>488</v>
      </c>
      <c r="B490" s="4" t="s">
        <v>1023</v>
      </c>
      <c r="C490" s="5" t="s">
        <v>1024</v>
      </c>
      <c r="D490" s="4">
        <v>5300</v>
      </c>
      <c r="E490" s="4">
        <v>11663</v>
      </c>
      <c r="F490" s="4" t="s">
        <v>20</v>
      </c>
      <c r="G490" s="4">
        <v>115</v>
      </c>
      <c r="H490" s="4" t="s">
        <v>21</v>
      </c>
      <c r="I490" s="4" t="s">
        <v>22</v>
      </c>
      <c r="J490" s="4">
        <v>1454479200</v>
      </c>
      <c r="K490" s="4">
        <v>1455948000</v>
      </c>
      <c r="L490" s="4" t="b">
        <v>0</v>
      </c>
      <c r="M490" s="4" t="b">
        <v>0</v>
      </c>
      <c r="N490" s="4" t="s">
        <v>33</v>
      </c>
    </row>
    <row r="491" spans="1:14" x14ac:dyDescent="0.25">
      <c r="A491" s="4">
        <v>489</v>
      </c>
      <c r="B491" s="4" t="s">
        <v>1025</v>
      </c>
      <c r="C491" s="5" t="s">
        <v>1026</v>
      </c>
      <c r="D491" s="4">
        <v>9200</v>
      </c>
      <c r="E491" s="4">
        <v>9339</v>
      </c>
      <c r="F491" s="4" t="s">
        <v>20</v>
      </c>
      <c r="G491" s="4">
        <v>85</v>
      </c>
      <c r="H491" s="4" t="s">
        <v>107</v>
      </c>
      <c r="I491" s="4" t="s">
        <v>108</v>
      </c>
      <c r="J491" s="4">
        <v>1281934800</v>
      </c>
      <c r="K491" s="4">
        <v>1282366800</v>
      </c>
      <c r="L491" s="4" t="b">
        <v>0</v>
      </c>
      <c r="M491" s="4" t="b">
        <v>0</v>
      </c>
      <c r="N491" s="4" t="s">
        <v>65</v>
      </c>
    </row>
    <row r="492" spans="1:14" x14ac:dyDescent="0.25">
      <c r="A492" s="4">
        <v>490</v>
      </c>
      <c r="B492" s="4" t="s">
        <v>1027</v>
      </c>
      <c r="C492" s="5" t="s">
        <v>1028</v>
      </c>
      <c r="D492" s="4">
        <v>2400</v>
      </c>
      <c r="E492" s="4">
        <v>4596</v>
      </c>
      <c r="F492" s="4" t="s">
        <v>20</v>
      </c>
      <c r="G492" s="4">
        <v>144</v>
      </c>
      <c r="H492" s="4" t="s">
        <v>21</v>
      </c>
      <c r="I492" s="4" t="s">
        <v>22</v>
      </c>
      <c r="J492" s="4">
        <v>1573970400</v>
      </c>
      <c r="K492" s="4">
        <v>1574575200</v>
      </c>
      <c r="L492" s="4" t="b">
        <v>0</v>
      </c>
      <c r="M492" s="4" t="b">
        <v>0</v>
      </c>
      <c r="N492" s="4" t="s">
        <v>1029</v>
      </c>
    </row>
    <row r="493" spans="1:14" x14ac:dyDescent="0.25">
      <c r="A493" s="4">
        <v>491</v>
      </c>
      <c r="B493" s="4" t="s">
        <v>1030</v>
      </c>
      <c r="C493" s="5" t="s">
        <v>1031</v>
      </c>
      <c r="D493" s="4">
        <v>56800</v>
      </c>
      <c r="E493" s="4">
        <v>173437</v>
      </c>
      <c r="F493" s="4" t="s">
        <v>20</v>
      </c>
      <c r="G493" s="4">
        <v>2443</v>
      </c>
      <c r="H493" s="4" t="s">
        <v>21</v>
      </c>
      <c r="I493" s="4" t="s">
        <v>22</v>
      </c>
      <c r="J493" s="4">
        <v>1372654800</v>
      </c>
      <c r="K493" s="4">
        <v>1374901200</v>
      </c>
      <c r="L493" s="4" t="b">
        <v>0</v>
      </c>
      <c r="M493" s="4" t="b">
        <v>1</v>
      </c>
      <c r="N493" s="4" t="s">
        <v>17</v>
      </c>
    </row>
    <row r="494" spans="1:14" x14ac:dyDescent="0.25">
      <c r="A494" s="4">
        <v>492</v>
      </c>
      <c r="B494" s="4" t="s">
        <v>1032</v>
      </c>
      <c r="C494" s="5" t="s">
        <v>1033</v>
      </c>
      <c r="D494" s="4">
        <v>191000</v>
      </c>
      <c r="E494" s="4">
        <v>45831</v>
      </c>
      <c r="F494" s="4" t="s">
        <v>74</v>
      </c>
      <c r="G494" s="4">
        <v>595</v>
      </c>
      <c r="H494" s="4" t="s">
        <v>21</v>
      </c>
      <c r="I494" s="4" t="s">
        <v>22</v>
      </c>
      <c r="J494" s="4">
        <v>1275886800</v>
      </c>
      <c r="K494" s="4">
        <v>1278910800</v>
      </c>
      <c r="L494" s="4" t="b">
        <v>1</v>
      </c>
      <c r="M494" s="4" t="b">
        <v>1</v>
      </c>
      <c r="N494" s="4" t="s">
        <v>100</v>
      </c>
    </row>
    <row r="495" spans="1:14" x14ac:dyDescent="0.25">
      <c r="A495" s="4">
        <v>493</v>
      </c>
      <c r="B495" s="4" t="s">
        <v>1034</v>
      </c>
      <c r="C495" s="5" t="s">
        <v>1035</v>
      </c>
      <c r="D495" s="4">
        <v>900</v>
      </c>
      <c r="E495" s="4">
        <v>6514</v>
      </c>
      <c r="F495" s="4" t="s">
        <v>20</v>
      </c>
      <c r="G495" s="4">
        <v>64</v>
      </c>
      <c r="H495" s="4" t="s">
        <v>21</v>
      </c>
      <c r="I495" s="4" t="s">
        <v>22</v>
      </c>
      <c r="J495" s="4">
        <v>1561784400</v>
      </c>
      <c r="K495" s="4">
        <v>1562907600</v>
      </c>
      <c r="L495" s="4" t="b">
        <v>0</v>
      </c>
      <c r="M495" s="4" t="b">
        <v>0</v>
      </c>
      <c r="N495" s="4" t="s">
        <v>122</v>
      </c>
    </row>
    <row r="496" spans="1:14" x14ac:dyDescent="0.25">
      <c r="A496" s="4">
        <v>494</v>
      </c>
      <c r="B496" s="4" t="s">
        <v>1036</v>
      </c>
      <c r="C496" s="5" t="s">
        <v>1037</v>
      </c>
      <c r="D496" s="4">
        <v>2500</v>
      </c>
      <c r="E496" s="4">
        <v>13684</v>
      </c>
      <c r="F496" s="4" t="s">
        <v>20</v>
      </c>
      <c r="G496" s="4">
        <v>268</v>
      </c>
      <c r="H496" s="4" t="s">
        <v>21</v>
      </c>
      <c r="I496" s="4" t="s">
        <v>22</v>
      </c>
      <c r="J496" s="4">
        <v>1332392400</v>
      </c>
      <c r="K496" s="4">
        <v>1332478800</v>
      </c>
      <c r="L496" s="4" t="b">
        <v>0</v>
      </c>
      <c r="M496" s="4" t="b">
        <v>0</v>
      </c>
      <c r="N496" s="4" t="s">
        <v>65</v>
      </c>
    </row>
    <row r="497" spans="1:14" x14ac:dyDescent="0.25">
      <c r="A497" s="4">
        <v>495</v>
      </c>
      <c r="B497" s="4" t="s">
        <v>1038</v>
      </c>
      <c r="C497" s="5" t="s">
        <v>1039</v>
      </c>
      <c r="D497" s="4">
        <v>3200</v>
      </c>
      <c r="E497" s="4">
        <v>13264</v>
      </c>
      <c r="F497" s="4" t="s">
        <v>20</v>
      </c>
      <c r="G497" s="4">
        <v>195</v>
      </c>
      <c r="H497" s="4" t="s">
        <v>36</v>
      </c>
      <c r="I497" s="4" t="s">
        <v>37</v>
      </c>
      <c r="J497" s="4">
        <v>1402376400</v>
      </c>
      <c r="K497" s="4">
        <v>1402722000</v>
      </c>
      <c r="L497" s="4" t="b">
        <v>0</v>
      </c>
      <c r="M497" s="4" t="b">
        <v>0</v>
      </c>
      <c r="N497" s="4" t="s">
        <v>33</v>
      </c>
    </row>
    <row r="498" spans="1:14" x14ac:dyDescent="0.25">
      <c r="A498" s="4">
        <v>496</v>
      </c>
      <c r="B498" s="4" t="s">
        <v>1040</v>
      </c>
      <c r="C498" s="5" t="s">
        <v>1041</v>
      </c>
      <c r="D498" s="4">
        <v>183800</v>
      </c>
      <c r="E498" s="4">
        <v>1667</v>
      </c>
      <c r="F498" s="4" t="s">
        <v>14</v>
      </c>
      <c r="G498" s="4">
        <v>54</v>
      </c>
      <c r="H498" s="4" t="s">
        <v>21</v>
      </c>
      <c r="I498" s="4" t="s">
        <v>22</v>
      </c>
      <c r="J498" s="4">
        <v>1495342800</v>
      </c>
      <c r="K498" s="4">
        <v>1496811600</v>
      </c>
      <c r="L498" s="4" t="b">
        <v>0</v>
      </c>
      <c r="M498" s="4" t="b">
        <v>0</v>
      </c>
      <c r="N498" s="4" t="s">
        <v>71</v>
      </c>
    </row>
    <row r="499" spans="1:14" x14ac:dyDescent="0.25">
      <c r="A499" s="4">
        <v>497</v>
      </c>
      <c r="B499" s="4" t="s">
        <v>1042</v>
      </c>
      <c r="C499" s="5" t="s">
        <v>1043</v>
      </c>
      <c r="D499" s="4">
        <v>9800</v>
      </c>
      <c r="E499" s="4">
        <v>3349</v>
      </c>
      <c r="F499" s="4" t="s">
        <v>14</v>
      </c>
      <c r="G499" s="4">
        <v>120</v>
      </c>
      <c r="H499" s="4" t="s">
        <v>21</v>
      </c>
      <c r="I499" s="4" t="s">
        <v>22</v>
      </c>
      <c r="J499" s="4">
        <v>1482213600</v>
      </c>
      <c r="K499" s="4">
        <v>1482213600</v>
      </c>
      <c r="L499" s="4" t="b">
        <v>0</v>
      </c>
      <c r="M499" s="4" t="b">
        <v>1</v>
      </c>
      <c r="N499" s="4" t="s">
        <v>65</v>
      </c>
    </row>
    <row r="500" spans="1:14" x14ac:dyDescent="0.25">
      <c r="A500" s="4">
        <v>498</v>
      </c>
      <c r="B500" s="4" t="s">
        <v>1044</v>
      </c>
      <c r="C500" s="5" t="s">
        <v>1045</v>
      </c>
      <c r="D500" s="4">
        <v>193400</v>
      </c>
      <c r="E500" s="4">
        <v>46317</v>
      </c>
      <c r="F500" s="4" t="s">
        <v>14</v>
      </c>
      <c r="G500" s="4">
        <v>579</v>
      </c>
      <c r="H500" s="4" t="s">
        <v>36</v>
      </c>
      <c r="I500" s="4" t="s">
        <v>37</v>
      </c>
      <c r="J500" s="4">
        <v>1420092000</v>
      </c>
      <c r="K500" s="4">
        <v>1420264800</v>
      </c>
      <c r="L500" s="4" t="b">
        <v>0</v>
      </c>
      <c r="M500" s="4" t="b">
        <v>0</v>
      </c>
      <c r="N500" s="4" t="s">
        <v>28</v>
      </c>
    </row>
    <row r="501" spans="1:14" x14ac:dyDescent="0.25">
      <c r="A501" s="4">
        <v>499</v>
      </c>
      <c r="B501" s="4" t="s">
        <v>1046</v>
      </c>
      <c r="C501" s="5" t="s">
        <v>1047</v>
      </c>
      <c r="D501" s="4">
        <v>163800</v>
      </c>
      <c r="E501" s="4">
        <v>78743</v>
      </c>
      <c r="F501" s="4" t="s">
        <v>14</v>
      </c>
      <c r="G501" s="4">
        <v>2072</v>
      </c>
      <c r="H501" s="4" t="s">
        <v>21</v>
      </c>
      <c r="I501" s="4" t="s">
        <v>22</v>
      </c>
      <c r="J501" s="4">
        <v>1458018000</v>
      </c>
      <c r="K501" s="4">
        <v>1458450000</v>
      </c>
      <c r="L501" s="4" t="b">
        <v>0</v>
      </c>
      <c r="M501" s="4" t="b">
        <v>1</v>
      </c>
      <c r="N501" s="4" t="s">
        <v>42</v>
      </c>
    </row>
    <row r="502" spans="1:14" x14ac:dyDescent="0.25">
      <c r="A502" s="4">
        <v>500</v>
      </c>
      <c r="B502" s="4" t="s">
        <v>1048</v>
      </c>
      <c r="C502" s="5" t="s">
        <v>1049</v>
      </c>
      <c r="D502" s="4">
        <v>100</v>
      </c>
      <c r="E502" s="4">
        <v>0</v>
      </c>
      <c r="F502" s="4" t="s">
        <v>14</v>
      </c>
      <c r="G502" s="4">
        <v>0</v>
      </c>
      <c r="H502" s="4" t="s">
        <v>21</v>
      </c>
      <c r="I502" s="4" t="s">
        <v>22</v>
      </c>
      <c r="J502" s="4">
        <v>1367384400</v>
      </c>
      <c r="K502" s="4">
        <v>1369803600</v>
      </c>
      <c r="L502" s="4" t="b">
        <v>0</v>
      </c>
      <c r="M502" s="4" t="b">
        <v>1</v>
      </c>
      <c r="N502" s="4" t="s">
        <v>33</v>
      </c>
    </row>
    <row r="503" spans="1:14" x14ac:dyDescent="0.25">
      <c r="A503" s="4">
        <v>501</v>
      </c>
      <c r="B503" s="4" t="s">
        <v>1050</v>
      </c>
      <c r="C503" s="5" t="s">
        <v>1051</v>
      </c>
      <c r="D503" s="4">
        <v>153600</v>
      </c>
      <c r="E503" s="4">
        <v>107743</v>
      </c>
      <c r="F503" s="4" t="s">
        <v>14</v>
      </c>
      <c r="G503" s="4">
        <v>1796</v>
      </c>
      <c r="H503" s="4" t="s">
        <v>21</v>
      </c>
      <c r="I503" s="4" t="s">
        <v>22</v>
      </c>
      <c r="J503" s="4">
        <v>1363064400</v>
      </c>
      <c r="K503" s="4">
        <v>1363237200</v>
      </c>
      <c r="L503" s="4" t="b">
        <v>0</v>
      </c>
      <c r="M503" s="4" t="b">
        <v>0</v>
      </c>
      <c r="N503" s="4" t="s">
        <v>42</v>
      </c>
    </row>
    <row r="504" spans="1:14" x14ac:dyDescent="0.25">
      <c r="A504" s="4">
        <v>502</v>
      </c>
      <c r="B504" s="4" t="s">
        <v>477</v>
      </c>
      <c r="C504" s="5" t="s">
        <v>1052</v>
      </c>
      <c r="D504" s="4">
        <v>1300</v>
      </c>
      <c r="E504" s="4">
        <v>6889</v>
      </c>
      <c r="F504" s="4" t="s">
        <v>20</v>
      </c>
      <c r="G504" s="4">
        <v>186</v>
      </c>
      <c r="H504" s="4" t="s">
        <v>26</v>
      </c>
      <c r="I504" s="4" t="s">
        <v>27</v>
      </c>
      <c r="J504" s="4">
        <v>1343365200</v>
      </c>
      <c r="K504" s="4">
        <v>1345870800</v>
      </c>
      <c r="L504" s="4" t="b">
        <v>0</v>
      </c>
      <c r="M504" s="4" t="b">
        <v>1</v>
      </c>
      <c r="N504" s="4" t="s">
        <v>89</v>
      </c>
    </row>
    <row r="505" spans="1:14" x14ac:dyDescent="0.25">
      <c r="A505" s="4">
        <v>503</v>
      </c>
      <c r="B505" s="4" t="s">
        <v>1053</v>
      </c>
      <c r="C505" s="5" t="s">
        <v>1054</v>
      </c>
      <c r="D505" s="4">
        <v>25500</v>
      </c>
      <c r="E505" s="4">
        <v>45983</v>
      </c>
      <c r="F505" s="4" t="s">
        <v>20</v>
      </c>
      <c r="G505" s="4">
        <v>460</v>
      </c>
      <c r="H505" s="4" t="s">
        <v>21</v>
      </c>
      <c r="I505" s="4" t="s">
        <v>22</v>
      </c>
      <c r="J505" s="4">
        <v>1435726800</v>
      </c>
      <c r="K505" s="4">
        <v>1437454800</v>
      </c>
      <c r="L505" s="4" t="b">
        <v>0</v>
      </c>
      <c r="M505" s="4" t="b">
        <v>0</v>
      </c>
      <c r="N505" s="4" t="s">
        <v>53</v>
      </c>
    </row>
    <row r="506" spans="1:14" x14ac:dyDescent="0.25">
      <c r="A506" s="4">
        <v>504</v>
      </c>
      <c r="B506" s="4" t="s">
        <v>1055</v>
      </c>
      <c r="C506" s="5" t="s">
        <v>1056</v>
      </c>
      <c r="D506" s="4">
        <v>7500</v>
      </c>
      <c r="E506" s="4">
        <v>6924</v>
      </c>
      <c r="F506" s="4" t="s">
        <v>14</v>
      </c>
      <c r="G506" s="4">
        <v>62</v>
      </c>
      <c r="H506" s="4" t="s">
        <v>107</v>
      </c>
      <c r="I506" s="4" t="s">
        <v>108</v>
      </c>
      <c r="J506" s="4">
        <v>1431925200</v>
      </c>
      <c r="K506" s="4">
        <v>1432011600</v>
      </c>
      <c r="L506" s="4" t="b">
        <v>0</v>
      </c>
      <c r="M506" s="4" t="b">
        <v>0</v>
      </c>
      <c r="N506" s="4" t="s">
        <v>23</v>
      </c>
    </row>
    <row r="507" spans="1:14" x14ac:dyDescent="0.25">
      <c r="A507" s="4">
        <v>505</v>
      </c>
      <c r="B507" s="4" t="s">
        <v>1057</v>
      </c>
      <c r="C507" s="5" t="s">
        <v>1058</v>
      </c>
      <c r="D507" s="4">
        <v>89900</v>
      </c>
      <c r="E507" s="4">
        <v>12497</v>
      </c>
      <c r="F507" s="4" t="s">
        <v>14</v>
      </c>
      <c r="G507" s="4">
        <v>347</v>
      </c>
      <c r="H507" s="4" t="s">
        <v>21</v>
      </c>
      <c r="I507" s="4" t="s">
        <v>22</v>
      </c>
      <c r="J507" s="4">
        <v>1362722400</v>
      </c>
      <c r="K507" s="4">
        <v>1366347600</v>
      </c>
      <c r="L507" s="4" t="b">
        <v>0</v>
      </c>
      <c r="M507" s="4" t="b">
        <v>1</v>
      </c>
      <c r="N507" s="4" t="s">
        <v>133</v>
      </c>
    </row>
    <row r="508" spans="1:14" x14ac:dyDescent="0.25">
      <c r="A508" s="4">
        <v>506</v>
      </c>
      <c r="B508" s="4" t="s">
        <v>1059</v>
      </c>
      <c r="C508" s="5" t="s">
        <v>1060</v>
      </c>
      <c r="D508" s="4">
        <v>18000</v>
      </c>
      <c r="E508" s="4">
        <v>166874</v>
      </c>
      <c r="F508" s="4" t="s">
        <v>20</v>
      </c>
      <c r="G508" s="4">
        <v>2528</v>
      </c>
      <c r="H508" s="4" t="s">
        <v>21</v>
      </c>
      <c r="I508" s="4" t="s">
        <v>22</v>
      </c>
      <c r="J508" s="4">
        <v>1511416800</v>
      </c>
      <c r="K508" s="4">
        <v>1512885600</v>
      </c>
      <c r="L508" s="4" t="b">
        <v>0</v>
      </c>
      <c r="M508" s="4" t="b">
        <v>1</v>
      </c>
      <c r="N508" s="4" t="s">
        <v>33</v>
      </c>
    </row>
    <row r="509" spans="1:14" ht="31.5" x14ac:dyDescent="0.25">
      <c r="A509" s="4">
        <v>507</v>
      </c>
      <c r="B509" s="4" t="s">
        <v>1061</v>
      </c>
      <c r="C509" s="5" t="s">
        <v>1062</v>
      </c>
      <c r="D509" s="4">
        <v>2100</v>
      </c>
      <c r="E509" s="4">
        <v>837</v>
      </c>
      <c r="F509" s="4" t="s">
        <v>14</v>
      </c>
      <c r="G509" s="4">
        <v>19</v>
      </c>
      <c r="H509" s="4" t="s">
        <v>21</v>
      </c>
      <c r="I509" s="4" t="s">
        <v>22</v>
      </c>
      <c r="J509" s="4">
        <v>1365483600</v>
      </c>
      <c r="K509" s="4">
        <v>1369717200</v>
      </c>
      <c r="L509" s="4" t="b">
        <v>0</v>
      </c>
      <c r="M509" s="4" t="b">
        <v>1</v>
      </c>
      <c r="N509" s="4" t="s">
        <v>28</v>
      </c>
    </row>
    <row r="510" spans="1:14" x14ac:dyDescent="0.25">
      <c r="A510" s="4">
        <v>508</v>
      </c>
      <c r="B510" s="4" t="s">
        <v>1063</v>
      </c>
      <c r="C510" s="5" t="s">
        <v>1064</v>
      </c>
      <c r="D510" s="4">
        <v>172700</v>
      </c>
      <c r="E510" s="4">
        <v>193820</v>
      </c>
      <c r="F510" s="4" t="s">
        <v>20</v>
      </c>
      <c r="G510" s="4">
        <v>3657</v>
      </c>
      <c r="H510" s="4" t="s">
        <v>21</v>
      </c>
      <c r="I510" s="4" t="s">
        <v>22</v>
      </c>
      <c r="J510" s="4">
        <v>1532840400</v>
      </c>
      <c r="K510" s="4">
        <v>1534654800</v>
      </c>
      <c r="L510" s="4" t="b">
        <v>0</v>
      </c>
      <c r="M510" s="4" t="b">
        <v>0</v>
      </c>
      <c r="N510" s="4" t="s">
        <v>33</v>
      </c>
    </row>
    <row r="511" spans="1:14" x14ac:dyDescent="0.25">
      <c r="A511" s="4">
        <v>509</v>
      </c>
      <c r="B511" s="4" t="s">
        <v>398</v>
      </c>
      <c r="C511" s="5" t="s">
        <v>1065</v>
      </c>
      <c r="D511" s="4">
        <v>168500</v>
      </c>
      <c r="E511" s="4">
        <v>119510</v>
      </c>
      <c r="F511" s="4" t="s">
        <v>14</v>
      </c>
      <c r="G511" s="4">
        <v>1258</v>
      </c>
      <c r="H511" s="4" t="s">
        <v>21</v>
      </c>
      <c r="I511" s="4" t="s">
        <v>22</v>
      </c>
      <c r="J511" s="4">
        <v>1336194000</v>
      </c>
      <c r="K511" s="4">
        <v>1337058000</v>
      </c>
      <c r="L511" s="4" t="b">
        <v>0</v>
      </c>
      <c r="M511" s="4" t="b">
        <v>0</v>
      </c>
      <c r="N511" s="4" t="s">
        <v>33</v>
      </c>
    </row>
    <row r="512" spans="1:14" x14ac:dyDescent="0.25">
      <c r="A512" s="4">
        <v>510</v>
      </c>
      <c r="B512" s="4" t="s">
        <v>1066</v>
      </c>
      <c r="C512" s="5" t="s">
        <v>1067</v>
      </c>
      <c r="D512" s="4">
        <v>7800</v>
      </c>
      <c r="E512" s="4">
        <v>9289</v>
      </c>
      <c r="F512" s="4" t="s">
        <v>20</v>
      </c>
      <c r="G512" s="4">
        <v>131</v>
      </c>
      <c r="H512" s="4" t="s">
        <v>26</v>
      </c>
      <c r="I512" s="4" t="s">
        <v>27</v>
      </c>
      <c r="J512" s="4">
        <v>1527742800</v>
      </c>
      <c r="K512" s="4">
        <v>1529816400</v>
      </c>
      <c r="L512" s="4" t="b">
        <v>0</v>
      </c>
      <c r="M512" s="4" t="b">
        <v>0</v>
      </c>
      <c r="N512" s="4" t="s">
        <v>53</v>
      </c>
    </row>
    <row r="513" spans="1:14" x14ac:dyDescent="0.25">
      <c r="A513" s="4">
        <v>511</v>
      </c>
      <c r="B513" s="4" t="s">
        <v>1068</v>
      </c>
      <c r="C513" s="5" t="s">
        <v>1069</v>
      </c>
      <c r="D513" s="4">
        <v>147800</v>
      </c>
      <c r="E513" s="4">
        <v>35498</v>
      </c>
      <c r="F513" s="4" t="s">
        <v>14</v>
      </c>
      <c r="G513" s="4">
        <v>362</v>
      </c>
      <c r="H513" s="4" t="s">
        <v>21</v>
      </c>
      <c r="I513" s="4" t="s">
        <v>22</v>
      </c>
      <c r="J513" s="4">
        <v>1564030800</v>
      </c>
      <c r="K513" s="4">
        <v>1564894800</v>
      </c>
      <c r="L513" s="4" t="b">
        <v>0</v>
      </c>
      <c r="M513" s="4" t="b">
        <v>0</v>
      </c>
      <c r="N513" s="4" t="s">
        <v>33</v>
      </c>
    </row>
    <row r="514" spans="1:14" x14ac:dyDescent="0.25">
      <c r="A514" s="4">
        <v>512</v>
      </c>
      <c r="B514" s="4" t="s">
        <v>1070</v>
      </c>
      <c r="C514" s="5" t="s">
        <v>1071</v>
      </c>
      <c r="D514" s="4">
        <v>9100</v>
      </c>
      <c r="E514" s="4">
        <v>12678</v>
      </c>
      <c r="F514" s="4" t="s">
        <v>20</v>
      </c>
      <c r="G514" s="4">
        <v>239</v>
      </c>
      <c r="H514" s="4" t="s">
        <v>21</v>
      </c>
      <c r="I514" s="4" t="s">
        <v>22</v>
      </c>
      <c r="J514" s="4">
        <v>1404536400</v>
      </c>
      <c r="K514" s="4">
        <v>1404622800</v>
      </c>
      <c r="L514" s="4" t="b">
        <v>0</v>
      </c>
      <c r="M514" s="4" t="b">
        <v>1</v>
      </c>
      <c r="N514" s="4" t="s">
        <v>89</v>
      </c>
    </row>
    <row r="515" spans="1:14" x14ac:dyDescent="0.25">
      <c r="A515" s="4">
        <v>513</v>
      </c>
      <c r="B515" s="4" t="s">
        <v>1072</v>
      </c>
      <c r="C515" s="5" t="s">
        <v>1073</v>
      </c>
      <c r="D515" s="4">
        <v>8300</v>
      </c>
      <c r="E515" s="4">
        <v>3260</v>
      </c>
      <c r="F515" s="4" t="s">
        <v>74</v>
      </c>
      <c r="G515" s="4">
        <v>35</v>
      </c>
      <c r="H515" s="4" t="s">
        <v>21</v>
      </c>
      <c r="I515" s="4" t="s">
        <v>22</v>
      </c>
      <c r="J515" s="4">
        <v>1284008400</v>
      </c>
      <c r="K515" s="4">
        <v>1284181200</v>
      </c>
      <c r="L515" s="4" t="b">
        <v>0</v>
      </c>
      <c r="M515" s="4" t="b">
        <v>0</v>
      </c>
      <c r="N515" s="4" t="s">
        <v>269</v>
      </c>
    </row>
    <row r="516" spans="1:14" x14ac:dyDescent="0.25">
      <c r="A516" s="4">
        <v>514</v>
      </c>
      <c r="B516" s="4" t="s">
        <v>1074</v>
      </c>
      <c r="C516" s="5" t="s">
        <v>1075</v>
      </c>
      <c r="D516" s="4">
        <v>138700</v>
      </c>
      <c r="E516" s="4">
        <v>31123</v>
      </c>
      <c r="F516" s="4" t="s">
        <v>74</v>
      </c>
      <c r="G516" s="4">
        <v>528</v>
      </c>
      <c r="H516" s="4" t="s">
        <v>98</v>
      </c>
      <c r="I516" s="4" t="s">
        <v>99</v>
      </c>
      <c r="J516" s="4">
        <v>1386309600</v>
      </c>
      <c r="K516" s="4">
        <v>1386741600</v>
      </c>
      <c r="L516" s="4" t="b">
        <v>0</v>
      </c>
      <c r="M516" s="4" t="b">
        <v>1</v>
      </c>
      <c r="N516" s="4" t="s">
        <v>23</v>
      </c>
    </row>
    <row r="517" spans="1:14" x14ac:dyDescent="0.25">
      <c r="A517" s="4">
        <v>515</v>
      </c>
      <c r="B517" s="4" t="s">
        <v>1076</v>
      </c>
      <c r="C517" s="5" t="s">
        <v>1077</v>
      </c>
      <c r="D517" s="4">
        <v>8600</v>
      </c>
      <c r="E517" s="4">
        <v>4797</v>
      </c>
      <c r="F517" s="4" t="s">
        <v>14</v>
      </c>
      <c r="G517" s="4">
        <v>133</v>
      </c>
      <c r="H517" s="4" t="s">
        <v>15</v>
      </c>
      <c r="I517" s="4" t="s">
        <v>16</v>
      </c>
      <c r="J517" s="4">
        <v>1324620000</v>
      </c>
      <c r="K517" s="4">
        <v>1324792800</v>
      </c>
      <c r="L517" s="4" t="b">
        <v>0</v>
      </c>
      <c r="M517" s="4" t="b">
        <v>1</v>
      </c>
      <c r="N517" s="4" t="s">
        <v>33</v>
      </c>
    </row>
    <row r="518" spans="1:14" x14ac:dyDescent="0.25">
      <c r="A518" s="4">
        <v>516</v>
      </c>
      <c r="B518" s="4" t="s">
        <v>1078</v>
      </c>
      <c r="C518" s="5" t="s">
        <v>1079</v>
      </c>
      <c r="D518" s="4">
        <v>125400</v>
      </c>
      <c r="E518" s="4">
        <v>53324</v>
      </c>
      <c r="F518" s="4" t="s">
        <v>14</v>
      </c>
      <c r="G518" s="4">
        <v>846</v>
      </c>
      <c r="H518" s="4" t="s">
        <v>21</v>
      </c>
      <c r="I518" s="4" t="s">
        <v>22</v>
      </c>
      <c r="J518" s="4">
        <v>1281070800</v>
      </c>
      <c r="K518" s="4">
        <v>1284354000</v>
      </c>
      <c r="L518" s="4" t="b">
        <v>0</v>
      </c>
      <c r="M518" s="4" t="b">
        <v>0</v>
      </c>
      <c r="N518" s="4" t="s">
        <v>68</v>
      </c>
    </row>
    <row r="519" spans="1:14" x14ac:dyDescent="0.25">
      <c r="A519" s="4">
        <v>517</v>
      </c>
      <c r="B519" s="4" t="s">
        <v>1080</v>
      </c>
      <c r="C519" s="5" t="s">
        <v>1081</v>
      </c>
      <c r="D519" s="4">
        <v>5900</v>
      </c>
      <c r="E519" s="4">
        <v>6608</v>
      </c>
      <c r="F519" s="4" t="s">
        <v>20</v>
      </c>
      <c r="G519" s="4">
        <v>78</v>
      </c>
      <c r="H519" s="4" t="s">
        <v>21</v>
      </c>
      <c r="I519" s="4" t="s">
        <v>22</v>
      </c>
      <c r="J519" s="4">
        <v>1493960400</v>
      </c>
      <c r="K519" s="4">
        <v>1494392400</v>
      </c>
      <c r="L519" s="4" t="b">
        <v>0</v>
      </c>
      <c r="M519" s="4" t="b">
        <v>0</v>
      </c>
      <c r="N519" s="4" t="s">
        <v>17</v>
      </c>
    </row>
    <row r="520" spans="1:14" x14ac:dyDescent="0.25">
      <c r="A520" s="4">
        <v>518</v>
      </c>
      <c r="B520" s="4" t="s">
        <v>1082</v>
      </c>
      <c r="C520" s="5" t="s">
        <v>1083</v>
      </c>
      <c r="D520" s="4">
        <v>8800</v>
      </c>
      <c r="E520" s="4">
        <v>622</v>
      </c>
      <c r="F520" s="4" t="s">
        <v>14</v>
      </c>
      <c r="G520" s="4">
        <v>10</v>
      </c>
      <c r="H520" s="4" t="s">
        <v>21</v>
      </c>
      <c r="I520" s="4" t="s">
        <v>22</v>
      </c>
      <c r="J520" s="4">
        <v>1519365600</v>
      </c>
      <c r="K520" s="4">
        <v>1519538400</v>
      </c>
      <c r="L520" s="4" t="b">
        <v>0</v>
      </c>
      <c r="M520" s="4" t="b">
        <v>1</v>
      </c>
      <c r="N520" s="4" t="s">
        <v>71</v>
      </c>
    </row>
    <row r="521" spans="1:14" x14ac:dyDescent="0.25">
      <c r="A521" s="4">
        <v>519</v>
      </c>
      <c r="B521" s="4" t="s">
        <v>1084</v>
      </c>
      <c r="C521" s="5" t="s">
        <v>1085</v>
      </c>
      <c r="D521" s="4">
        <v>177700</v>
      </c>
      <c r="E521" s="4">
        <v>180802</v>
      </c>
      <c r="F521" s="4" t="s">
        <v>20</v>
      </c>
      <c r="G521" s="4">
        <v>1773</v>
      </c>
      <c r="H521" s="4" t="s">
        <v>21</v>
      </c>
      <c r="I521" s="4" t="s">
        <v>22</v>
      </c>
      <c r="J521" s="4">
        <v>1420696800</v>
      </c>
      <c r="K521" s="4">
        <v>1421906400</v>
      </c>
      <c r="L521" s="4" t="b">
        <v>0</v>
      </c>
      <c r="M521" s="4" t="b">
        <v>1</v>
      </c>
      <c r="N521" s="4" t="s">
        <v>23</v>
      </c>
    </row>
    <row r="522" spans="1:14" x14ac:dyDescent="0.25">
      <c r="A522" s="4">
        <v>520</v>
      </c>
      <c r="B522" s="4" t="s">
        <v>1086</v>
      </c>
      <c r="C522" s="5" t="s">
        <v>1087</v>
      </c>
      <c r="D522" s="4">
        <v>800</v>
      </c>
      <c r="E522" s="4">
        <v>3406</v>
      </c>
      <c r="F522" s="4" t="s">
        <v>20</v>
      </c>
      <c r="G522" s="4">
        <v>32</v>
      </c>
      <c r="H522" s="4" t="s">
        <v>21</v>
      </c>
      <c r="I522" s="4" t="s">
        <v>22</v>
      </c>
      <c r="J522" s="4">
        <v>1555650000</v>
      </c>
      <c r="K522" s="4">
        <v>1555909200</v>
      </c>
      <c r="L522" s="4" t="b">
        <v>0</v>
      </c>
      <c r="M522" s="4" t="b">
        <v>0</v>
      </c>
      <c r="N522" s="4" t="s">
        <v>33</v>
      </c>
    </row>
    <row r="523" spans="1:14" x14ac:dyDescent="0.25">
      <c r="A523" s="4">
        <v>521</v>
      </c>
      <c r="B523" s="4" t="s">
        <v>1088</v>
      </c>
      <c r="C523" s="5" t="s">
        <v>141</v>
      </c>
      <c r="D523" s="4">
        <v>7600</v>
      </c>
      <c r="E523" s="4">
        <v>11061</v>
      </c>
      <c r="F523" s="4" t="s">
        <v>20</v>
      </c>
      <c r="G523" s="4">
        <v>369</v>
      </c>
      <c r="H523" s="4" t="s">
        <v>21</v>
      </c>
      <c r="I523" s="4" t="s">
        <v>22</v>
      </c>
      <c r="J523" s="4">
        <v>1471928400</v>
      </c>
      <c r="K523" s="4">
        <v>1472446800</v>
      </c>
      <c r="L523" s="4" t="b">
        <v>0</v>
      </c>
      <c r="M523" s="4" t="b">
        <v>1</v>
      </c>
      <c r="N523" s="4" t="s">
        <v>53</v>
      </c>
    </row>
    <row r="524" spans="1:14" x14ac:dyDescent="0.25">
      <c r="A524" s="4">
        <v>522</v>
      </c>
      <c r="B524" s="4" t="s">
        <v>1089</v>
      </c>
      <c r="C524" s="5" t="s">
        <v>1090</v>
      </c>
      <c r="D524" s="4">
        <v>50500</v>
      </c>
      <c r="E524" s="4">
        <v>16389</v>
      </c>
      <c r="F524" s="4" t="s">
        <v>14</v>
      </c>
      <c r="G524" s="4">
        <v>191</v>
      </c>
      <c r="H524" s="4" t="s">
        <v>21</v>
      </c>
      <c r="I524" s="4" t="s">
        <v>22</v>
      </c>
      <c r="J524" s="4">
        <v>1341291600</v>
      </c>
      <c r="K524" s="4">
        <v>1342328400</v>
      </c>
      <c r="L524" s="4" t="b">
        <v>0</v>
      </c>
      <c r="M524" s="4" t="b">
        <v>0</v>
      </c>
      <c r="N524" s="4" t="s">
        <v>100</v>
      </c>
    </row>
    <row r="525" spans="1:14" x14ac:dyDescent="0.25">
      <c r="A525" s="4">
        <v>523</v>
      </c>
      <c r="B525" s="4" t="s">
        <v>1091</v>
      </c>
      <c r="C525" s="5" t="s">
        <v>1092</v>
      </c>
      <c r="D525" s="4">
        <v>900</v>
      </c>
      <c r="E525" s="4">
        <v>6303</v>
      </c>
      <c r="F525" s="4" t="s">
        <v>20</v>
      </c>
      <c r="G525" s="4">
        <v>89</v>
      </c>
      <c r="H525" s="4" t="s">
        <v>21</v>
      </c>
      <c r="I525" s="4" t="s">
        <v>22</v>
      </c>
      <c r="J525" s="4">
        <v>1267682400</v>
      </c>
      <c r="K525" s="4">
        <v>1268114400</v>
      </c>
      <c r="L525" s="4" t="b">
        <v>0</v>
      </c>
      <c r="M525" s="4" t="b">
        <v>0</v>
      </c>
      <c r="N525" s="4" t="s">
        <v>100</v>
      </c>
    </row>
    <row r="526" spans="1:14" x14ac:dyDescent="0.25">
      <c r="A526" s="4">
        <v>524</v>
      </c>
      <c r="B526" s="4" t="s">
        <v>1093</v>
      </c>
      <c r="C526" s="5" t="s">
        <v>1094</v>
      </c>
      <c r="D526" s="4">
        <v>96700</v>
      </c>
      <c r="E526" s="4">
        <v>81136</v>
      </c>
      <c r="F526" s="4" t="s">
        <v>14</v>
      </c>
      <c r="G526" s="4">
        <v>1979</v>
      </c>
      <c r="H526" s="4" t="s">
        <v>21</v>
      </c>
      <c r="I526" s="4" t="s">
        <v>22</v>
      </c>
      <c r="J526" s="4">
        <v>1272258000</v>
      </c>
      <c r="K526" s="4">
        <v>1273381200</v>
      </c>
      <c r="L526" s="4" t="b">
        <v>0</v>
      </c>
      <c r="M526" s="4" t="b">
        <v>0</v>
      </c>
      <c r="N526" s="4" t="s">
        <v>33</v>
      </c>
    </row>
    <row r="527" spans="1:14" x14ac:dyDescent="0.25">
      <c r="A527" s="4">
        <v>525</v>
      </c>
      <c r="B527" s="4" t="s">
        <v>1095</v>
      </c>
      <c r="C527" s="5" t="s">
        <v>1096</v>
      </c>
      <c r="D527" s="4">
        <v>2100</v>
      </c>
      <c r="E527" s="4">
        <v>1768</v>
      </c>
      <c r="F527" s="4" t="s">
        <v>14</v>
      </c>
      <c r="G527" s="4">
        <v>63</v>
      </c>
      <c r="H527" s="4" t="s">
        <v>21</v>
      </c>
      <c r="I527" s="4" t="s">
        <v>22</v>
      </c>
      <c r="J527" s="4">
        <v>1290492000</v>
      </c>
      <c r="K527" s="4">
        <v>1290837600</v>
      </c>
      <c r="L527" s="4" t="b">
        <v>0</v>
      </c>
      <c r="M527" s="4" t="b">
        <v>0</v>
      </c>
      <c r="N527" s="4" t="s">
        <v>65</v>
      </c>
    </row>
    <row r="528" spans="1:14" ht="31.5" x14ac:dyDescent="0.25">
      <c r="A528" s="4">
        <v>526</v>
      </c>
      <c r="B528" s="4" t="s">
        <v>1097</v>
      </c>
      <c r="C528" s="5" t="s">
        <v>1098</v>
      </c>
      <c r="D528" s="4">
        <v>8300</v>
      </c>
      <c r="E528" s="4">
        <v>12944</v>
      </c>
      <c r="F528" s="4" t="s">
        <v>20</v>
      </c>
      <c r="G528" s="4">
        <v>147</v>
      </c>
      <c r="H528" s="4" t="s">
        <v>21</v>
      </c>
      <c r="I528" s="4" t="s">
        <v>22</v>
      </c>
      <c r="J528" s="4">
        <v>1451109600</v>
      </c>
      <c r="K528" s="4">
        <v>1454306400</v>
      </c>
      <c r="L528" s="4" t="b">
        <v>0</v>
      </c>
      <c r="M528" s="4" t="b">
        <v>1</v>
      </c>
      <c r="N528" s="4" t="s">
        <v>33</v>
      </c>
    </row>
    <row r="529" spans="1:14" x14ac:dyDescent="0.25">
      <c r="A529" s="4">
        <v>527</v>
      </c>
      <c r="B529" s="4" t="s">
        <v>1099</v>
      </c>
      <c r="C529" s="5" t="s">
        <v>1100</v>
      </c>
      <c r="D529" s="4">
        <v>189200</v>
      </c>
      <c r="E529" s="4">
        <v>188480</v>
      </c>
      <c r="F529" s="4" t="s">
        <v>14</v>
      </c>
      <c r="G529" s="4">
        <v>6080</v>
      </c>
      <c r="H529" s="4" t="s">
        <v>15</v>
      </c>
      <c r="I529" s="4" t="s">
        <v>16</v>
      </c>
      <c r="J529" s="4">
        <v>1454652000</v>
      </c>
      <c r="K529" s="4">
        <v>1457762400</v>
      </c>
      <c r="L529" s="4" t="b">
        <v>0</v>
      </c>
      <c r="M529" s="4" t="b">
        <v>0</v>
      </c>
      <c r="N529" s="4" t="s">
        <v>71</v>
      </c>
    </row>
    <row r="530" spans="1:14" x14ac:dyDescent="0.25">
      <c r="A530" s="4">
        <v>528</v>
      </c>
      <c r="B530" s="4" t="s">
        <v>1101</v>
      </c>
      <c r="C530" s="5" t="s">
        <v>1102</v>
      </c>
      <c r="D530" s="4">
        <v>9000</v>
      </c>
      <c r="E530" s="4">
        <v>7227</v>
      </c>
      <c r="F530" s="4" t="s">
        <v>14</v>
      </c>
      <c r="G530" s="4">
        <v>80</v>
      </c>
      <c r="H530" s="4" t="s">
        <v>40</v>
      </c>
      <c r="I530" s="4" t="s">
        <v>41</v>
      </c>
      <c r="J530" s="4">
        <v>1385186400</v>
      </c>
      <c r="K530" s="4">
        <v>1389074400</v>
      </c>
      <c r="L530" s="4" t="b">
        <v>0</v>
      </c>
      <c r="M530" s="4" t="b">
        <v>0</v>
      </c>
      <c r="N530" s="4" t="s">
        <v>60</v>
      </c>
    </row>
    <row r="531" spans="1:14" x14ac:dyDescent="0.25">
      <c r="A531" s="4">
        <v>529</v>
      </c>
      <c r="B531" s="4" t="s">
        <v>1103</v>
      </c>
      <c r="C531" s="5" t="s">
        <v>1104</v>
      </c>
      <c r="D531" s="4">
        <v>5100</v>
      </c>
      <c r="E531" s="4">
        <v>574</v>
      </c>
      <c r="F531" s="4" t="s">
        <v>14</v>
      </c>
      <c r="G531" s="4">
        <v>9</v>
      </c>
      <c r="H531" s="4" t="s">
        <v>21</v>
      </c>
      <c r="I531" s="4" t="s">
        <v>22</v>
      </c>
      <c r="J531" s="4">
        <v>1399698000</v>
      </c>
      <c r="K531" s="4">
        <v>1402117200</v>
      </c>
      <c r="L531" s="4" t="b">
        <v>0</v>
      </c>
      <c r="M531" s="4" t="b">
        <v>0</v>
      </c>
      <c r="N531" s="4" t="s">
        <v>89</v>
      </c>
    </row>
    <row r="532" spans="1:14" x14ac:dyDescent="0.25">
      <c r="A532" s="4">
        <v>530</v>
      </c>
      <c r="B532" s="4" t="s">
        <v>1105</v>
      </c>
      <c r="C532" s="5" t="s">
        <v>1106</v>
      </c>
      <c r="D532" s="4">
        <v>105000</v>
      </c>
      <c r="E532" s="4">
        <v>96328</v>
      </c>
      <c r="F532" s="4" t="s">
        <v>14</v>
      </c>
      <c r="G532" s="4">
        <v>1784</v>
      </c>
      <c r="H532" s="4" t="s">
        <v>21</v>
      </c>
      <c r="I532" s="4" t="s">
        <v>22</v>
      </c>
      <c r="J532" s="4">
        <v>1283230800</v>
      </c>
      <c r="K532" s="4">
        <v>1284440400</v>
      </c>
      <c r="L532" s="4" t="b">
        <v>0</v>
      </c>
      <c r="M532" s="4" t="b">
        <v>1</v>
      </c>
      <c r="N532" s="4" t="s">
        <v>119</v>
      </c>
    </row>
    <row r="533" spans="1:14" x14ac:dyDescent="0.25">
      <c r="A533" s="4">
        <v>531</v>
      </c>
      <c r="B533" s="4" t="s">
        <v>1107</v>
      </c>
      <c r="C533" s="5" t="s">
        <v>1108</v>
      </c>
      <c r="D533" s="4">
        <v>186700</v>
      </c>
      <c r="E533" s="4">
        <v>178338</v>
      </c>
      <c r="F533" s="4" t="s">
        <v>47</v>
      </c>
      <c r="G533" s="4">
        <v>3640</v>
      </c>
      <c r="H533" s="4" t="s">
        <v>98</v>
      </c>
      <c r="I533" s="4" t="s">
        <v>99</v>
      </c>
      <c r="J533" s="4">
        <v>1384149600</v>
      </c>
      <c r="K533" s="4">
        <v>1388988000</v>
      </c>
      <c r="L533" s="4" t="b">
        <v>0</v>
      </c>
      <c r="M533" s="4" t="b">
        <v>0</v>
      </c>
      <c r="N533" s="4" t="s">
        <v>89</v>
      </c>
    </row>
    <row r="534" spans="1:14" x14ac:dyDescent="0.25">
      <c r="A534" s="4">
        <v>532</v>
      </c>
      <c r="B534" s="4" t="s">
        <v>1109</v>
      </c>
      <c r="C534" s="5" t="s">
        <v>1110</v>
      </c>
      <c r="D534" s="4">
        <v>1600</v>
      </c>
      <c r="E534" s="4">
        <v>8046</v>
      </c>
      <c r="F534" s="4" t="s">
        <v>20</v>
      </c>
      <c r="G534" s="4">
        <v>126</v>
      </c>
      <c r="H534" s="4" t="s">
        <v>15</v>
      </c>
      <c r="I534" s="4" t="s">
        <v>16</v>
      </c>
      <c r="J534" s="4">
        <v>1516860000</v>
      </c>
      <c r="K534" s="4">
        <v>1516946400</v>
      </c>
      <c r="L534" s="4" t="b">
        <v>0</v>
      </c>
      <c r="M534" s="4" t="b">
        <v>0</v>
      </c>
      <c r="N534" s="4" t="s">
        <v>33</v>
      </c>
    </row>
    <row r="535" spans="1:14" x14ac:dyDescent="0.25">
      <c r="A535" s="4">
        <v>533</v>
      </c>
      <c r="B535" s="4" t="s">
        <v>1111</v>
      </c>
      <c r="C535" s="5" t="s">
        <v>1112</v>
      </c>
      <c r="D535" s="4">
        <v>115600</v>
      </c>
      <c r="E535" s="4">
        <v>184086</v>
      </c>
      <c r="F535" s="4" t="s">
        <v>20</v>
      </c>
      <c r="G535" s="4">
        <v>2218</v>
      </c>
      <c r="H535" s="4" t="s">
        <v>40</v>
      </c>
      <c r="I535" s="4" t="s">
        <v>41</v>
      </c>
      <c r="J535" s="4">
        <v>1374642000</v>
      </c>
      <c r="K535" s="4">
        <v>1377752400</v>
      </c>
      <c r="L535" s="4" t="b">
        <v>0</v>
      </c>
      <c r="M535" s="4" t="b">
        <v>0</v>
      </c>
      <c r="N535" s="4" t="s">
        <v>60</v>
      </c>
    </row>
    <row r="536" spans="1:14" x14ac:dyDescent="0.25">
      <c r="A536" s="4">
        <v>534</v>
      </c>
      <c r="B536" s="4" t="s">
        <v>1113</v>
      </c>
      <c r="C536" s="5" t="s">
        <v>1114</v>
      </c>
      <c r="D536" s="4">
        <v>89100</v>
      </c>
      <c r="E536" s="4">
        <v>13385</v>
      </c>
      <c r="F536" s="4" t="s">
        <v>14</v>
      </c>
      <c r="G536" s="4">
        <v>243</v>
      </c>
      <c r="H536" s="4" t="s">
        <v>21</v>
      </c>
      <c r="I536" s="4" t="s">
        <v>22</v>
      </c>
      <c r="J536" s="4">
        <v>1534482000</v>
      </c>
      <c r="K536" s="4">
        <v>1534568400</v>
      </c>
      <c r="L536" s="4" t="b">
        <v>0</v>
      </c>
      <c r="M536" s="4" t="b">
        <v>1</v>
      </c>
      <c r="N536" s="4" t="s">
        <v>53</v>
      </c>
    </row>
    <row r="537" spans="1:14" x14ac:dyDescent="0.25">
      <c r="A537" s="4">
        <v>535</v>
      </c>
      <c r="B537" s="4" t="s">
        <v>1115</v>
      </c>
      <c r="C537" s="5" t="s">
        <v>1116</v>
      </c>
      <c r="D537" s="4">
        <v>2600</v>
      </c>
      <c r="E537" s="4">
        <v>12533</v>
      </c>
      <c r="F537" s="4" t="s">
        <v>20</v>
      </c>
      <c r="G537" s="4">
        <v>202</v>
      </c>
      <c r="H537" s="4" t="s">
        <v>107</v>
      </c>
      <c r="I537" s="4" t="s">
        <v>108</v>
      </c>
      <c r="J537" s="4">
        <v>1528434000</v>
      </c>
      <c r="K537" s="4">
        <v>1528606800</v>
      </c>
      <c r="L537" s="4" t="b">
        <v>0</v>
      </c>
      <c r="M537" s="4" t="b">
        <v>1</v>
      </c>
      <c r="N537" s="4" t="s">
        <v>33</v>
      </c>
    </row>
    <row r="538" spans="1:14" x14ac:dyDescent="0.25">
      <c r="A538" s="4">
        <v>536</v>
      </c>
      <c r="B538" s="4" t="s">
        <v>1117</v>
      </c>
      <c r="C538" s="5" t="s">
        <v>1118</v>
      </c>
      <c r="D538" s="4">
        <v>9800</v>
      </c>
      <c r="E538" s="4">
        <v>14697</v>
      </c>
      <c r="F538" s="4" t="s">
        <v>20</v>
      </c>
      <c r="G538" s="4">
        <v>140</v>
      </c>
      <c r="H538" s="4" t="s">
        <v>107</v>
      </c>
      <c r="I538" s="4" t="s">
        <v>108</v>
      </c>
      <c r="J538" s="4">
        <v>1282626000</v>
      </c>
      <c r="K538" s="4">
        <v>1284872400</v>
      </c>
      <c r="L538" s="4" t="b">
        <v>0</v>
      </c>
      <c r="M538" s="4" t="b">
        <v>0</v>
      </c>
      <c r="N538" s="4" t="s">
        <v>119</v>
      </c>
    </row>
    <row r="539" spans="1:14" x14ac:dyDescent="0.25">
      <c r="A539" s="4">
        <v>537</v>
      </c>
      <c r="B539" s="4" t="s">
        <v>1119</v>
      </c>
      <c r="C539" s="5" t="s">
        <v>1120</v>
      </c>
      <c r="D539" s="4">
        <v>84400</v>
      </c>
      <c r="E539" s="4">
        <v>98935</v>
      </c>
      <c r="F539" s="4" t="s">
        <v>20</v>
      </c>
      <c r="G539" s="4">
        <v>1052</v>
      </c>
      <c r="H539" s="4" t="s">
        <v>36</v>
      </c>
      <c r="I539" s="4" t="s">
        <v>37</v>
      </c>
      <c r="J539" s="4">
        <v>1535605200</v>
      </c>
      <c r="K539" s="4">
        <v>1537592400</v>
      </c>
      <c r="L539" s="4" t="b">
        <v>1</v>
      </c>
      <c r="M539" s="4" t="b">
        <v>1</v>
      </c>
      <c r="N539" s="4" t="s">
        <v>42</v>
      </c>
    </row>
    <row r="540" spans="1:14" x14ac:dyDescent="0.25">
      <c r="A540" s="4">
        <v>538</v>
      </c>
      <c r="B540" s="4" t="s">
        <v>1121</v>
      </c>
      <c r="C540" s="5" t="s">
        <v>1122</v>
      </c>
      <c r="D540" s="4">
        <v>151300</v>
      </c>
      <c r="E540" s="4">
        <v>57034</v>
      </c>
      <c r="F540" s="4" t="s">
        <v>14</v>
      </c>
      <c r="G540" s="4">
        <v>1296</v>
      </c>
      <c r="H540" s="4" t="s">
        <v>21</v>
      </c>
      <c r="I540" s="4" t="s">
        <v>22</v>
      </c>
      <c r="J540" s="4">
        <v>1379826000</v>
      </c>
      <c r="K540" s="4">
        <v>1381208400</v>
      </c>
      <c r="L540" s="4" t="b">
        <v>0</v>
      </c>
      <c r="M540" s="4" t="b">
        <v>0</v>
      </c>
      <c r="N540" s="4" t="s">
        <v>292</v>
      </c>
    </row>
    <row r="541" spans="1:14" x14ac:dyDescent="0.25">
      <c r="A541" s="4">
        <v>539</v>
      </c>
      <c r="B541" s="4" t="s">
        <v>1123</v>
      </c>
      <c r="C541" s="5" t="s">
        <v>1124</v>
      </c>
      <c r="D541" s="4">
        <v>9800</v>
      </c>
      <c r="E541" s="4">
        <v>7120</v>
      </c>
      <c r="F541" s="4" t="s">
        <v>14</v>
      </c>
      <c r="G541" s="4">
        <v>77</v>
      </c>
      <c r="H541" s="4" t="s">
        <v>21</v>
      </c>
      <c r="I541" s="4" t="s">
        <v>22</v>
      </c>
      <c r="J541" s="4">
        <v>1561957200</v>
      </c>
      <c r="K541" s="4">
        <v>1562475600</v>
      </c>
      <c r="L541" s="4" t="b">
        <v>0</v>
      </c>
      <c r="M541" s="4" t="b">
        <v>1</v>
      </c>
      <c r="N541" s="4" t="s">
        <v>17</v>
      </c>
    </row>
    <row r="542" spans="1:14" x14ac:dyDescent="0.25">
      <c r="A542" s="4">
        <v>540</v>
      </c>
      <c r="B542" s="4" t="s">
        <v>1125</v>
      </c>
      <c r="C542" s="5" t="s">
        <v>1126</v>
      </c>
      <c r="D542" s="4">
        <v>5300</v>
      </c>
      <c r="E542" s="4">
        <v>14097</v>
      </c>
      <c r="F542" s="4" t="s">
        <v>20</v>
      </c>
      <c r="G542" s="4">
        <v>247</v>
      </c>
      <c r="H542" s="4" t="s">
        <v>21</v>
      </c>
      <c r="I542" s="4" t="s">
        <v>22</v>
      </c>
      <c r="J542" s="4">
        <v>1525496400</v>
      </c>
      <c r="K542" s="4">
        <v>1527397200</v>
      </c>
      <c r="L542" s="4" t="b">
        <v>0</v>
      </c>
      <c r="M542" s="4" t="b">
        <v>0</v>
      </c>
      <c r="N542" s="4" t="s">
        <v>122</v>
      </c>
    </row>
    <row r="543" spans="1:14" x14ac:dyDescent="0.25">
      <c r="A543" s="4">
        <v>541</v>
      </c>
      <c r="B543" s="4" t="s">
        <v>1127</v>
      </c>
      <c r="C543" s="5" t="s">
        <v>1128</v>
      </c>
      <c r="D543" s="4">
        <v>178000</v>
      </c>
      <c r="E543" s="4">
        <v>43086</v>
      </c>
      <c r="F543" s="4" t="s">
        <v>14</v>
      </c>
      <c r="G543" s="4">
        <v>395</v>
      </c>
      <c r="H543" s="4" t="s">
        <v>107</v>
      </c>
      <c r="I543" s="4" t="s">
        <v>108</v>
      </c>
      <c r="J543" s="4">
        <v>1433912400</v>
      </c>
      <c r="K543" s="4">
        <v>1436158800</v>
      </c>
      <c r="L543" s="4" t="b">
        <v>0</v>
      </c>
      <c r="M543" s="4" t="b">
        <v>0</v>
      </c>
      <c r="N543" s="4" t="s">
        <v>292</v>
      </c>
    </row>
    <row r="544" spans="1:14" x14ac:dyDescent="0.25">
      <c r="A544" s="4">
        <v>542</v>
      </c>
      <c r="B544" s="4" t="s">
        <v>1129</v>
      </c>
      <c r="C544" s="5" t="s">
        <v>1130</v>
      </c>
      <c r="D544" s="4">
        <v>77000</v>
      </c>
      <c r="E544" s="4">
        <v>1930</v>
      </c>
      <c r="F544" s="4" t="s">
        <v>14</v>
      </c>
      <c r="G544" s="4">
        <v>49</v>
      </c>
      <c r="H544" s="4" t="s">
        <v>40</v>
      </c>
      <c r="I544" s="4" t="s">
        <v>41</v>
      </c>
      <c r="J544" s="4">
        <v>1453442400</v>
      </c>
      <c r="K544" s="4">
        <v>1456034400</v>
      </c>
      <c r="L544" s="4" t="b">
        <v>0</v>
      </c>
      <c r="M544" s="4" t="b">
        <v>0</v>
      </c>
      <c r="N544" s="4" t="s">
        <v>60</v>
      </c>
    </row>
    <row r="545" spans="1:14" x14ac:dyDescent="0.25">
      <c r="A545" s="4">
        <v>543</v>
      </c>
      <c r="B545" s="4" t="s">
        <v>1131</v>
      </c>
      <c r="C545" s="5" t="s">
        <v>1132</v>
      </c>
      <c r="D545" s="4">
        <v>84900</v>
      </c>
      <c r="E545" s="4">
        <v>13864</v>
      </c>
      <c r="F545" s="4" t="s">
        <v>14</v>
      </c>
      <c r="G545" s="4">
        <v>180</v>
      </c>
      <c r="H545" s="4" t="s">
        <v>21</v>
      </c>
      <c r="I545" s="4" t="s">
        <v>22</v>
      </c>
      <c r="J545" s="4">
        <v>1378875600</v>
      </c>
      <c r="K545" s="4">
        <v>1380171600</v>
      </c>
      <c r="L545" s="4" t="b">
        <v>0</v>
      </c>
      <c r="M545" s="4" t="b">
        <v>0</v>
      </c>
      <c r="N545" s="4" t="s">
        <v>89</v>
      </c>
    </row>
    <row r="546" spans="1:14" x14ac:dyDescent="0.25">
      <c r="A546" s="4">
        <v>544</v>
      </c>
      <c r="B546" s="4" t="s">
        <v>1133</v>
      </c>
      <c r="C546" s="5" t="s">
        <v>1134</v>
      </c>
      <c r="D546" s="4">
        <v>2800</v>
      </c>
      <c r="E546" s="4">
        <v>7742</v>
      </c>
      <c r="F546" s="4" t="s">
        <v>20</v>
      </c>
      <c r="G546" s="4">
        <v>84</v>
      </c>
      <c r="H546" s="4" t="s">
        <v>21</v>
      </c>
      <c r="I546" s="4" t="s">
        <v>22</v>
      </c>
      <c r="J546" s="4">
        <v>1452232800</v>
      </c>
      <c r="K546" s="4">
        <v>1453356000</v>
      </c>
      <c r="L546" s="4" t="b">
        <v>0</v>
      </c>
      <c r="M546" s="4" t="b">
        <v>0</v>
      </c>
      <c r="N546" s="4" t="s">
        <v>23</v>
      </c>
    </row>
    <row r="547" spans="1:14" x14ac:dyDescent="0.25">
      <c r="A547" s="4">
        <v>545</v>
      </c>
      <c r="B547" s="4" t="s">
        <v>1135</v>
      </c>
      <c r="C547" s="5" t="s">
        <v>1136</v>
      </c>
      <c r="D547" s="4">
        <v>184800</v>
      </c>
      <c r="E547" s="4">
        <v>164109</v>
      </c>
      <c r="F547" s="4" t="s">
        <v>14</v>
      </c>
      <c r="G547" s="4">
        <v>2690</v>
      </c>
      <c r="H547" s="4" t="s">
        <v>21</v>
      </c>
      <c r="I547" s="4" t="s">
        <v>22</v>
      </c>
      <c r="J547" s="4">
        <v>1577253600</v>
      </c>
      <c r="K547" s="4">
        <v>1578981600</v>
      </c>
      <c r="L547" s="4" t="b">
        <v>0</v>
      </c>
      <c r="M547" s="4" t="b">
        <v>0</v>
      </c>
      <c r="N547" s="4" t="s">
        <v>33</v>
      </c>
    </row>
    <row r="548" spans="1:14" x14ac:dyDescent="0.25">
      <c r="A548" s="4">
        <v>546</v>
      </c>
      <c r="B548" s="4" t="s">
        <v>1137</v>
      </c>
      <c r="C548" s="5" t="s">
        <v>1138</v>
      </c>
      <c r="D548" s="4">
        <v>4200</v>
      </c>
      <c r="E548" s="4">
        <v>6870</v>
      </c>
      <c r="F548" s="4" t="s">
        <v>20</v>
      </c>
      <c r="G548" s="4">
        <v>88</v>
      </c>
      <c r="H548" s="4" t="s">
        <v>21</v>
      </c>
      <c r="I548" s="4" t="s">
        <v>22</v>
      </c>
      <c r="J548" s="4">
        <v>1537160400</v>
      </c>
      <c r="K548" s="4">
        <v>1537419600</v>
      </c>
      <c r="L548" s="4" t="b">
        <v>0</v>
      </c>
      <c r="M548" s="4" t="b">
        <v>1</v>
      </c>
      <c r="N548" s="4" t="s">
        <v>33</v>
      </c>
    </row>
    <row r="549" spans="1:14" x14ac:dyDescent="0.25">
      <c r="A549" s="4">
        <v>547</v>
      </c>
      <c r="B549" s="4" t="s">
        <v>1139</v>
      </c>
      <c r="C549" s="5" t="s">
        <v>1140</v>
      </c>
      <c r="D549" s="4">
        <v>1300</v>
      </c>
      <c r="E549" s="4">
        <v>12597</v>
      </c>
      <c r="F549" s="4" t="s">
        <v>20</v>
      </c>
      <c r="G549" s="4">
        <v>156</v>
      </c>
      <c r="H549" s="4" t="s">
        <v>21</v>
      </c>
      <c r="I549" s="4" t="s">
        <v>22</v>
      </c>
      <c r="J549" s="4">
        <v>1422165600</v>
      </c>
      <c r="K549" s="4">
        <v>1423202400</v>
      </c>
      <c r="L549" s="4" t="b">
        <v>0</v>
      </c>
      <c r="M549" s="4" t="b">
        <v>0</v>
      </c>
      <c r="N549" s="4" t="s">
        <v>53</v>
      </c>
    </row>
    <row r="550" spans="1:14" x14ac:dyDescent="0.25">
      <c r="A550" s="4">
        <v>548</v>
      </c>
      <c r="B550" s="4" t="s">
        <v>1141</v>
      </c>
      <c r="C550" s="5" t="s">
        <v>1142</v>
      </c>
      <c r="D550" s="4">
        <v>66100</v>
      </c>
      <c r="E550" s="4">
        <v>179074</v>
      </c>
      <c r="F550" s="4" t="s">
        <v>20</v>
      </c>
      <c r="G550" s="4">
        <v>2985</v>
      </c>
      <c r="H550" s="4" t="s">
        <v>21</v>
      </c>
      <c r="I550" s="4" t="s">
        <v>22</v>
      </c>
      <c r="J550" s="4">
        <v>1459486800</v>
      </c>
      <c r="K550" s="4">
        <v>1460610000</v>
      </c>
      <c r="L550" s="4" t="b">
        <v>0</v>
      </c>
      <c r="M550" s="4" t="b">
        <v>0</v>
      </c>
      <c r="N550" s="4" t="s">
        <v>33</v>
      </c>
    </row>
    <row r="551" spans="1:14" ht="31.5" x14ac:dyDescent="0.25">
      <c r="A551" s="4">
        <v>549</v>
      </c>
      <c r="B551" s="4" t="s">
        <v>1143</v>
      </c>
      <c r="C551" s="5" t="s">
        <v>1144</v>
      </c>
      <c r="D551" s="4">
        <v>29500</v>
      </c>
      <c r="E551" s="4">
        <v>83843</v>
      </c>
      <c r="F551" s="4" t="s">
        <v>20</v>
      </c>
      <c r="G551" s="4">
        <v>762</v>
      </c>
      <c r="H551" s="4" t="s">
        <v>21</v>
      </c>
      <c r="I551" s="4" t="s">
        <v>22</v>
      </c>
      <c r="J551" s="4">
        <v>1369717200</v>
      </c>
      <c r="K551" s="4">
        <v>1370494800</v>
      </c>
      <c r="L551" s="4" t="b">
        <v>0</v>
      </c>
      <c r="M551" s="4" t="b">
        <v>0</v>
      </c>
      <c r="N551" s="4" t="s">
        <v>65</v>
      </c>
    </row>
    <row r="552" spans="1:14" x14ac:dyDescent="0.25">
      <c r="A552" s="4">
        <v>550</v>
      </c>
      <c r="B552" s="4" t="s">
        <v>1145</v>
      </c>
      <c r="C552" s="5" t="s">
        <v>1146</v>
      </c>
      <c r="D552" s="4">
        <v>100</v>
      </c>
      <c r="E552" s="4">
        <v>4</v>
      </c>
      <c r="F552" s="4" t="s">
        <v>74</v>
      </c>
      <c r="G552" s="4">
        <v>1</v>
      </c>
      <c r="H552" s="4" t="s">
        <v>98</v>
      </c>
      <c r="I552" s="4" t="s">
        <v>99</v>
      </c>
      <c r="J552" s="4">
        <v>1330495200</v>
      </c>
      <c r="K552" s="4">
        <v>1332306000</v>
      </c>
      <c r="L552" s="4" t="b">
        <v>0</v>
      </c>
      <c r="M552" s="4" t="b">
        <v>0</v>
      </c>
      <c r="N552" s="4" t="s">
        <v>60</v>
      </c>
    </row>
    <row r="553" spans="1:14" x14ac:dyDescent="0.25">
      <c r="A553" s="4">
        <v>551</v>
      </c>
      <c r="B553" s="4" t="s">
        <v>1147</v>
      </c>
      <c r="C553" s="5" t="s">
        <v>1148</v>
      </c>
      <c r="D553" s="4">
        <v>180100</v>
      </c>
      <c r="E553" s="4">
        <v>105598</v>
      </c>
      <c r="F553" s="4" t="s">
        <v>14</v>
      </c>
      <c r="G553" s="4">
        <v>2779</v>
      </c>
      <c r="H553" s="4" t="s">
        <v>26</v>
      </c>
      <c r="I553" s="4" t="s">
        <v>27</v>
      </c>
      <c r="J553" s="4">
        <v>1419055200</v>
      </c>
      <c r="K553" s="4">
        <v>1422511200</v>
      </c>
      <c r="L553" s="4" t="b">
        <v>0</v>
      </c>
      <c r="M553" s="4" t="b">
        <v>1</v>
      </c>
      <c r="N553" s="4" t="s">
        <v>28</v>
      </c>
    </row>
    <row r="554" spans="1:14" x14ac:dyDescent="0.25">
      <c r="A554" s="4">
        <v>552</v>
      </c>
      <c r="B554" s="4" t="s">
        <v>1149</v>
      </c>
      <c r="C554" s="5" t="s">
        <v>1150</v>
      </c>
      <c r="D554" s="4">
        <v>9000</v>
      </c>
      <c r="E554" s="4">
        <v>8866</v>
      </c>
      <c r="F554" s="4" t="s">
        <v>14</v>
      </c>
      <c r="G554" s="4">
        <v>92</v>
      </c>
      <c r="H554" s="4" t="s">
        <v>21</v>
      </c>
      <c r="I554" s="4" t="s">
        <v>22</v>
      </c>
      <c r="J554" s="4">
        <v>1480140000</v>
      </c>
      <c r="K554" s="4">
        <v>1480312800</v>
      </c>
      <c r="L554" s="4" t="b">
        <v>0</v>
      </c>
      <c r="M554" s="4" t="b">
        <v>0</v>
      </c>
      <c r="N554" s="4" t="s">
        <v>33</v>
      </c>
    </row>
    <row r="555" spans="1:14" x14ac:dyDescent="0.25">
      <c r="A555" s="4">
        <v>553</v>
      </c>
      <c r="B555" s="4" t="s">
        <v>1151</v>
      </c>
      <c r="C555" s="5" t="s">
        <v>1152</v>
      </c>
      <c r="D555" s="4">
        <v>170600</v>
      </c>
      <c r="E555" s="4">
        <v>75022</v>
      </c>
      <c r="F555" s="4" t="s">
        <v>14</v>
      </c>
      <c r="G555" s="4">
        <v>1028</v>
      </c>
      <c r="H555" s="4" t="s">
        <v>21</v>
      </c>
      <c r="I555" s="4" t="s">
        <v>22</v>
      </c>
      <c r="J555" s="4">
        <v>1293948000</v>
      </c>
      <c r="K555" s="4">
        <v>1294034400</v>
      </c>
      <c r="L555" s="4" t="b">
        <v>0</v>
      </c>
      <c r="M555" s="4" t="b">
        <v>0</v>
      </c>
      <c r="N555" s="4" t="s">
        <v>23</v>
      </c>
    </row>
    <row r="556" spans="1:14" x14ac:dyDescent="0.25">
      <c r="A556" s="4">
        <v>554</v>
      </c>
      <c r="B556" s="4" t="s">
        <v>1153</v>
      </c>
      <c r="C556" s="5" t="s">
        <v>1154</v>
      </c>
      <c r="D556" s="4">
        <v>9500</v>
      </c>
      <c r="E556" s="4">
        <v>14408</v>
      </c>
      <c r="F556" s="4" t="s">
        <v>20</v>
      </c>
      <c r="G556" s="4">
        <v>554</v>
      </c>
      <c r="H556" s="4" t="s">
        <v>15</v>
      </c>
      <c r="I556" s="4" t="s">
        <v>16</v>
      </c>
      <c r="J556" s="4">
        <v>1482127200</v>
      </c>
      <c r="K556" s="4">
        <v>1482645600</v>
      </c>
      <c r="L556" s="4" t="b">
        <v>0</v>
      </c>
      <c r="M556" s="4" t="b">
        <v>0</v>
      </c>
      <c r="N556" s="4" t="s">
        <v>60</v>
      </c>
    </row>
    <row r="557" spans="1:14" x14ac:dyDescent="0.25">
      <c r="A557" s="4">
        <v>555</v>
      </c>
      <c r="B557" s="4" t="s">
        <v>1155</v>
      </c>
      <c r="C557" s="5" t="s">
        <v>1156</v>
      </c>
      <c r="D557" s="4">
        <v>6300</v>
      </c>
      <c r="E557" s="4">
        <v>14089</v>
      </c>
      <c r="F557" s="4" t="s">
        <v>20</v>
      </c>
      <c r="G557" s="4">
        <v>135</v>
      </c>
      <c r="H557" s="4" t="s">
        <v>36</v>
      </c>
      <c r="I557" s="4" t="s">
        <v>37</v>
      </c>
      <c r="J557" s="4">
        <v>1396414800</v>
      </c>
      <c r="K557" s="4">
        <v>1399093200</v>
      </c>
      <c r="L557" s="4" t="b">
        <v>0</v>
      </c>
      <c r="M557" s="4" t="b">
        <v>0</v>
      </c>
      <c r="N557" s="4" t="s">
        <v>23</v>
      </c>
    </row>
    <row r="558" spans="1:14" x14ac:dyDescent="0.25">
      <c r="A558" s="4">
        <v>556</v>
      </c>
      <c r="B558" s="4" t="s">
        <v>442</v>
      </c>
      <c r="C558" s="5" t="s">
        <v>1157</v>
      </c>
      <c r="D558" s="4">
        <v>5200</v>
      </c>
      <c r="E558" s="4">
        <v>12467</v>
      </c>
      <c r="F558" s="4" t="s">
        <v>20</v>
      </c>
      <c r="G558" s="4">
        <v>122</v>
      </c>
      <c r="H558" s="4" t="s">
        <v>21</v>
      </c>
      <c r="I558" s="4" t="s">
        <v>22</v>
      </c>
      <c r="J558" s="4">
        <v>1315285200</v>
      </c>
      <c r="K558" s="4">
        <v>1315890000</v>
      </c>
      <c r="L558" s="4" t="b">
        <v>0</v>
      </c>
      <c r="M558" s="4" t="b">
        <v>1</v>
      </c>
      <c r="N558" s="4" t="s">
        <v>206</v>
      </c>
    </row>
    <row r="559" spans="1:14" x14ac:dyDescent="0.25">
      <c r="A559" s="4">
        <v>557</v>
      </c>
      <c r="B559" s="4" t="s">
        <v>1158</v>
      </c>
      <c r="C559" s="5" t="s">
        <v>1159</v>
      </c>
      <c r="D559" s="4">
        <v>6000</v>
      </c>
      <c r="E559" s="4">
        <v>11960</v>
      </c>
      <c r="F559" s="4" t="s">
        <v>20</v>
      </c>
      <c r="G559" s="4">
        <v>221</v>
      </c>
      <c r="H559" s="4" t="s">
        <v>21</v>
      </c>
      <c r="I559" s="4" t="s">
        <v>22</v>
      </c>
      <c r="J559" s="4">
        <v>1443762000</v>
      </c>
      <c r="K559" s="4">
        <v>1444021200</v>
      </c>
      <c r="L559" s="4" t="b">
        <v>0</v>
      </c>
      <c r="M559" s="4" t="b">
        <v>1</v>
      </c>
      <c r="N559" s="4" t="s">
        <v>474</v>
      </c>
    </row>
    <row r="560" spans="1:14" x14ac:dyDescent="0.25">
      <c r="A560" s="4">
        <v>558</v>
      </c>
      <c r="B560" s="4" t="s">
        <v>1160</v>
      </c>
      <c r="C560" s="5" t="s">
        <v>1161</v>
      </c>
      <c r="D560" s="4">
        <v>5800</v>
      </c>
      <c r="E560" s="4">
        <v>7966</v>
      </c>
      <c r="F560" s="4" t="s">
        <v>20</v>
      </c>
      <c r="G560" s="4">
        <v>126</v>
      </c>
      <c r="H560" s="4" t="s">
        <v>21</v>
      </c>
      <c r="I560" s="4" t="s">
        <v>22</v>
      </c>
      <c r="J560" s="4">
        <v>1456293600</v>
      </c>
      <c r="K560" s="4">
        <v>1460005200</v>
      </c>
      <c r="L560" s="4" t="b">
        <v>0</v>
      </c>
      <c r="M560" s="4" t="b">
        <v>0</v>
      </c>
      <c r="N560" s="4" t="s">
        <v>33</v>
      </c>
    </row>
    <row r="561" spans="1:14" x14ac:dyDescent="0.25">
      <c r="A561" s="4">
        <v>559</v>
      </c>
      <c r="B561" s="4" t="s">
        <v>1162</v>
      </c>
      <c r="C561" s="5" t="s">
        <v>1163</v>
      </c>
      <c r="D561" s="4">
        <v>105300</v>
      </c>
      <c r="E561" s="4">
        <v>106321</v>
      </c>
      <c r="F561" s="4" t="s">
        <v>20</v>
      </c>
      <c r="G561" s="4">
        <v>1022</v>
      </c>
      <c r="H561" s="4" t="s">
        <v>21</v>
      </c>
      <c r="I561" s="4" t="s">
        <v>22</v>
      </c>
      <c r="J561" s="4">
        <v>1470114000</v>
      </c>
      <c r="K561" s="4">
        <v>1470718800</v>
      </c>
      <c r="L561" s="4" t="b">
        <v>0</v>
      </c>
      <c r="M561" s="4" t="b">
        <v>0</v>
      </c>
      <c r="N561" s="4" t="s">
        <v>33</v>
      </c>
    </row>
    <row r="562" spans="1:14" x14ac:dyDescent="0.25">
      <c r="A562" s="4">
        <v>560</v>
      </c>
      <c r="B562" s="4" t="s">
        <v>1164</v>
      </c>
      <c r="C562" s="5" t="s">
        <v>1165</v>
      </c>
      <c r="D562" s="4">
        <v>20000</v>
      </c>
      <c r="E562" s="4">
        <v>158832</v>
      </c>
      <c r="F562" s="4" t="s">
        <v>20</v>
      </c>
      <c r="G562" s="4">
        <v>3177</v>
      </c>
      <c r="H562" s="4" t="s">
        <v>21</v>
      </c>
      <c r="I562" s="4" t="s">
        <v>22</v>
      </c>
      <c r="J562" s="4">
        <v>1321596000</v>
      </c>
      <c r="K562" s="4">
        <v>1325052000</v>
      </c>
      <c r="L562" s="4" t="b">
        <v>0</v>
      </c>
      <c r="M562" s="4" t="b">
        <v>0</v>
      </c>
      <c r="N562" s="4" t="s">
        <v>71</v>
      </c>
    </row>
    <row r="563" spans="1:14" x14ac:dyDescent="0.25">
      <c r="A563" s="4">
        <v>561</v>
      </c>
      <c r="B563" s="4" t="s">
        <v>1166</v>
      </c>
      <c r="C563" s="5" t="s">
        <v>1167</v>
      </c>
      <c r="D563" s="4">
        <v>3000</v>
      </c>
      <c r="E563" s="4">
        <v>11091</v>
      </c>
      <c r="F563" s="4" t="s">
        <v>20</v>
      </c>
      <c r="G563" s="4">
        <v>198</v>
      </c>
      <c r="H563" s="4" t="s">
        <v>98</v>
      </c>
      <c r="I563" s="4" t="s">
        <v>99</v>
      </c>
      <c r="J563" s="4">
        <v>1318827600</v>
      </c>
      <c r="K563" s="4">
        <v>1319000400</v>
      </c>
      <c r="L563" s="4" t="b">
        <v>0</v>
      </c>
      <c r="M563" s="4" t="b">
        <v>0</v>
      </c>
      <c r="N563" s="4" t="s">
        <v>33</v>
      </c>
    </row>
    <row r="564" spans="1:14" ht="31.5" x14ac:dyDescent="0.25">
      <c r="A564" s="4">
        <v>562</v>
      </c>
      <c r="B564" s="4" t="s">
        <v>1168</v>
      </c>
      <c r="C564" s="5" t="s">
        <v>1169</v>
      </c>
      <c r="D564" s="4">
        <v>9900</v>
      </c>
      <c r="E564" s="4">
        <v>1269</v>
      </c>
      <c r="F564" s="4" t="s">
        <v>14</v>
      </c>
      <c r="G564" s="4">
        <v>26</v>
      </c>
      <c r="H564" s="4" t="s">
        <v>98</v>
      </c>
      <c r="I564" s="4" t="s">
        <v>99</v>
      </c>
      <c r="J564" s="4">
        <v>1552366800</v>
      </c>
      <c r="K564" s="4">
        <v>1552539600</v>
      </c>
      <c r="L564" s="4" t="b">
        <v>0</v>
      </c>
      <c r="M564" s="4" t="b">
        <v>0</v>
      </c>
      <c r="N564" s="4" t="s">
        <v>23</v>
      </c>
    </row>
    <row r="565" spans="1:14" x14ac:dyDescent="0.25">
      <c r="A565" s="4">
        <v>563</v>
      </c>
      <c r="B565" s="4" t="s">
        <v>1170</v>
      </c>
      <c r="C565" s="5" t="s">
        <v>1171</v>
      </c>
      <c r="D565" s="4">
        <v>3700</v>
      </c>
      <c r="E565" s="4">
        <v>5107</v>
      </c>
      <c r="F565" s="4" t="s">
        <v>20</v>
      </c>
      <c r="G565" s="4">
        <v>85</v>
      </c>
      <c r="H565" s="4" t="s">
        <v>26</v>
      </c>
      <c r="I565" s="4" t="s">
        <v>27</v>
      </c>
      <c r="J565" s="4">
        <v>1542088800</v>
      </c>
      <c r="K565" s="4">
        <v>1543816800</v>
      </c>
      <c r="L565" s="4" t="b">
        <v>0</v>
      </c>
      <c r="M565" s="4" t="b">
        <v>0</v>
      </c>
      <c r="N565" s="4" t="s">
        <v>42</v>
      </c>
    </row>
    <row r="566" spans="1:14" x14ac:dyDescent="0.25">
      <c r="A566" s="4">
        <v>564</v>
      </c>
      <c r="B566" s="4" t="s">
        <v>1172</v>
      </c>
      <c r="C566" s="5" t="s">
        <v>1173</v>
      </c>
      <c r="D566" s="4">
        <v>168700</v>
      </c>
      <c r="E566" s="4">
        <v>141393</v>
      </c>
      <c r="F566" s="4" t="s">
        <v>14</v>
      </c>
      <c r="G566" s="4">
        <v>1790</v>
      </c>
      <c r="H566" s="4" t="s">
        <v>21</v>
      </c>
      <c r="I566" s="4" t="s">
        <v>22</v>
      </c>
      <c r="J566" s="4">
        <v>1426395600</v>
      </c>
      <c r="K566" s="4">
        <v>1427086800</v>
      </c>
      <c r="L566" s="4" t="b">
        <v>0</v>
      </c>
      <c r="M566" s="4" t="b">
        <v>0</v>
      </c>
      <c r="N566" s="4" t="s">
        <v>33</v>
      </c>
    </row>
    <row r="567" spans="1:14" x14ac:dyDescent="0.25">
      <c r="A567" s="4">
        <v>565</v>
      </c>
      <c r="B567" s="4" t="s">
        <v>1174</v>
      </c>
      <c r="C567" s="5" t="s">
        <v>1175</v>
      </c>
      <c r="D567" s="4">
        <v>94900</v>
      </c>
      <c r="E567" s="4">
        <v>194166</v>
      </c>
      <c r="F567" s="4" t="s">
        <v>20</v>
      </c>
      <c r="G567" s="4">
        <v>3596</v>
      </c>
      <c r="H567" s="4" t="s">
        <v>21</v>
      </c>
      <c r="I567" s="4" t="s">
        <v>22</v>
      </c>
      <c r="J567" s="4">
        <v>1321336800</v>
      </c>
      <c r="K567" s="4">
        <v>1323064800</v>
      </c>
      <c r="L567" s="4" t="b">
        <v>0</v>
      </c>
      <c r="M567" s="4" t="b">
        <v>0</v>
      </c>
      <c r="N567" s="4" t="s">
        <v>33</v>
      </c>
    </row>
    <row r="568" spans="1:14" x14ac:dyDescent="0.25">
      <c r="A568" s="4">
        <v>566</v>
      </c>
      <c r="B568" s="4" t="s">
        <v>1176</v>
      </c>
      <c r="C568" s="5" t="s">
        <v>1177</v>
      </c>
      <c r="D568" s="4">
        <v>9300</v>
      </c>
      <c r="E568" s="4">
        <v>4124</v>
      </c>
      <c r="F568" s="4" t="s">
        <v>14</v>
      </c>
      <c r="G568" s="4">
        <v>37</v>
      </c>
      <c r="H568" s="4" t="s">
        <v>21</v>
      </c>
      <c r="I568" s="4" t="s">
        <v>22</v>
      </c>
      <c r="J568" s="4">
        <v>1456293600</v>
      </c>
      <c r="K568" s="4">
        <v>1458277200</v>
      </c>
      <c r="L568" s="4" t="b">
        <v>0</v>
      </c>
      <c r="M568" s="4" t="b">
        <v>1</v>
      </c>
      <c r="N568" s="4" t="s">
        <v>50</v>
      </c>
    </row>
    <row r="569" spans="1:14" x14ac:dyDescent="0.25">
      <c r="A569" s="4">
        <v>567</v>
      </c>
      <c r="B569" s="4" t="s">
        <v>1178</v>
      </c>
      <c r="C569" s="5" t="s">
        <v>1179</v>
      </c>
      <c r="D569" s="4">
        <v>6800</v>
      </c>
      <c r="E569" s="4">
        <v>14865</v>
      </c>
      <c r="F569" s="4" t="s">
        <v>20</v>
      </c>
      <c r="G569" s="4">
        <v>244</v>
      </c>
      <c r="H569" s="4" t="s">
        <v>21</v>
      </c>
      <c r="I569" s="4" t="s">
        <v>22</v>
      </c>
      <c r="J569" s="4">
        <v>1404968400</v>
      </c>
      <c r="K569" s="4">
        <v>1405141200</v>
      </c>
      <c r="L569" s="4" t="b">
        <v>0</v>
      </c>
      <c r="M569" s="4" t="b">
        <v>0</v>
      </c>
      <c r="N569" s="4" t="s">
        <v>23</v>
      </c>
    </row>
    <row r="570" spans="1:14" x14ac:dyDescent="0.25">
      <c r="A570" s="4">
        <v>568</v>
      </c>
      <c r="B570" s="4" t="s">
        <v>1180</v>
      </c>
      <c r="C570" s="5" t="s">
        <v>1181</v>
      </c>
      <c r="D570" s="4">
        <v>72400</v>
      </c>
      <c r="E570" s="4">
        <v>134688</v>
      </c>
      <c r="F570" s="4" t="s">
        <v>20</v>
      </c>
      <c r="G570" s="4">
        <v>5180</v>
      </c>
      <c r="H570" s="4" t="s">
        <v>21</v>
      </c>
      <c r="I570" s="4" t="s">
        <v>22</v>
      </c>
      <c r="J570" s="4">
        <v>1279170000</v>
      </c>
      <c r="K570" s="4">
        <v>1283058000</v>
      </c>
      <c r="L570" s="4" t="b">
        <v>0</v>
      </c>
      <c r="M570" s="4" t="b">
        <v>0</v>
      </c>
      <c r="N570" s="4" t="s">
        <v>33</v>
      </c>
    </row>
    <row r="571" spans="1:14" x14ac:dyDescent="0.25">
      <c r="A571" s="4">
        <v>569</v>
      </c>
      <c r="B571" s="4" t="s">
        <v>1182</v>
      </c>
      <c r="C571" s="5" t="s">
        <v>1183</v>
      </c>
      <c r="D571" s="4">
        <v>20100</v>
      </c>
      <c r="E571" s="4">
        <v>47705</v>
      </c>
      <c r="F571" s="4" t="s">
        <v>20</v>
      </c>
      <c r="G571" s="4">
        <v>589</v>
      </c>
      <c r="H571" s="4" t="s">
        <v>107</v>
      </c>
      <c r="I571" s="4" t="s">
        <v>108</v>
      </c>
      <c r="J571" s="4">
        <v>1294725600</v>
      </c>
      <c r="K571" s="4">
        <v>1295762400</v>
      </c>
      <c r="L571" s="4" t="b">
        <v>0</v>
      </c>
      <c r="M571" s="4" t="b">
        <v>0</v>
      </c>
      <c r="N571" s="4" t="s">
        <v>71</v>
      </c>
    </row>
    <row r="572" spans="1:14" x14ac:dyDescent="0.25">
      <c r="A572" s="4">
        <v>570</v>
      </c>
      <c r="B572" s="4" t="s">
        <v>1184</v>
      </c>
      <c r="C572" s="5" t="s">
        <v>1185</v>
      </c>
      <c r="D572" s="4">
        <v>31200</v>
      </c>
      <c r="E572" s="4">
        <v>95364</v>
      </c>
      <c r="F572" s="4" t="s">
        <v>20</v>
      </c>
      <c r="G572" s="4">
        <v>2725</v>
      </c>
      <c r="H572" s="4" t="s">
        <v>21</v>
      </c>
      <c r="I572" s="4" t="s">
        <v>22</v>
      </c>
      <c r="J572" s="4">
        <v>1419055200</v>
      </c>
      <c r="K572" s="4">
        <v>1419573600</v>
      </c>
      <c r="L572" s="4" t="b">
        <v>0</v>
      </c>
      <c r="M572" s="4" t="b">
        <v>1</v>
      </c>
      <c r="N572" s="4" t="s">
        <v>23</v>
      </c>
    </row>
    <row r="573" spans="1:14" x14ac:dyDescent="0.25">
      <c r="A573" s="4">
        <v>571</v>
      </c>
      <c r="B573" s="4" t="s">
        <v>1186</v>
      </c>
      <c r="C573" s="5" t="s">
        <v>1187</v>
      </c>
      <c r="D573" s="4">
        <v>3500</v>
      </c>
      <c r="E573" s="4">
        <v>3295</v>
      </c>
      <c r="F573" s="4" t="s">
        <v>14</v>
      </c>
      <c r="G573" s="4">
        <v>35</v>
      </c>
      <c r="H573" s="4" t="s">
        <v>107</v>
      </c>
      <c r="I573" s="4" t="s">
        <v>108</v>
      </c>
      <c r="J573" s="4">
        <v>1434690000</v>
      </c>
      <c r="K573" s="4">
        <v>1438750800</v>
      </c>
      <c r="L573" s="4" t="b">
        <v>0</v>
      </c>
      <c r="M573" s="4" t="b">
        <v>0</v>
      </c>
      <c r="N573" s="4" t="s">
        <v>100</v>
      </c>
    </row>
    <row r="574" spans="1:14" x14ac:dyDescent="0.25">
      <c r="A574" s="4">
        <v>572</v>
      </c>
      <c r="B574" s="4" t="s">
        <v>1188</v>
      </c>
      <c r="C574" s="5" t="s">
        <v>1189</v>
      </c>
      <c r="D574" s="4">
        <v>9000</v>
      </c>
      <c r="E574" s="4">
        <v>4896</v>
      </c>
      <c r="F574" s="4" t="s">
        <v>74</v>
      </c>
      <c r="G574" s="4">
        <v>94</v>
      </c>
      <c r="H574" s="4" t="s">
        <v>21</v>
      </c>
      <c r="I574" s="4" t="s">
        <v>22</v>
      </c>
      <c r="J574" s="4">
        <v>1443416400</v>
      </c>
      <c r="K574" s="4">
        <v>1444798800</v>
      </c>
      <c r="L574" s="4" t="b">
        <v>0</v>
      </c>
      <c r="M574" s="4" t="b">
        <v>1</v>
      </c>
      <c r="N574" s="4" t="s">
        <v>23</v>
      </c>
    </row>
    <row r="575" spans="1:14" x14ac:dyDescent="0.25">
      <c r="A575" s="4">
        <v>573</v>
      </c>
      <c r="B575" s="4" t="s">
        <v>1190</v>
      </c>
      <c r="C575" s="5" t="s">
        <v>1191</v>
      </c>
      <c r="D575" s="4">
        <v>6700</v>
      </c>
      <c r="E575" s="4">
        <v>7496</v>
      </c>
      <c r="F575" s="4" t="s">
        <v>20</v>
      </c>
      <c r="G575" s="4">
        <v>300</v>
      </c>
      <c r="H575" s="4" t="s">
        <v>21</v>
      </c>
      <c r="I575" s="4" t="s">
        <v>22</v>
      </c>
      <c r="J575" s="4">
        <v>1399006800</v>
      </c>
      <c r="K575" s="4">
        <v>1399179600</v>
      </c>
      <c r="L575" s="4" t="b">
        <v>0</v>
      </c>
      <c r="M575" s="4" t="b">
        <v>0</v>
      </c>
      <c r="N575" s="4" t="s">
        <v>1029</v>
      </c>
    </row>
    <row r="576" spans="1:14" x14ac:dyDescent="0.25">
      <c r="A576" s="4">
        <v>574</v>
      </c>
      <c r="B576" s="4" t="s">
        <v>1192</v>
      </c>
      <c r="C576" s="5" t="s">
        <v>1193</v>
      </c>
      <c r="D576" s="4">
        <v>2700</v>
      </c>
      <c r="E576" s="4">
        <v>9967</v>
      </c>
      <c r="F576" s="4" t="s">
        <v>20</v>
      </c>
      <c r="G576" s="4">
        <v>144</v>
      </c>
      <c r="H576" s="4" t="s">
        <v>21</v>
      </c>
      <c r="I576" s="4" t="s">
        <v>22</v>
      </c>
      <c r="J576" s="4">
        <v>1575698400</v>
      </c>
      <c r="K576" s="4">
        <v>1576562400</v>
      </c>
      <c r="L576" s="4" t="b">
        <v>0</v>
      </c>
      <c r="M576" s="4" t="b">
        <v>1</v>
      </c>
      <c r="N576" s="4" t="s">
        <v>17</v>
      </c>
    </row>
    <row r="577" spans="1:14" x14ac:dyDescent="0.25">
      <c r="A577" s="4">
        <v>575</v>
      </c>
      <c r="B577" s="4" t="s">
        <v>1194</v>
      </c>
      <c r="C577" s="5" t="s">
        <v>1195</v>
      </c>
      <c r="D577" s="4">
        <v>83300</v>
      </c>
      <c r="E577" s="4">
        <v>52421</v>
      </c>
      <c r="F577" s="4" t="s">
        <v>14</v>
      </c>
      <c r="G577" s="4">
        <v>558</v>
      </c>
      <c r="H577" s="4" t="s">
        <v>21</v>
      </c>
      <c r="I577" s="4" t="s">
        <v>22</v>
      </c>
      <c r="J577" s="4">
        <v>1400562000</v>
      </c>
      <c r="K577" s="4">
        <v>1400821200</v>
      </c>
      <c r="L577" s="4" t="b">
        <v>0</v>
      </c>
      <c r="M577" s="4" t="b">
        <v>1</v>
      </c>
      <c r="N577" s="4" t="s">
        <v>33</v>
      </c>
    </row>
    <row r="578" spans="1:14" x14ac:dyDescent="0.25">
      <c r="A578" s="4">
        <v>576</v>
      </c>
      <c r="B578" s="4" t="s">
        <v>1196</v>
      </c>
      <c r="C578" s="5" t="s">
        <v>1197</v>
      </c>
      <c r="D578" s="4">
        <v>9700</v>
      </c>
      <c r="E578" s="4">
        <v>6298</v>
      </c>
      <c r="F578" s="4" t="s">
        <v>14</v>
      </c>
      <c r="G578" s="4">
        <v>64</v>
      </c>
      <c r="H578" s="4" t="s">
        <v>21</v>
      </c>
      <c r="I578" s="4" t="s">
        <v>22</v>
      </c>
      <c r="J578" s="4">
        <v>1509512400</v>
      </c>
      <c r="K578" s="4">
        <v>1510984800</v>
      </c>
      <c r="L578" s="4" t="b">
        <v>0</v>
      </c>
      <c r="M578" s="4" t="b">
        <v>0</v>
      </c>
      <c r="N578" s="4" t="s">
        <v>33</v>
      </c>
    </row>
    <row r="579" spans="1:14" x14ac:dyDescent="0.25">
      <c r="A579" s="4">
        <v>577</v>
      </c>
      <c r="B579" s="4" t="s">
        <v>1198</v>
      </c>
      <c r="C579" s="5" t="s">
        <v>1199</v>
      </c>
      <c r="D579" s="4">
        <v>8200</v>
      </c>
      <c r="E579" s="4">
        <v>1546</v>
      </c>
      <c r="F579" s="4" t="s">
        <v>74</v>
      </c>
      <c r="G579" s="4">
        <v>37</v>
      </c>
      <c r="H579" s="4" t="s">
        <v>21</v>
      </c>
      <c r="I579" s="4" t="s">
        <v>22</v>
      </c>
      <c r="J579" s="4">
        <v>1299823200</v>
      </c>
      <c r="K579" s="4">
        <v>1302066000</v>
      </c>
      <c r="L579" s="4" t="b">
        <v>0</v>
      </c>
      <c r="M579" s="4" t="b">
        <v>0</v>
      </c>
      <c r="N579" s="4" t="s">
        <v>159</v>
      </c>
    </row>
    <row r="580" spans="1:14" x14ac:dyDescent="0.25">
      <c r="A580" s="4">
        <v>578</v>
      </c>
      <c r="B580" s="4" t="s">
        <v>1200</v>
      </c>
      <c r="C580" s="5" t="s">
        <v>1201</v>
      </c>
      <c r="D580" s="4">
        <v>96500</v>
      </c>
      <c r="E580" s="4">
        <v>16168</v>
      </c>
      <c r="F580" s="4" t="s">
        <v>14</v>
      </c>
      <c r="G580" s="4">
        <v>245</v>
      </c>
      <c r="H580" s="4" t="s">
        <v>21</v>
      </c>
      <c r="I580" s="4" t="s">
        <v>22</v>
      </c>
      <c r="J580" s="4">
        <v>1322719200</v>
      </c>
      <c r="K580" s="4">
        <v>1322978400</v>
      </c>
      <c r="L580" s="4" t="b">
        <v>0</v>
      </c>
      <c r="M580" s="4" t="b">
        <v>0</v>
      </c>
      <c r="N580" s="4" t="s">
        <v>474</v>
      </c>
    </row>
    <row r="581" spans="1:14" x14ac:dyDescent="0.25">
      <c r="A581" s="4">
        <v>579</v>
      </c>
      <c r="B581" s="4" t="s">
        <v>1202</v>
      </c>
      <c r="C581" s="5" t="s">
        <v>1203</v>
      </c>
      <c r="D581" s="4">
        <v>6200</v>
      </c>
      <c r="E581" s="4">
        <v>6269</v>
      </c>
      <c r="F581" s="4" t="s">
        <v>20</v>
      </c>
      <c r="G581" s="4">
        <v>87</v>
      </c>
      <c r="H581" s="4" t="s">
        <v>21</v>
      </c>
      <c r="I581" s="4" t="s">
        <v>22</v>
      </c>
      <c r="J581" s="4">
        <v>1312693200</v>
      </c>
      <c r="K581" s="4">
        <v>1313730000</v>
      </c>
      <c r="L581" s="4" t="b">
        <v>0</v>
      </c>
      <c r="M581" s="4" t="b">
        <v>0</v>
      </c>
      <c r="N581" s="4" t="s">
        <v>159</v>
      </c>
    </row>
    <row r="582" spans="1:14" x14ac:dyDescent="0.25">
      <c r="A582" s="4">
        <v>580</v>
      </c>
      <c r="B582" s="4" t="s">
        <v>556</v>
      </c>
      <c r="C582" s="5" t="s">
        <v>1204</v>
      </c>
      <c r="D582" s="4">
        <v>43800</v>
      </c>
      <c r="E582" s="4">
        <v>149578</v>
      </c>
      <c r="F582" s="4" t="s">
        <v>20</v>
      </c>
      <c r="G582" s="4">
        <v>3116</v>
      </c>
      <c r="H582" s="4" t="s">
        <v>21</v>
      </c>
      <c r="I582" s="4" t="s">
        <v>22</v>
      </c>
      <c r="J582" s="4">
        <v>1393394400</v>
      </c>
      <c r="K582" s="4">
        <v>1394085600</v>
      </c>
      <c r="L582" s="4" t="b">
        <v>0</v>
      </c>
      <c r="M582" s="4" t="b">
        <v>0</v>
      </c>
      <c r="N582" s="4" t="s">
        <v>33</v>
      </c>
    </row>
    <row r="583" spans="1:14" x14ac:dyDescent="0.25">
      <c r="A583" s="4">
        <v>581</v>
      </c>
      <c r="B583" s="4" t="s">
        <v>1205</v>
      </c>
      <c r="C583" s="5" t="s">
        <v>1206</v>
      </c>
      <c r="D583" s="4">
        <v>6000</v>
      </c>
      <c r="E583" s="4">
        <v>3841</v>
      </c>
      <c r="F583" s="4" t="s">
        <v>14</v>
      </c>
      <c r="G583" s="4">
        <v>71</v>
      </c>
      <c r="H583" s="4" t="s">
        <v>21</v>
      </c>
      <c r="I583" s="4" t="s">
        <v>22</v>
      </c>
      <c r="J583" s="4">
        <v>1304053200</v>
      </c>
      <c r="K583" s="4">
        <v>1305349200</v>
      </c>
      <c r="L583" s="4" t="b">
        <v>0</v>
      </c>
      <c r="M583" s="4" t="b">
        <v>0</v>
      </c>
      <c r="N583" s="4" t="s">
        <v>28</v>
      </c>
    </row>
    <row r="584" spans="1:14" x14ac:dyDescent="0.25">
      <c r="A584" s="4">
        <v>582</v>
      </c>
      <c r="B584" s="4" t="s">
        <v>1207</v>
      </c>
      <c r="C584" s="5" t="s">
        <v>1208</v>
      </c>
      <c r="D584" s="4">
        <v>8700</v>
      </c>
      <c r="E584" s="4">
        <v>4531</v>
      </c>
      <c r="F584" s="4" t="s">
        <v>14</v>
      </c>
      <c r="G584" s="4">
        <v>42</v>
      </c>
      <c r="H584" s="4" t="s">
        <v>21</v>
      </c>
      <c r="I584" s="4" t="s">
        <v>22</v>
      </c>
      <c r="J584" s="4">
        <v>1433912400</v>
      </c>
      <c r="K584" s="4">
        <v>1434344400</v>
      </c>
      <c r="L584" s="4" t="b">
        <v>0</v>
      </c>
      <c r="M584" s="4" t="b">
        <v>1</v>
      </c>
      <c r="N584" s="4" t="s">
        <v>89</v>
      </c>
    </row>
    <row r="585" spans="1:14" x14ac:dyDescent="0.25">
      <c r="A585" s="4">
        <v>583</v>
      </c>
      <c r="B585" s="4" t="s">
        <v>1209</v>
      </c>
      <c r="C585" s="5" t="s">
        <v>1210</v>
      </c>
      <c r="D585" s="4">
        <v>18900</v>
      </c>
      <c r="E585" s="4">
        <v>60934</v>
      </c>
      <c r="F585" s="4" t="s">
        <v>20</v>
      </c>
      <c r="G585" s="4">
        <v>909</v>
      </c>
      <c r="H585" s="4" t="s">
        <v>21</v>
      </c>
      <c r="I585" s="4" t="s">
        <v>22</v>
      </c>
      <c r="J585" s="4">
        <v>1329717600</v>
      </c>
      <c r="K585" s="4">
        <v>1331186400</v>
      </c>
      <c r="L585" s="4" t="b">
        <v>0</v>
      </c>
      <c r="M585" s="4" t="b">
        <v>0</v>
      </c>
      <c r="N585" s="4" t="s">
        <v>42</v>
      </c>
    </row>
    <row r="586" spans="1:14" x14ac:dyDescent="0.25">
      <c r="A586" s="4">
        <v>584</v>
      </c>
      <c r="B586" s="4" t="s">
        <v>45</v>
      </c>
      <c r="C586" s="5" t="s">
        <v>1211</v>
      </c>
      <c r="D586" s="4">
        <v>86400</v>
      </c>
      <c r="E586" s="4">
        <v>103255</v>
      </c>
      <c r="F586" s="4" t="s">
        <v>20</v>
      </c>
      <c r="G586" s="4">
        <v>1613</v>
      </c>
      <c r="H586" s="4" t="s">
        <v>21</v>
      </c>
      <c r="I586" s="4" t="s">
        <v>22</v>
      </c>
      <c r="J586" s="4">
        <v>1335330000</v>
      </c>
      <c r="K586" s="4">
        <v>1336539600</v>
      </c>
      <c r="L586" s="4" t="b">
        <v>0</v>
      </c>
      <c r="M586" s="4" t="b">
        <v>0</v>
      </c>
      <c r="N586" s="4" t="s">
        <v>28</v>
      </c>
    </row>
    <row r="587" spans="1:14" x14ac:dyDescent="0.25">
      <c r="A587" s="4">
        <v>585</v>
      </c>
      <c r="B587" s="4" t="s">
        <v>1212</v>
      </c>
      <c r="C587" s="5" t="s">
        <v>1213</v>
      </c>
      <c r="D587" s="4">
        <v>8900</v>
      </c>
      <c r="E587" s="4">
        <v>13065</v>
      </c>
      <c r="F587" s="4" t="s">
        <v>20</v>
      </c>
      <c r="G587" s="4">
        <v>136</v>
      </c>
      <c r="H587" s="4" t="s">
        <v>21</v>
      </c>
      <c r="I587" s="4" t="s">
        <v>22</v>
      </c>
      <c r="J587" s="4">
        <v>1268888400</v>
      </c>
      <c r="K587" s="4">
        <v>1269752400</v>
      </c>
      <c r="L587" s="4" t="b">
        <v>0</v>
      </c>
      <c r="M587" s="4" t="b">
        <v>0</v>
      </c>
      <c r="N587" s="4" t="s">
        <v>206</v>
      </c>
    </row>
    <row r="588" spans="1:14" x14ac:dyDescent="0.25">
      <c r="A588" s="4">
        <v>586</v>
      </c>
      <c r="B588" s="4" t="s">
        <v>1214</v>
      </c>
      <c r="C588" s="5" t="s">
        <v>1215</v>
      </c>
      <c r="D588" s="4">
        <v>700</v>
      </c>
      <c r="E588" s="4">
        <v>6654</v>
      </c>
      <c r="F588" s="4" t="s">
        <v>20</v>
      </c>
      <c r="G588" s="4">
        <v>130</v>
      </c>
      <c r="H588" s="4" t="s">
        <v>21</v>
      </c>
      <c r="I588" s="4" t="s">
        <v>22</v>
      </c>
      <c r="J588" s="4">
        <v>1289973600</v>
      </c>
      <c r="K588" s="4">
        <v>1291615200</v>
      </c>
      <c r="L588" s="4" t="b">
        <v>0</v>
      </c>
      <c r="M588" s="4" t="b">
        <v>0</v>
      </c>
      <c r="N588" s="4" t="s">
        <v>23</v>
      </c>
    </row>
    <row r="589" spans="1:14" x14ac:dyDescent="0.25">
      <c r="A589" s="4">
        <v>587</v>
      </c>
      <c r="B589" s="4" t="s">
        <v>1216</v>
      </c>
      <c r="C589" s="5" t="s">
        <v>1217</v>
      </c>
      <c r="D589" s="4">
        <v>9400</v>
      </c>
      <c r="E589" s="4">
        <v>6852</v>
      </c>
      <c r="F589" s="4" t="s">
        <v>14</v>
      </c>
      <c r="G589" s="4">
        <v>156</v>
      </c>
      <c r="H589" s="4" t="s">
        <v>15</v>
      </c>
      <c r="I589" s="4" t="s">
        <v>16</v>
      </c>
      <c r="J589" s="4">
        <v>1547877600</v>
      </c>
      <c r="K589" s="4">
        <v>1552366800</v>
      </c>
      <c r="L589" s="4" t="b">
        <v>0</v>
      </c>
      <c r="M589" s="4" t="b">
        <v>1</v>
      </c>
      <c r="N589" s="4" t="s">
        <v>17</v>
      </c>
    </row>
    <row r="590" spans="1:14" x14ac:dyDescent="0.25">
      <c r="A590" s="4">
        <v>588</v>
      </c>
      <c r="B590" s="4" t="s">
        <v>1218</v>
      </c>
      <c r="C590" s="5" t="s">
        <v>1219</v>
      </c>
      <c r="D590" s="4">
        <v>157600</v>
      </c>
      <c r="E590" s="4">
        <v>124517</v>
      </c>
      <c r="F590" s="4" t="s">
        <v>14</v>
      </c>
      <c r="G590" s="4">
        <v>1368</v>
      </c>
      <c r="H590" s="4" t="s">
        <v>40</v>
      </c>
      <c r="I590" s="4" t="s">
        <v>41</v>
      </c>
      <c r="J590" s="4">
        <v>1269493200</v>
      </c>
      <c r="K590" s="4">
        <v>1272171600</v>
      </c>
      <c r="L590" s="4" t="b">
        <v>0</v>
      </c>
      <c r="M590" s="4" t="b">
        <v>0</v>
      </c>
      <c r="N590" s="4" t="s">
        <v>33</v>
      </c>
    </row>
    <row r="591" spans="1:14" x14ac:dyDescent="0.25">
      <c r="A591" s="4">
        <v>589</v>
      </c>
      <c r="B591" s="4" t="s">
        <v>1220</v>
      </c>
      <c r="C591" s="5" t="s">
        <v>1221</v>
      </c>
      <c r="D591" s="4">
        <v>7900</v>
      </c>
      <c r="E591" s="4">
        <v>5113</v>
      </c>
      <c r="F591" s="4" t="s">
        <v>14</v>
      </c>
      <c r="G591" s="4">
        <v>102</v>
      </c>
      <c r="H591" s="4" t="s">
        <v>21</v>
      </c>
      <c r="I591" s="4" t="s">
        <v>22</v>
      </c>
      <c r="J591" s="4">
        <v>1436072400</v>
      </c>
      <c r="K591" s="4">
        <v>1436677200</v>
      </c>
      <c r="L591" s="4" t="b">
        <v>0</v>
      </c>
      <c r="M591" s="4" t="b">
        <v>0</v>
      </c>
      <c r="N591" s="4" t="s">
        <v>42</v>
      </c>
    </row>
    <row r="592" spans="1:14" x14ac:dyDescent="0.25">
      <c r="A592" s="4">
        <v>590</v>
      </c>
      <c r="B592" s="4" t="s">
        <v>1222</v>
      </c>
      <c r="C592" s="5" t="s">
        <v>1223</v>
      </c>
      <c r="D592" s="4">
        <v>7100</v>
      </c>
      <c r="E592" s="4">
        <v>5824</v>
      </c>
      <c r="F592" s="4" t="s">
        <v>14</v>
      </c>
      <c r="G592" s="4">
        <v>86</v>
      </c>
      <c r="H592" s="4" t="s">
        <v>26</v>
      </c>
      <c r="I592" s="4" t="s">
        <v>27</v>
      </c>
      <c r="J592" s="4">
        <v>1419141600</v>
      </c>
      <c r="K592" s="4">
        <v>1420092000</v>
      </c>
      <c r="L592" s="4" t="b">
        <v>0</v>
      </c>
      <c r="M592" s="4" t="b">
        <v>0</v>
      </c>
      <c r="N592" s="4" t="s">
        <v>133</v>
      </c>
    </row>
    <row r="593" spans="1:14" x14ac:dyDescent="0.25">
      <c r="A593" s="4">
        <v>591</v>
      </c>
      <c r="B593" s="4" t="s">
        <v>1224</v>
      </c>
      <c r="C593" s="5" t="s">
        <v>1225</v>
      </c>
      <c r="D593" s="4">
        <v>600</v>
      </c>
      <c r="E593" s="4">
        <v>6226</v>
      </c>
      <c r="F593" s="4" t="s">
        <v>20</v>
      </c>
      <c r="G593" s="4">
        <v>102</v>
      </c>
      <c r="H593" s="4" t="s">
        <v>21</v>
      </c>
      <c r="I593" s="4" t="s">
        <v>22</v>
      </c>
      <c r="J593" s="4">
        <v>1279083600</v>
      </c>
      <c r="K593" s="4">
        <v>1279947600</v>
      </c>
      <c r="L593" s="4" t="b">
        <v>0</v>
      </c>
      <c r="M593" s="4" t="b">
        <v>0</v>
      </c>
      <c r="N593" s="4" t="s">
        <v>89</v>
      </c>
    </row>
    <row r="594" spans="1:14" x14ac:dyDescent="0.25">
      <c r="A594" s="4">
        <v>592</v>
      </c>
      <c r="B594" s="4" t="s">
        <v>1226</v>
      </c>
      <c r="C594" s="5" t="s">
        <v>1227</v>
      </c>
      <c r="D594" s="4">
        <v>156800</v>
      </c>
      <c r="E594" s="4">
        <v>20243</v>
      </c>
      <c r="F594" s="4" t="s">
        <v>14</v>
      </c>
      <c r="G594" s="4">
        <v>253</v>
      </c>
      <c r="H594" s="4" t="s">
        <v>21</v>
      </c>
      <c r="I594" s="4" t="s">
        <v>22</v>
      </c>
      <c r="J594" s="4">
        <v>1401426000</v>
      </c>
      <c r="K594" s="4">
        <v>1402203600</v>
      </c>
      <c r="L594" s="4" t="b">
        <v>0</v>
      </c>
      <c r="M594" s="4" t="b">
        <v>0</v>
      </c>
      <c r="N594" s="4" t="s">
        <v>33</v>
      </c>
    </row>
    <row r="595" spans="1:14" x14ac:dyDescent="0.25">
      <c r="A595" s="4">
        <v>593</v>
      </c>
      <c r="B595" s="4" t="s">
        <v>1228</v>
      </c>
      <c r="C595" s="5" t="s">
        <v>1229</v>
      </c>
      <c r="D595" s="4">
        <v>121600</v>
      </c>
      <c r="E595" s="4">
        <v>188288</v>
      </c>
      <c r="F595" s="4" t="s">
        <v>20</v>
      </c>
      <c r="G595" s="4">
        <v>4006</v>
      </c>
      <c r="H595" s="4" t="s">
        <v>21</v>
      </c>
      <c r="I595" s="4" t="s">
        <v>22</v>
      </c>
      <c r="J595" s="4">
        <v>1395810000</v>
      </c>
      <c r="K595" s="4">
        <v>1396933200</v>
      </c>
      <c r="L595" s="4" t="b">
        <v>0</v>
      </c>
      <c r="M595" s="4" t="b">
        <v>0</v>
      </c>
      <c r="N595" s="4" t="s">
        <v>71</v>
      </c>
    </row>
    <row r="596" spans="1:14" x14ac:dyDescent="0.25">
      <c r="A596" s="4">
        <v>594</v>
      </c>
      <c r="B596" s="4" t="s">
        <v>1230</v>
      </c>
      <c r="C596" s="5" t="s">
        <v>1231</v>
      </c>
      <c r="D596" s="4">
        <v>157300</v>
      </c>
      <c r="E596" s="4">
        <v>11167</v>
      </c>
      <c r="F596" s="4" t="s">
        <v>14</v>
      </c>
      <c r="G596" s="4">
        <v>157</v>
      </c>
      <c r="H596" s="4" t="s">
        <v>21</v>
      </c>
      <c r="I596" s="4" t="s">
        <v>22</v>
      </c>
      <c r="J596" s="4">
        <v>1467003600</v>
      </c>
      <c r="K596" s="4">
        <v>1467262800</v>
      </c>
      <c r="L596" s="4" t="b">
        <v>0</v>
      </c>
      <c r="M596" s="4" t="b">
        <v>1</v>
      </c>
      <c r="N596" s="4" t="s">
        <v>33</v>
      </c>
    </row>
    <row r="597" spans="1:14" x14ac:dyDescent="0.25">
      <c r="A597" s="4">
        <v>595</v>
      </c>
      <c r="B597" s="4" t="s">
        <v>1232</v>
      </c>
      <c r="C597" s="5" t="s">
        <v>1233</v>
      </c>
      <c r="D597" s="4">
        <v>70300</v>
      </c>
      <c r="E597" s="4">
        <v>146595</v>
      </c>
      <c r="F597" s="4" t="s">
        <v>20</v>
      </c>
      <c r="G597" s="4">
        <v>1629</v>
      </c>
      <c r="H597" s="4" t="s">
        <v>21</v>
      </c>
      <c r="I597" s="4" t="s">
        <v>22</v>
      </c>
      <c r="J597" s="4">
        <v>1268715600</v>
      </c>
      <c r="K597" s="4">
        <v>1270530000</v>
      </c>
      <c r="L597" s="4" t="b">
        <v>0</v>
      </c>
      <c r="M597" s="4" t="b">
        <v>1</v>
      </c>
      <c r="N597" s="4" t="s">
        <v>33</v>
      </c>
    </row>
    <row r="598" spans="1:14" x14ac:dyDescent="0.25">
      <c r="A598" s="4">
        <v>596</v>
      </c>
      <c r="B598" s="4" t="s">
        <v>1234</v>
      </c>
      <c r="C598" s="5" t="s">
        <v>1235</v>
      </c>
      <c r="D598" s="4">
        <v>7900</v>
      </c>
      <c r="E598" s="4">
        <v>7875</v>
      </c>
      <c r="F598" s="4" t="s">
        <v>14</v>
      </c>
      <c r="G598" s="4">
        <v>183</v>
      </c>
      <c r="H598" s="4" t="s">
        <v>21</v>
      </c>
      <c r="I598" s="4" t="s">
        <v>22</v>
      </c>
      <c r="J598" s="4">
        <v>1457157600</v>
      </c>
      <c r="K598" s="4">
        <v>1457762400</v>
      </c>
      <c r="L598" s="4" t="b">
        <v>0</v>
      </c>
      <c r="M598" s="4" t="b">
        <v>1</v>
      </c>
      <c r="N598" s="4" t="s">
        <v>53</v>
      </c>
    </row>
    <row r="599" spans="1:14" x14ac:dyDescent="0.25">
      <c r="A599" s="4">
        <v>597</v>
      </c>
      <c r="B599" s="4" t="s">
        <v>1236</v>
      </c>
      <c r="C599" s="5" t="s">
        <v>1237</v>
      </c>
      <c r="D599" s="4">
        <v>73800</v>
      </c>
      <c r="E599" s="4">
        <v>148779</v>
      </c>
      <c r="F599" s="4" t="s">
        <v>20</v>
      </c>
      <c r="G599" s="4">
        <v>2188</v>
      </c>
      <c r="H599" s="4" t="s">
        <v>21</v>
      </c>
      <c r="I599" s="4" t="s">
        <v>22</v>
      </c>
      <c r="J599" s="4">
        <v>1573970400</v>
      </c>
      <c r="K599" s="4">
        <v>1575525600</v>
      </c>
      <c r="L599" s="4" t="b">
        <v>0</v>
      </c>
      <c r="M599" s="4" t="b">
        <v>0</v>
      </c>
      <c r="N599" s="4" t="s">
        <v>33</v>
      </c>
    </row>
    <row r="600" spans="1:14" x14ac:dyDescent="0.25">
      <c r="A600" s="4">
        <v>598</v>
      </c>
      <c r="B600" s="4" t="s">
        <v>1238</v>
      </c>
      <c r="C600" s="5" t="s">
        <v>1239</v>
      </c>
      <c r="D600" s="4">
        <v>108500</v>
      </c>
      <c r="E600" s="4">
        <v>175868</v>
      </c>
      <c r="F600" s="4" t="s">
        <v>20</v>
      </c>
      <c r="G600" s="4">
        <v>2409</v>
      </c>
      <c r="H600" s="4" t="s">
        <v>107</v>
      </c>
      <c r="I600" s="4" t="s">
        <v>108</v>
      </c>
      <c r="J600" s="4">
        <v>1276578000</v>
      </c>
      <c r="K600" s="4">
        <v>1279083600</v>
      </c>
      <c r="L600" s="4" t="b">
        <v>0</v>
      </c>
      <c r="M600" s="4" t="b">
        <v>0</v>
      </c>
      <c r="N600" s="4" t="s">
        <v>23</v>
      </c>
    </row>
    <row r="601" spans="1:14" ht="31.5" x14ac:dyDescent="0.25">
      <c r="A601" s="4">
        <v>599</v>
      </c>
      <c r="B601" s="4" t="s">
        <v>1240</v>
      </c>
      <c r="C601" s="5" t="s">
        <v>1241</v>
      </c>
      <c r="D601" s="4">
        <v>140300</v>
      </c>
      <c r="E601" s="4">
        <v>5112</v>
      </c>
      <c r="F601" s="4" t="s">
        <v>14</v>
      </c>
      <c r="G601" s="4">
        <v>82</v>
      </c>
      <c r="H601" s="4" t="s">
        <v>36</v>
      </c>
      <c r="I601" s="4" t="s">
        <v>37</v>
      </c>
      <c r="J601" s="4">
        <v>1423720800</v>
      </c>
      <c r="K601" s="4">
        <v>1424412000</v>
      </c>
      <c r="L601" s="4" t="b">
        <v>0</v>
      </c>
      <c r="M601" s="4" t="b">
        <v>0</v>
      </c>
      <c r="N601" s="4" t="s">
        <v>42</v>
      </c>
    </row>
    <row r="602" spans="1:14" x14ac:dyDescent="0.25">
      <c r="A602" s="4">
        <v>600</v>
      </c>
      <c r="B602" s="4" t="s">
        <v>1242</v>
      </c>
      <c r="C602" s="5" t="s">
        <v>1243</v>
      </c>
      <c r="D602" s="4">
        <v>100</v>
      </c>
      <c r="E602" s="4">
        <v>5</v>
      </c>
      <c r="F602" s="4" t="s">
        <v>14</v>
      </c>
      <c r="G602" s="4">
        <v>1</v>
      </c>
      <c r="H602" s="4" t="s">
        <v>40</v>
      </c>
      <c r="I602" s="4" t="s">
        <v>41</v>
      </c>
      <c r="J602" s="4">
        <v>1375160400</v>
      </c>
      <c r="K602" s="4">
        <v>1376197200</v>
      </c>
      <c r="L602" s="4" t="b">
        <v>0</v>
      </c>
      <c r="M602" s="4" t="b">
        <v>0</v>
      </c>
      <c r="N602" s="4" t="s">
        <v>17</v>
      </c>
    </row>
    <row r="603" spans="1:14" x14ac:dyDescent="0.25">
      <c r="A603" s="4">
        <v>601</v>
      </c>
      <c r="B603" s="4" t="s">
        <v>1244</v>
      </c>
      <c r="C603" s="5" t="s">
        <v>1245</v>
      </c>
      <c r="D603" s="4">
        <v>6300</v>
      </c>
      <c r="E603" s="4">
        <v>13018</v>
      </c>
      <c r="F603" s="4" t="s">
        <v>20</v>
      </c>
      <c r="G603" s="4">
        <v>194</v>
      </c>
      <c r="H603" s="4" t="s">
        <v>21</v>
      </c>
      <c r="I603" s="4" t="s">
        <v>22</v>
      </c>
      <c r="J603" s="4">
        <v>1401426000</v>
      </c>
      <c r="K603" s="4">
        <v>1402894800</v>
      </c>
      <c r="L603" s="4" t="b">
        <v>1</v>
      </c>
      <c r="M603" s="4" t="b">
        <v>0</v>
      </c>
      <c r="N603" s="4" t="s">
        <v>65</v>
      </c>
    </row>
    <row r="604" spans="1:14" x14ac:dyDescent="0.25">
      <c r="A604" s="4">
        <v>602</v>
      </c>
      <c r="B604" s="4" t="s">
        <v>1246</v>
      </c>
      <c r="C604" s="5" t="s">
        <v>1247</v>
      </c>
      <c r="D604" s="4">
        <v>71100</v>
      </c>
      <c r="E604" s="4">
        <v>91176</v>
      </c>
      <c r="F604" s="4" t="s">
        <v>20</v>
      </c>
      <c r="G604" s="4">
        <v>1140</v>
      </c>
      <c r="H604" s="4" t="s">
        <v>21</v>
      </c>
      <c r="I604" s="4" t="s">
        <v>22</v>
      </c>
      <c r="J604" s="4">
        <v>1433480400</v>
      </c>
      <c r="K604" s="4">
        <v>1434430800</v>
      </c>
      <c r="L604" s="4" t="b">
        <v>0</v>
      </c>
      <c r="M604" s="4" t="b">
        <v>0</v>
      </c>
      <c r="N604" s="4" t="s">
        <v>33</v>
      </c>
    </row>
    <row r="605" spans="1:14" x14ac:dyDescent="0.25">
      <c r="A605" s="4">
        <v>603</v>
      </c>
      <c r="B605" s="4" t="s">
        <v>1248</v>
      </c>
      <c r="C605" s="5" t="s">
        <v>1249</v>
      </c>
      <c r="D605" s="4">
        <v>5300</v>
      </c>
      <c r="E605" s="4">
        <v>6342</v>
      </c>
      <c r="F605" s="4" t="s">
        <v>20</v>
      </c>
      <c r="G605" s="4">
        <v>102</v>
      </c>
      <c r="H605" s="4" t="s">
        <v>21</v>
      </c>
      <c r="I605" s="4" t="s">
        <v>22</v>
      </c>
      <c r="J605" s="4">
        <v>1555563600</v>
      </c>
      <c r="K605" s="4">
        <v>1557896400</v>
      </c>
      <c r="L605" s="4" t="b">
        <v>0</v>
      </c>
      <c r="M605" s="4" t="b">
        <v>0</v>
      </c>
      <c r="N605" s="4" t="s">
        <v>33</v>
      </c>
    </row>
    <row r="606" spans="1:14" x14ac:dyDescent="0.25">
      <c r="A606" s="4">
        <v>604</v>
      </c>
      <c r="B606" s="4" t="s">
        <v>1250</v>
      </c>
      <c r="C606" s="5" t="s">
        <v>1251</v>
      </c>
      <c r="D606" s="4">
        <v>88700</v>
      </c>
      <c r="E606" s="4">
        <v>151438</v>
      </c>
      <c r="F606" s="4" t="s">
        <v>20</v>
      </c>
      <c r="G606" s="4">
        <v>2857</v>
      </c>
      <c r="H606" s="4" t="s">
        <v>21</v>
      </c>
      <c r="I606" s="4" t="s">
        <v>22</v>
      </c>
      <c r="J606" s="4">
        <v>1295676000</v>
      </c>
      <c r="K606" s="4">
        <v>1297490400</v>
      </c>
      <c r="L606" s="4" t="b">
        <v>0</v>
      </c>
      <c r="M606" s="4" t="b">
        <v>0</v>
      </c>
      <c r="N606" s="4" t="s">
        <v>33</v>
      </c>
    </row>
    <row r="607" spans="1:14" x14ac:dyDescent="0.25">
      <c r="A607" s="4">
        <v>605</v>
      </c>
      <c r="B607" s="4" t="s">
        <v>1252</v>
      </c>
      <c r="C607" s="5" t="s">
        <v>1253</v>
      </c>
      <c r="D607" s="4">
        <v>3300</v>
      </c>
      <c r="E607" s="4">
        <v>6178</v>
      </c>
      <c r="F607" s="4" t="s">
        <v>20</v>
      </c>
      <c r="G607" s="4">
        <v>107</v>
      </c>
      <c r="H607" s="4" t="s">
        <v>21</v>
      </c>
      <c r="I607" s="4" t="s">
        <v>22</v>
      </c>
      <c r="J607" s="4">
        <v>1443848400</v>
      </c>
      <c r="K607" s="4">
        <v>1447394400</v>
      </c>
      <c r="L607" s="4" t="b">
        <v>0</v>
      </c>
      <c r="M607" s="4" t="b">
        <v>0</v>
      </c>
      <c r="N607" s="4" t="s">
        <v>68</v>
      </c>
    </row>
    <row r="608" spans="1:14" x14ac:dyDescent="0.25">
      <c r="A608" s="4">
        <v>606</v>
      </c>
      <c r="B608" s="4" t="s">
        <v>1254</v>
      </c>
      <c r="C608" s="5" t="s">
        <v>1255</v>
      </c>
      <c r="D608" s="4">
        <v>3400</v>
      </c>
      <c r="E608" s="4">
        <v>6405</v>
      </c>
      <c r="F608" s="4" t="s">
        <v>20</v>
      </c>
      <c r="G608" s="4">
        <v>160</v>
      </c>
      <c r="H608" s="4" t="s">
        <v>40</v>
      </c>
      <c r="I608" s="4" t="s">
        <v>41</v>
      </c>
      <c r="J608" s="4">
        <v>1457330400</v>
      </c>
      <c r="K608" s="4">
        <v>1458277200</v>
      </c>
      <c r="L608" s="4" t="b">
        <v>0</v>
      </c>
      <c r="M608" s="4" t="b">
        <v>0</v>
      </c>
      <c r="N608" s="4" t="s">
        <v>23</v>
      </c>
    </row>
    <row r="609" spans="1:14" x14ac:dyDescent="0.25">
      <c r="A609" s="4">
        <v>607</v>
      </c>
      <c r="B609" s="4" t="s">
        <v>1256</v>
      </c>
      <c r="C609" s="5" t="s">
        <v>1257</v>
      </c>
      <c r="D609" s="4">
        <v>137600</v>
      </c>
      <c r="E609" s="4">
        <v>180667</v>
      </c>
      <c r="F609" s="4" t="s">
        <v>20</v>
      </c>
      <c r="G609" s="4">
        <v>2230</v>
      </c>
      <c r="H609" s="4" t="s">
        <v>21</v>
      </c>
      <c r="I609" s="4" t="s">
        <v>22</v>
      </c>
      <c r="J609" s="4">
        <v>1395550800</v>
      </c>
      <c r="K609" s="4">
        <v>1395723600</v>
      </c>
      <c r="L609" s="4" t="b">
        <v>0</v>
      </c>
      <c r="M609" s="4" t="b">
        <v>0</v>
      </c>
      <c r="N609" s="4" t="s">
        <v>17</v>
      </c>
    </row>
    <row r="610" spans="1:14" x14ac:dyDescent="0.25">
      <c r="A610" s="4">
        <v>608</v>
      </c>
      <c r="B610" s="4" t="s">
        <v>1258</v>
      </c>
      <c r="C610" s="5" t="s">
        <v>1259</v>
      </c>
      <c r="D610" s="4">
        <v>3900</v>
      </c>
      <c r="E610" s="4">
        <v>11075</v>
      </c>
      <c r="F610" s="4" t="s">
        <v>20</v>
      </c>
      <c r="G610" s="4">
        <v>316</v>
      </c>
      <c r="H610" s="4" t="s">
        <v>21</v>
      </c>
      <c r="I610" s="4" t="s">
        <v>22</v>
      </c>
      <c r="J610" s="4">
        <v>1551852000</v>
      </c>
      <c r="K610" s="4">
        <v>1552197600</v>
      </c>
      <c r="L610" s="4" t="b">
        <v>0</v>
      </c>
      <c r="M610" s="4" t="b">
        <v>1</v>
      </c>
      <c r="N610" s="4" t="s">
        <v>159</v>
      </c>
    </row>
    <row r="611" spans="1:14" x14ac:dyDescent="0.25">
      <c r="A611" s="4">
        <v>609</v>
      </c>
      <c r="B611" s="4" t="s">
        <v>1260</v>
      </c>
      <c r="C611" s="5" t="s">
        <v>1261</v>
      </c>
      <c r="D611" s="4">
        <v>10000</v>
      </c>
      <c r="E611" s="4">
        <v>12042</v>
      </c>
      <c r="F611" s="4" t="s">
        <v>20</v>
      </c>
      <c r="G611" s="4">
        <v>117</v>
      </c>
      <c r="H611" s="4" t="s">
        <v>21</v>
      </c>
      <c r="I611" s="4" t="s">
        <v>22</v>
      </c>
      <c r="J611" s="4">
        <v>1547618400</v>
      </c>
      <c r="K611" s="4">
        <v>1549087200</v>
      </c>
      <c r="L611" s="4" t="b">
        <v>0</v>
      </c>
      <c r="M611" s="4" t="b">
        <v>0</v>
      </c>
      <c r="N611" s="4" t="s">
        <v>474</v>
      </c>
    </row>
    <row r="612" spans="1:14" x14ac:dyDescent="0.25">
      <c r="A612" s="4">
        <v>610</v>
      </c>
      <c r="B612" s="4" t="s">
        <v>1262</v>
      </c>
      <c r="C612" s="5" t="s">
        <v>1263</v>
      </c>
      <c r="D612" s="4">
        <v>42800</v>
      </c>
      <c r="E612" s="4">
        <v>179356</v>
      </c>
      <c r="F612" s="4" t="s">
        <v>20</v>
      </c>
      <c r="G612" s="4">
        <v>6406</v>
      </c>
      <c r="H612" s="4" t="s">
        <v>21</v>
      </c>
      <c r="I612" s="4" t="s">
        <v>22</v>
      </c>
      <c r="J612" s="4">
        <v>1355637600</v>
      </c>
      <c r="K612" s="4">
        <v>1356847200</v>
      </c>
      <c r="L612" s="4" t="b">
        <v>0</v>
      </c>
      <c r="M612" s="4" t="b">
        <v>0</v>
      </c>
      <c r="N612" s="4" t="s">
        <v>33</v>
      </c>
    </row>
    <row r="613" spans="1:14" x14ac:dyDescent="0.25">
      <c r="A613" s="4">
        <v>611</v>
      </c>
      <c r="B613" s="4" t="s">
        <v>1264</v>
      </c>
      <c r="C613" s="5" t="s">
        <v>1265</v>
      </c>
      <c r="D613" s="4">
        <v>8200</v>
      </c>
      <c r="E613" s="4">
        <v>1136</v>
      </c>
      <c r="F613" s="4" t="s">
        <v>74</v>
      </c>
      <c r="G613" s="4">
        <v>15</v>
      </c>
      <c r="H613" s="4" t="s">
        <v>21</v>
      </c>
      <c r="I613" s="4" t="s">
        <v>22</v>
      </c>
      <c r="J613" s="4">
        <v>1374728400</v>
      </c>
      <c r="K613" s="4">
        <v>1375765200</v>
      </c>
      <c r="L613" s="4" t="b">
        <v>0</v>
      </c>
      <c r="M613" s="4" t="b">
        <v>0</v>
      </c>
      <c r="N613" s="4" t="s">
        <v>33</v>
      </c>
    </row>
    <row r="614" spans="1:14" x14ac:dyDescent="0.25">
      <c r="A614" s="4">
        <v>612</v>
      </c>
      <c r="B614" s="4" t="s">
        <v>1266</v>
      </c>
      <c r="C614" s="5" t="s">
        <v>1267</v>
      </c>
      <c r="D614" s="4">
        <v>6200</v>
      </c>
      <c r="E614" s="4">
        <v>8645</v>
      </c>
      <c r="F614" s="4" t="s">
        <v>20</v>
      </c>
      <c r="G614" s="4">
        <v>192</v>
      </c>
      <c r="H614" s="4" t="s">
        <v>21</v>
      </c>
      <c r="I614" s="4" t="s">
        <v>22</v>
      </c>
      <c r="J614" s="4">
        <v>1287810000</v>
      </c>
      <c r="K614" s="4">
        <v>1289800800</v>
      </c>
      <c r="L614" s="4" t="b">
        <v>0</v>
      </c>
      <c r="M614" s="4" t="b">
        <v>0</v>
      </c>
      <c r="N614" s="4" t="s">
        <v>50</v>
      </c>
    </row>
    <row r="615" spans="1:14" x14ac:dyDescent="0.25">
      <c r="A615" s="4">
        <v>613</v>
      </c>
      <c r="B615" s="4" t="s">
        <v>1268</v>
      </c>
      <c r="C615" s="5" t="s">
        <v>1269</v>
      </c>
      <c r="D615" s="4">
        <v>1100</v>
      </c>
      <c r="E615" s="4">
        <v>1914</v>
      </c>
      <c r="F615" s="4" t="s">
        <v>20</v>
      </c>
      <c r="G615" s="4">
        <v>26</v>
      </c>
      <c r="H615" s="4" t="s">
        <v>15</v>
      </c>
      <c r="I615" s="4" t="s">
        <v>16</v>
      </c>
      <c r="J615" s="4">
        <v>1503723600</v>
      </c>
      <c r="K615" s="4">
        <v>1504501200</v>
      </c>
      <c r="L615" s="4" t="b">
        <v>0</v>
      </c>
      <c r="M615" s="4" t="b">
        <v>0</v>
      </c>
      <c r="N615" s="4" t="s">
        <v>33</v>
      </c>
    </row>
    <row r="616" spans="1:14" x14ac:dyDescent="0.25">
      <c r="A616" s="4">
        <v>614</v>
      </c>
      <c r="B616" s="4" t="s">
        <v>1270</v>
      </c>
      <c r="C616" s="5" t="s">
        <v>1271</v>
      </c>
      <c r="D616" s="4">
        <v>26500</v>
      </c>
      <c r="E616" s="4">
        <v>41205</v>
      </c>
      <c r="F616" s="4" t="s">
        <v>20</v>
      </c>
      <c r="G616" s="4">
        <v>723</v>
      </c>
      <c r="H616" s="4" t="s">
        <v>21</v>
      </c>
      <c r="I616" s="4" t="s">
        <v>22</v>
      </c>
      <c r="J616" s="4">
        <v>1484114400</v>
      </c>
      <c r="K616" s="4">
        <v>1485669600</v>
      </c>
      <c r="L616" s="4" t="b">
        <v>0</v>
      </c>
      <c r="M616" s="4" t="b">
        <v>0</v>
      </c>
      <c r="N616" s="4" t="s">
        <v>33</v>
      </c>
    </row>
    <row r="617" spans="1:14" x14ac:dyDescent="0.25">
      <c r="A617" s="4">
        <v>615</v>
      </c>
      <c r="B617" s="4" t="s">
        <v>1272</v>
      </c>
      <c r="C617" s="5" t="s">
        <v>1273</v>
      </c>
      <c r="D617" s="4">
        <v>8500</v>
      </c>
      <c r="E617" s="4">
        <v>14488</v>
      </c>
      <c r="F617" s="4" t="s">
        <v>20</v>
      </c>
      <c r="G617" s="4">
        <v>170</v>
      </c>
      <c r="H617" s="4" t="s">
        <v>107</v>
      </c>
      <c r="I617" s="4" t="s">
        <v>108</v>
      </c>
      <c r="J617" s="4">
        <v>1461906000</v>
      </c>
      <c r="K617" s="4">
        <v>1462770000</v>
      </c>
      <c r="L617" s="4" t="b">
        <v>0</v>
      </c>
      <c r="M617" s="4" t="b">
        <v>0</v>
      </c>
      <c r="N617" s="4" t="s">
        <v>33</v>
      </c>
    </row>
    <row r="618" spans="1:14" x14ac:dyDescent="0.25">
      <c r="A618" s="4">
        <v>616</v>
      </c>
      <c r="B618" s="4" t="s">
        <v>1274</v>
      </c>
      <c r="C618" s="5" t="s">
        <v>1275</v>
      </c>
      <c r="D618" s="4">
        <v>6400</v>
      </c>
      <c r="E618" s="4">
        <v>12129</v>
      </c>
      <c r="F618" s="4" t="s">
        <v>20</v>
      </c>
      <c r="G618" s="4">
        <v>238</v>
      </c>
      <c r="H618" s="4" t="s">
        <v>40</v>
      </c>
      <c r="I618" s="4" t="s">
        <v>41</v>
      </c>
      <c r="J618" s="4">
        <v>1379653200</v>
      </c>
      <c r="K618" s="4">
        <v>1379739600</v>
      </c>
      <c r="L618" s="4" t="b">
        <v>0</v>
      </c>
      <c r="M618" s="4" t="b">
        <v>1</v>
      </c>
      <c r="N618" s="4" t="s">
        <v>60</v>
      </c>
    </row>
    <row r="619" spans="1:14" x14ac:dyDescent="0.25">
      <c r="A619" s="4">
        <v>617</v>
      </c>
      <c r="B619" s="4" t="s">
        <v>1276</v>
      </c>
      <c r="C619" s="5" t="s">
        <v>1277</v>
      </c>
      <c r="D619" s="4">
        <v>1400</v>
      </c>
      <c r="E619" s="4">
        <v>3496</v>
      </c>
      <c r="F619" s="4" t="s">
        <v>20</v>
      </c>
      <c r="G619" s="4">
        <v>55</v>
      </c>
      <c r="H619" s="4" t="s">
        <v>21</v>
      </c>
      <c r="I619" s="4" t="s">
        <v>22</v>
      </c>
      <c r="J619" s="4">
        <v>1401858000</v>
      </c>
      <c r="K619" s="4">
        <v>1402722000</v>
      </c>
      <c r="L619" s="4" t="b">
        <v>0</v>
      </c>
      <c r="M619" s="4" t="b">
        <v>0</v>
      </c>
      <c r="N619" s="4" t="s">
        <v>33</v>
      </c>
    </row>
    <row r="620" spans="1:14" x14ac:dyDescent="0.25">
      <c r="A620" s="4">
        <v>618</v>
      </c>
      <c r="B620" s="4" t="s">
        <v>1278</v>
      </c>
      <c r="C620" s="5" t="s">
        <v>1279</v>
      </c>
      <c r="D620" s="4">
        <v>198600</v>
      </c>
      <c r="E620" s="4">
        <v>97037</v>
      </c>
      <c r="F620" s="4" t="s">
        <v>14</v>
      </c>
      <c r="G620" s="4">
        <v>1198</v>
      </c>
      <c r="H620" s="4" t="s">
        <v>21</v>
      </c>
      <c r="I620" s="4" t="s">
        <v>22</v>
      </c>
      <c r="J620" s="4">
        <v>1367470800</v>
      </c>
      <c r="K620" s="4">
        <v>1369285200</v>
      </c>
      <c r="L620" s="4" t="b">
        <v>0</v>
      </c>
      <c r="M620" s="4" t="b">
        <v>0</v>
      </c>
      <c r="N620" s="4" t="s">
        <v>68</v>
      </c>
    </row>
    <row r="621" spans="1:14" x14ac:dyDescent="0.25">
      <c r="A621" s="4">
        <v>619</v>
      </c>
      <c r="B621" s="4" t="s">
        <v>1280</v>
      </c>
      <c r="C621" s="5" t="s">
        <v>1281</v>
      </c>
      <c r="D621" s="4">
        <v>195900</v>
      </c>
      <c r="E621" s="4">
        <v>55757</v>
      </c>
      <c r="F621" s="4" t="s">
        <v>14</v>
      </c>
      <c r="G621" s="4">
        <v>648</v>
      </c>
      <c r="H621" s="4" t="s">
        <v>21</v>
      </c>
      <c r="I621" s="4" t="s">
        <v>22</v>
      </c>
      <c r="J621" s="4">
        <v>1304658000</v>
      </c>
      <c r="K621" s="4">
        <v>1304744400</v>
      </c>
      <c r="L621" s="4" t="b">
        <v>1</v>
      </c>
      <c r="M621" s="4" t="b">
        <v>1</v>
      </c>
      <c r="N621" s="4" t="s">
        <v>33</v>
      </c>
    </row>
    <row r="622" spans="1:14" x14ac:dyDescent="0.25">
      <c r="A622" s="4">
        <v>620</v>
      </c>
      <c r="B622" s="4" t="s">
        <v>1282</v>
      </c>
      <c r="C622" s="5" t="s">
        <v>1283</v>
      </c>
      <c r="D622" s="4">
        <v>4300</v>
      </c>
      <c r="E622" s="4">
        <v>11525</v>
      </c>
      <c r="F622" s="4" t="s">
        <v>20</v>
      </c>
      <c r="G622" s="4">
        <v>128</v>
      </c>
      <c r="H622" s="4" t="s">
        <v>26</v>
      </c>
      <c r="I622" s="4" t="s">
        <v>27</v>
      </c>
      <c r="J622" s="4">
        <v>1467954000</v>
      </c>
      <c r="K622" s="4">
        <v>1468299600</v>
      </c>
      <c r="L622" s="4" t="b">
        <v>0</v>
      </c>
      <c r="M622" s="4" t="b">
        <v>0</v>
      </c>
      <c r="N622" s="4" t="s">
        <v>122</v>
      </c>
    </row>
    <row r="623" spans="1:14" x14ac:dyDescent="0.25">
      <c r="A623" s="4">
        <v>621</v>
      </c>
      <c r="B623" s="4" t="s">
        <v>1284</v>
      </c>
      <c r="C623" s="5" t="s">
        <v>1285</v>
      </c>
      <c r="D623" s="4">
        <v>25600</v>
      </c>
      <c r="E623" s="4">
        <v>158669</v>
      </c>
      <c r="F623" s="4" t="s">
        <v>20</v>
      </c>
      <c r="G623" s="4">
        <v>2144</v>
      </c>
      <c r="H623" s="4" t="s">
        <v>21</v>
      </c>
      <c r="I623" s="4" t="s">
        <v>22</v>
      </c>
      <c r="J623" s="4">
        <v>1473742800</v>
      </c>
      <c r="K623" s="4">
        <v>1474174800</v>
      </c>
      <c r="L623" s="4" t="b">
        <v>0</v>
      </c>
      <c r="M623" s="4" t="b">
        <v>0</v>
      </c>
      <c r="N623" s="4" t="s">
        <v>33</v>
      </c>
    </row>
    <row r="624" spans="1:14" x14ac:dyDescent="0.25">
      <c r="A624" s="4">
        <v>622</v>
      </c>
      <c r="B624" s="4" t="s">
        <v>1286</v>
      </c>
      <c r="C624" s="5" t="s">
        <v>1287</v>
      </c>
      <c r="D624" s="4">
        <v>189000</v>
      </c>
      <c r="E624" s="4">
        <v>5916</v>
      </c>
      <c r="F624" s="4" t="s">
        <v>14</v>
      </c>
      <c r="G624" s="4">
        <v>64</v>
      </c>
      <c r="H624" s="4" t="s">
        <v>21</v>
      </c>
      <c r="I624" s="4" t="s">
        <v>22</v>
      </c>
      <c r="J624" s="4">
        <v>1523768400</v>
      </c>
      <c r="K624" s="4">
        <v>1526014800</v>
      </c>
      <c r="L624" s="4" t="b">
        <v>0</v>
      </c>
      <c r="M624" s="4" t="b">
        <v>0</v>
      </c>
      <c r="N624" s="4" t="s">
        <v>60</v>
      </c>
    </row>
    <row r="625" spans="1:14" x14ac:dyDescent="0.25">
      <c r="A625" s="4">
        <v>623</v>
      </c>
      <c r="B625" s="4" t="s">
        <v>1288</v>
      </c>
      <c r="C625" s="5" t="s">
        <v>1289</v>
      </c>
      <c r="D625" s="4">
        <v>94300</v>
      </c>
      <c r="E625" s="4">
        <v>150806</v>
      </c>
      <c r="F625" s="4" t="s">
        <v>20</v>
      </c>
      <c r="G625" s="4">
        <v>2693</v>
      </c>
      <c r="H625" s="4" t="s">
        <v>40</v>
      </c>
      <c r="I625" s="4" t="s">
        <v>41</v>
      </c>
      <c r="J625" s="4">
        <v>1437022800</v>
      </c>
      <c r="K625" s="4">
        <v>1437454800</v>
      </c>
      <c r="L625" s="4" t="b">
        <v>0</v>
      </c>
      <c r="M625" s="4" t="b">
        <v>0</v>
      </c>
      <c r="N625" s="4" t="s">
        <v>33</v>
      </c>
    </row>
    <row r="626" spans="1:14" x14ac:dyDescent="0.25">
      <c r="A626" s="4">
        <v>624</v>
      </c>
      <c r="B626" s="4" t="s">
        <v>1290</v>
      </c>
      <c r="C626" s="5" t="s">
        <v>1291</v>
      </c>
      <c r="D626" s="4">
        <v>5100</v>
      </c>
      <c r="E626" s="4">
        <v>14249</v>
      </c>
      <c r="F626" s="4" t="s">
        <v>20</v>
      </c>
      <c r="G626" s="4">
        <v>432</v>
      </c>
      <c r="H626" s="4" t="s">
        <v>21</v>
      </c>
      <c r="I626" s="4" t="s">
        <v>22</v>
      </c>
      <c r="J626" s="4">
        <v>1422165600</v>
      </c>
      <c r="K626" s="4">
        <v>1422684000</v>
      </c>
      <c r="L626" s="4" t="b">
        <v>0</v>
      </c>
      <c r="M626" s="4" t="b">
        <v>0</v>
      </c>
      <c r="N626" s="4" t="s">
        <v>122</v>
      </c>
    </row>
    <row r="627" spans="1:14" ht="31.5" x14ac:dyDescent="0.25">
      <c r="A627" s="4">
        <v>625</v>
      </c>
      <c r="B627" s="4" t="s">
        <v>1292</v>
      </c>
      <c r="C627" s="5" t="s">
        <v>1293</v>
      </c>
      <c r="D627" s="4">
        <v>7500</v>
      </c>
      <c r="E627" s="4">
        <v>5803</v>
      </c>
      <c r="F627" s="4" t="s">
        <v>14</v>
      </c>
      <c r="G627" s="4">
        <v>62</v>
      </c>
      <c r="H627" s="4" t="s">
        <v>21</v>
      </c>
      <c r="I627" s="4" t="s">
        <v>22</v>
      </c>
      <c r="J627" s="4">
        <v>1580104800</v>
      </c>
      <c r="K627" s="4">
        <v>1581314400</v>
      </c>
      <c r="L627" s="4" t="b">
        <v>0</v>
      </c>
      <c r="M627" s="4" t="b">
        <v>0</v>
      </c>
      <c r="N627" s="4" t="s">
        <v>33</v>
      </c>
    </row>
    <row r="628" spans="1:14" x14ac:dyDescent="0.25">
      <c r="A628" s="4">
        <v>626</v>
      </c>
      <c r="B628" s="4" t="s">
        <v>1294</v>
      </c>
      <c r="C628" s="5" t="s">
        <v>1295</v>
      </c>
      <c r="D628" s="4">
        <v>6400</v>
      </c>
      <c r="E628" s="4">
        <v>13205</v>
      </c>
      <c r="F628" s="4" t="s">
        <v>20</v>
      </c>
      <c r="G628" s="4">
        <v>189</v>
      </c>
      <c r="H628" s="4" t="s">
        <v>21</v>
      </c>
      <c r="I628" s="4" t="s">
        <v>22</v>
      </c>
      <c r="J628" s="4">
        <v>1285650000</v>
      </c>
      <c r="K628" s="4">
        <v>1286427600</v>
      </c>
      <c r="L628" s="4" t="b">
        <v>0</v>
      </c>
      <c r="M628" s="4" t="b">
        <v>1</v>
      </c>
      <c r="N628" s="4" t="s">
        <v>33</v>
      </c>
    </row>
    <row r="629" spans="1:14" x14ac:dyDescent="0.25">
      <c r="A629" s="4">
        <v>627</v>
      </c>
      <c r="B629" s="4" t="s">
        <v>1296</v>
      </c>
      <c r="C629" s="5" t="s">
        <v>1297</v>
      </c>
      <c r="D629" s="4">
        <v>1600</v>
      </c>
      <c r="E629" s="4">
        <v>11108</v>
      </c>
      <c r="F629" s="4" t="s">
        <v>20</v>
      </c>
      <c r="G629" s="4">
        <v>154</v>
      </c>
      <c r="H629" s="4" t="s">
        <v>40</v>
      </c>
      <c r="I629" s="4" t="s">
        <v>41</v>
      </c>
      <c r="J629" s="4">
        <v>1276664400</v>
      </c>
      <c r="K629" s="4">
        <v>1278738000</v>
      </c>
      <c r="L629" s="4" t="b">
        <v>1</v>
      </c>
      <c r="M629" s="4" t="b">
        <v>0</v>
      </c>
      <c r="N629" s="4" t="s">
        <v>17</v>
      </c>
    </row>
    <row r="630" spans="1:14" x14ac:dyDescent="0.25">
      <c r="A630" s="4">
        <v>628</v>
      </c>
      <c r="B630" s="4" t="s">
        <v>1298</v>
      </c>
      <c r="C630" s="5" t="s">
        <v>1299</v>
      </c>
      <c r="D630" s="4">
        <v>1900</v>
      </c>
      <c r="E630" s="4">
        <v>2884</v>
      </c>
      <c r="F630" s="4" t="s">
        <v>20</v>
      </c>
      <c r="G630" s="4">
        <v>96</v>
      </c>
      <c r="H630" s="4" t="s">
        <v>21</v>
      </c>
      <c r="I630" s="4" t="s">
        <v>22</v>
      </c>
      <c r="J630" s="4">
        <v>1286168400</v>
      </c>
      <c r="K630" s="4">
        <v>1286427600</v>
      </c>
      <c r="L630" s="4" t="b">
        <v>0</v>
      </c>
      <c r="M630" s="4" t="b">
        <v>0</v>
      </c>
      <c r="N630" s="4" t="s">
        <v>60</v>
      </c>
    </row>
    <row r="631" spans="1:14" x14ac:dyDescent="0.25">
      <c r="A631" s="4">
        <v>629</v>
      </c>
      <c r="B631" s="4" t="s">
        <v>1300</v>
      </c>
      <c r="C631" s="5" t="s">
        <v>1301</v>
      </c>
      <c r="D631" s="4">
        <v>85900</v>
      </c>
      <c r="E631" s="4">
        <v>55476</v>
      </c>
      <c r="F631" s="4" t="s">
        <v>14</v>
      </c>
      <c r="G631" s="4">
        <v>750</v>
      </c>
      <c r="H631" s="4" t="s">
        <v>21</v>
      </c>
      <c r="I631" s="4" t="s">
        <v>22</v>
      </c>
      <c r="J631" s="4">
        <v>1467781200</v>
      </c>
      <c r="K631" s="4">
        <v>1467954000</v>
      </c>
      <c r="L631" s="4" t="b">
        <v>0</v>
      </c>
      <c r="M631" s="4" t="b">
        <v>1</v>
      </c>
      <c r="N631" s="4" t="s">
        <v>33</v>
      </c>
    </row>
    <row r="632" spans="1:14" x14ac:dyDescent="0.25">
      <c r="A632" s="4">
        <v>630</v>
      </c>
      <c r="B632" s="4" t="s">
        <v>1302</v>
      </c>
      <c r="C632" s="5" t="s">
        <v>1303</v>
      </c>
      <c r="D632" s="4">
        <v>9500</v>
      </c>
      <c r="E632" s="4">
        <v>5973</v>
      </c>
      <c r="F632" s="4" t="s">
        <v>74</v>
      </c>
      <c r="G632" s="4">
        <v>87</v>
      </c>
      <c r="H632" s="4" t="s">
        <v>21</v>
      </c>
      <c r="I632" s="4" t="s">
        <v>22</v>
      </c>
      <c r="J632" s="4">
        <v>1556686800</v>
      </c>
      <c r="K632" s="4">
        <v>1557637200</v>
      </c>
      <c r="L632" s="4" t="b">
        <v>0</v>
      </c>
      <c r="M632" s="4" t="b">
        <v>1</v>
      </c>
      <c r="N632" s="4" t="s">
        <v>33</v>
      </c>
    </row>
    <row r="633" spans="1:14" x14ac:dyDescent="0.25">
      <c r="A633" s="4">
        <v>631</v>
      </c>
      <c r="B633" s="4" t="s">
        <v>1304</v>
      </c>
      <c r="C633" s="5" t="s">
        <v>1305</v>
      </c>
      <c r="D633" s="4">
        <v>59200</v>
      </c>
      <c r="E633" s="4">
        <v>183756</v>
      </c>
      <c r="F633" s="4" t="s">
        <v>20</v>
      </c>
      <c r="G633" s="4">
        <v>3063</v>
      </c>
      <c r="H633" s="4" t="s">
        <v>21</v>
      </c>
      <c r="I633" s="4" t="s">
        <v>22</v>
      </c>
      <c r="J633" s="4">
        <v>1553576400</v>
      </c>
      <c r="K633" s="4">
        <v>1553922000</v>
      </c>
      <c r="L633" s="4" t="b">
        <v>0</v>
      </c>
      <c r="M633" s="4" t="b">
        <v>0</v>
      </c>
      <c r="N633" s="4" t="s">
        <v>33</v>
      </c>
    </row>
    <row r="634" spans="1:14" x14ac:dyDescent="0.25">
      <c r="A634" s="4">
        <v>632</v>
      </c>
      <c r="B634" s="4" t="s">
        <v>1306</v>
      </c>
      <c r="C634" s="5" t="s">
        <v>1307</v>
      </c>
      <c r="D634" s="4">
        <v>72100</v>
      </c>
      <c r="E634" s="4">
        <v>30902</v>
      </c>
      <c r="F634" s="4" t="s">
        <v>47</v>
      </c>
      <c r="G634" s="4">
        <v>278</v>
      </c>
      <c r="H634" s="4" t="s">
        <v>21</v>
      </c>
      <c r="I634" s="4" t="s">
        <v>22</v>
      </c>
      <c r="J634" s="4">
        <v>1414904400</v>
      </c>
      <c r="K634" s="4">
        <v>1416463200</v>
      </c>
      <c r="L634" s="4" t="b">
        <v>0</v>
      </c>
      <c r="M634" s="4" t="b">
        <v>0</v>
      </c>
      <c r="N634" s="4" t="s">
        <v>33</v>
      </c>
    </row>
    <row r="635" spans="1:14" x14ac:dyDescent="0.25">
      <c r="A635" s="4">
        <v>633</v>
      </c>
      <c r="B635" s="4" t="s">
        <v>1308</v>
      </c>
      <c r="C635" s="5" t="s">
        <v>1309</v>
      </c>
      <c r="D635" s="4">
        <v>6700</v>
      </c>
      <c r="E635" s="4">
        <v>5569</v>
      </c>
      <c r="F635" s="4" t="s">
        <v>14</v>
      </c>
      <c r="G635" s="4">
        <v>105</v>
      </c>
      <c r="H635" s="4" t="s">
        <v>21</v>
      </c>
      <c r="I635" s="4" t="s">
        <v>22</v>
      </c>
      <c r="J635" s="4">
        <v>1446876000</v>
      </c>
      <c r="K635" s="4">
        <v>1447221600</v>
      </c>
      <c r="L635" s="4" t="b">
        <v>0</v>
      </c>
      <c r="M635" s="4" t="b">
        <v>0</v>
      </c>
      <c r="N635" s="4" t="s">
        <v>71</v>
      </c>
    </row>
    <row r="636" spans="1:14" x14ac:dyDescent="0.25">
      <c r="A636" s="4">
        <v>634</v>
      </c>
      <c r="B636" s="4" t="s">
        <v>1310</v>
      </c>
      <c r="C636" s="5" t="s">
        <v>1311</v>
      </c>
      <c r="D636" s="4">
        <v>118200</v>
      </c>
      <c r="E636" s="4">
        <v>92824</v>
      </c>
      <c r="F636" s="4" t="s">
        <v>74</v>
      </c>
      <c r="G636" s="4">
        <v>1658</v>
      </c>
      <c r="H636" s="4" t="s">
        <v>21</v>
      </c>
      <c r="I636" s="4" t="s">
        <v>22</v>
      </c>
      <c r="J636" s="4">
        <v>1490418000</v>
      </c>
      <c r="K636" s="4">
        <v>1491627600</v>
      </c>
      <c r="L636" s="4" t="b">
        <v>0</v>
      </c>
      <c r="M636" s="4" t="b">
        <v>0</v>
      </c>
      <c r="N636" s="4" t="s">
        <v>269</v>
      </c>
    </row>
    <row r="637" spans="1:14" x14ac:dyDescent="0.25">
      <c r="A637" s="4">
        <v>635</v>
      </c>
      <c r="B637" s="4" t="s">
        <v>1312</v>
      </c>
      <c r="C637" s="5" t="s">
        <v>1313</v>
      </c>
      <c r="D637" s="4">
        <v>139000</v>
      </c>
      <c r="E637" s="4">
        <v>158590</v>
      </c>
      <c r="F637" s="4" t="s">
        <v>20</v>
      </c>
      <c r="G637" s="4">
        <v>2266</v>
      </c>
      <c r="H637" s="4" t="s">
        <v>21</v>
      </c>
      <c r="I637" s="4" t="s">
        <v>22</v>
      </c>
      <c r="J637" s="4">
        <v>1360389600</v>
      </c>
      <c r="K637" s="4">
        <v>1363150800</v>
      </c>
      <c r="L637" s="4" t="b">
        <v>0</v>
      </c>
      <c r="M637" s="4" t="b">
        <v>0</v>
      </c>
      <c r="N637" s="4" t="s">
        <v>269</v>
      </c>
    </row>
    <row r="638" spans="1:14" x14ac:dyDescent="0.25">
      <c r="A638" s="4">
        <v>636</v>
      </c>
      <c r="B638" s="4" t="s">
        <v>1314</v>
      </c>
      <c r="C638" s="5" t="s">
        <v>1315</v>
      </c>
      <c r="D638" s="4">
        <v>197700</v>
      </c>
      <c r="E638" s="4">
        <v>127591</v>
      </c>
      <c r="F638" s="4" t="s">
        <v>14</v>
      </c>
      <c r="G638" s="4">
        <v>2604</v>
      </c>
      <c r="H638" s="4" t="s">
        <v>36</v>
      </c>
      <c r="I638" s="4" t="s">
        <v>37</v>
      </c>
      <c r="J638" s="4">
        <v>1326866400</v>
      </c>
      <c r="K638" s="4">
        <v>1330754400</v>
      </c>
      <c r="L638" s="4" t="b">
        <v>0</v>
      </c>
      <c r="M638" s="4" t="b">
        <v>1</v>
      </c>
      <c r="N638" s="4" t="s">
        <v>71</v>
      </c>
    </row>
    <row r="639" spans="1:14" x14ac:dyDescent="0.25">
      <c r="A639" s="4">
        <v>637</v>
      </c>
      <c r="B639" s="4" t="s">
        <v>1316</v>
      </c>
      <c r="C639" s="5" t="s">
        <v>1317</v>
      </c>
      <c r="D639" s="4">
        <v>8500</v>
      </c>
      <c r="E639" s="4">
        <v>6750</v>
      </c>
      <c r="F639" s="4" t="s">
        <v>14</v>
      </c>
      <c r="G639" s="4">
        <v>65</v>
      </c>
      <c r="H639" s="4" t="s">
        <v>21</v>
      </c>
      <c r="I639" s="4" t="s">
        <v>22</v>
      </c>
      <c r="J639" s="4">
        <v>1479103200</v>
      </c>
      <c r="K639" s="4">
        <v>1479794400</v>
      </c>
      <c r="L639" s="4" t="b">
        <v>0</v>
      </c>
      <c r="M639" s="4" t="b">
        <v>0</v>
      </c>
      <c r="N639" s="4" t="s">
        <v>33</v>
      </c>
    </row>
    <row r="640" spans="1:14" x14ac:dyDescent="0.25">
      <c r="A640" s="4">
        <v>638</v>
      </c>
      <c r="B640" s="4" t="s">
        <v>1318</v>
      </c>
      <c r="C640" s="5" t="s">
        <v>1319</v>
      </c>
      <c r="D640" s="4">
        <v>81600</v>
      </c>
      <c r="E640" s="4">
        <v>9318</v>
      </c>
      <c r="F640" s="4" t="s">
        <v>14</v>
      </c>
      <c r="G640" s="4">
        <v>94</v>
      </c>
      <c r="H640" s="4" t="s">
        <v>21</v>
      </c>
      <c r="I640" s="4" t="s">
        <v>22</v>
      </c>
      <c r="J640" s="4">
        <v>1280206800</v>
      </c>
      <c r="K640" s="4">
        <v>1281243600</v>
      </c>
      <c r="L640" s="4" t="b">
        <v>0</v>
      </c>
      <c r="M640" s="4" t="b">
        <v>1</v>
      </c>
      <c r="N640" s="4" t="s">
        <v>33</v>
      </c>
    </row>
    <row r="641" spans="1:14" x14ac:dyDescent="0.25">
      <c r="A641" s="4">
        <v>639</v>
      </c>
      <c r="B641" s="4" t="s">
        <v>1320</v>
      </c>
      <c r="C641" s="5" t="s">
        <v>1321</v>
      </c>
      <c r="D641" s="4">
        <v>8600</v>
      </c>
      <c r="E641" s="4">
        <v>4832</v>
      </c>
      <c r="F641" s="4" t="s">
        <v>47</v>
      </c>
      <c r="G641" s="4">
        <v>45</v>
      </c>
      <c r="H641" s="4" t="s">
        <v>21</v>
      </c>
      <c r="I641" s="4" t="s">
        <v>22</v>
      </c>
      <c r="J641" s="4">
        <v>1532754000</v>
      </c>
      <c r="K641" s="4">
        <v>1532754000</v>
      </c>
      <c r="L641" s="4" t="b">
        <v>0</v>
      </c>
      <c r="M641" s="4" t="b">
        <v>1</v>
      </c>
      <c r="N641" s="4" t="s">
        <v>53</v>
      </c>
    </row>
    <row r="642" spans="1:14" x14ac:dyDescent="0.25">
      <c r="A642" s="4">
        <v>640</v>
      </c>
      <c r="B642" s="4" t="s">
        <v>1322</v>
      </c>
      <c r="C642" s="5" t="s">
        <v>1323</v>
      </c>
      <c r="D642" s="4">
        <v>119800</v>
      </c>
      <c r="E642" s="4">
        <v>19769</v>
      </c>
      <c r="F642" s="4" t="s">
        <v>14</v>
      </c>
      <c r="G642" s="4">
        <v>257</v>
      </c>
      <c r="H642" s="4" t="s">
        <v>21</v>
      </c>
      <c r="I642" s="4" t="s">
        <v>22</v>
      </c>
      <c r="J642" s="4">
        <v>1453096800</v>
      </c>
      <c r="K642" s="4">
        <v>1453356000</v>
      </c>
      <c r="L642" s="4" t="b">
        <v>0</v>
      </c>
      <c r="M642" s="4" t="b">
        <v>0</v>
      </c>
      <c r="N642" s="4" t="s">
        <v>33</v>
      </c>
    </row>
    <row r="643" spans="1:14" x14ac:dyDescent="0.25">
      <c r="A643" s="4">
        <v>641</v>
      </c>
      <c r="B643" s="4" t="s">
        <v>1324</v>
      </c>
      <c r="C643" s="5" t="s">
        <v>1325</v>
      </c>
      <c r="D643" s="4">
        <v>9400</v>
      </c>
      <c r="E643" s="4">
        <v>11277</v>
      </c>
      <c r="F643" s="4" t="s">
        <v>20</v>
      </c>
      <c r="G643" s="4">
        <v>194</v>
      </c>
      <c r="H643" s="4" t="s">
        <v>98</v>
      </c>
      <c r="I643" s="4" t="s">
        <v>99</v>
      </c>
      <c r="J643" s="4">
        <v>1487570400</v>
      </c>
      <c r="K643" s="4">
        <v>1489986000</v>
      </c>
      <c r="L643" s="4" t="b">
        <v>0</v>
      </c>
      <c r="M643" s="4" t="b">
        <v>0</v>
      </c>
      <c r="N643" s="4" t="s">
        <v>33</v>
      </c>
    </row>
    <row r="644" spans="1:14" x14ac:dyDescent="0.25">
      <c r="A644" s="4">
        <v>642</v>
      </c>
      <c r="B644" s="4" t="s">
        <v>1326</v>
      </c>
      <c r="C644" s="5" t="s">
        <v>1327</v>
      </c>
      <c r="D644" s="4">
        <v>9200</v>
      </c>
      <c r="E644" s="4">
        <v>13382</v>
      </c>
      <c r="F644" s="4" t="s">
        <v>20</v>
      </c>
      <c r="G644" s="4">
        <v>129</v>
      </c>
      <c r="H644" s="4" t="s">
        <v>15</v>
      </c>
      <c r="I644" s="4" t="s">
        <v>16</v>
      </c>
      <c r="J644" s="4">
        <v>1545026400</v>
      </c>
      <c r="K644" s="4">
        <v>1545804000</v>
      </c>
      <c r="L644" s="4" t="b">
        <v>0</v>
      </c>
      <c r="M644" s="4" t="b">
        <v>0</v>
      </c>
      <c r="N644" s="4" t="s">
        <v>65</v>
      </c>
    </row>
    <row r="645" spans="1:14" x14ac:dyDescent="0.25">
      <c r="A645" s="4">
        <v>643</v>
      </c>
      <c r="B645" s="4" t="s">
        <v>1328</v>
      </c>
      <c r="C645" s="5" t="s">
        <v>1329</v>
      </c>
      <c r="D645" s="4">
        <v>14900</v>
      </c>
      <c r="E645" s="4">
        <v>32986</v>
      </c>
      <c r="F645" s="4" t="s">
        <v>20</v>
      </c>
      <c r="G645" s="4">
        <v>375</v>
      </c>
      <c r="H645" s="4" t="s">
        <v>21</v>
      </c>
      <c r="I645" s="4" t="s">
        <v>22</v>
      </c>
      <c r="J645" s="4">
        <v>1488348000</v>
      </c>
      <c r="K645" s="4">
        <v>1489899600</v>
      </c>
      <c r="L645" s="4" t="b">
        <v>0</v>
      </c>
      <c r="M645" s="4" t="b">
        <v>0</v>
      </c>
      <c r="N645" s="4" t="s">
        <v>33</v>
      </c>
    </row>
    <row r="646" spans="1:14" x14ac:dyDescent="0.25">
      <c r="A646" s="4">
        <v>644</v>
      </c>
      <c r="B646" s="4" t="s">
        <v>1330</v>
      </c>
      <c r="C646" s="5" t="s">
        <v>1331</v>
      </c>
      <c r="D646" s="4">
        <v>169400</v>
      </c>
      <c r="E646" s="4">
        <v>81984</v>
      </c>
      <c r="F646" s="4" t="s">
        <v>14</v>
      </c>
      <c r="G646" s="4">
        <v>2928</v>
      </c>
      <c r="H646" s="4" t="s">
        <v>15</v>
      </c>
      <c r="I646" s="4" t="s">
        <v>16</v>
      </c>
      <c r="J646" s="4">
        <v>1545112800</v>
      </c>
      <c r="K646" s="4">
        <v>1546495200</v>
      </c>
      <c r="L646" s="4" t="b">
        <v>0</v>
      </c>
      <c r="M646" s="4" t="b">
        <v>0</v>
      </c>
      <c r="N646" s="4" t="s">
        <v>33</v>
      </c>
    </row>
    <row r="647" spans="1:14" x14ac:dyDescent="0.25">
      <c r="A647" s="4">
        <v>645</v>
      </c>
      <c r="B647" s="4" t="s">
        <v>1332</v>
      </c>
      <c r="C647" s="5" t="s">
        <v>1333</v>
      </c>
      <c r="D647" s="4">
        <v>192100</v>
      </c>
      <c r="E647" s="4">
        <v>178483</v>
      </c>
      <c r="F647" s="4" t="s">
        <v>14</v>
      </c>
      <c r="G647" s="4">
        <v>4697</v>
      </c>
      <c r="H647" s="4" t="s">
        <v>21</v>
      </c>
      <c r="I647" s="4" t="s">
        <v>22</v>
      </c>
      <c r="J647" s="4">
        <v>1537938000</v>
      </c>
      <c r="K647" s="4">
        <v>1539752400</v>
      </c>
      <c r="L647" s="4" t="b">
        <v>0</v>
      </c>
      <c r="M647" s="4" t="b">
        <v>1</v>
      </c>
      <c r="N647" s="4" t="s">
        <v>23</v>
      </c>
    </row>
    <row r="648" spans="1:14" x14ac:dyDescent="0.25">
      <c r="A648" s="4">
        <v>646</v>
      </c>
      <c r="B648" s="4" t="s">
        <v>1334</v>
      </c>
      <c r="C648" s="5" t="s">
        <v>1335</v>
      </c>
      <c r="D648" s="4">
        <v>98700</v>
      </c>
      <c r="E648" s="4">
        <v>87448</v>
      </c>
      <c r="F648" s="4" t="s">
        <v>14</v>
      </c>
      <c r="G648" s="4">
        <v>2915</v>
      </c>
      <c r="H648" s="4" t="s">
        <v>21</v>
      </c>
      <c r="I648" s="4" t="s">
        <v>22</v>
      </c>
      <c r="J648" s="4">
        <v>1363150800</v>
      </c>
      <c r="K648" s="4">
        <v>1364101200</v>
      </c>
      <c r="L648" s="4" t="b">
        <v>0</v>
      </c>
      <c r="M648" s="4" t="b">
        <v>0</v>
      </c>
      <c r="N648" s="4" t="s">
        <v>89</v>
      </c>
    </row>
    <row r="649" spans="1:14" x14ac:dyDescent="0.25">
      <c r="A649" s="4">
        <v>647</v>
      </c>
      <c r="B649" s="4" t="s">
        <v>1336</v>
      </c>
      <c r="C649" s="5" t="s">
        <v>1337</v>
      </c>
      <c r="D649" s="4">
        <v>4500</v>
      </c>
      <c r="E649" s="4">
        <v>1863</v>
      </c>
      <c r="F649" s="4" t="s">
        <v>14</v>
      </c>
      <c r="G649" s="4">
        <v>18</v>
      </c>
      <c r="H649" s="4" t="s">
        <v>21</v>
      </c>
      <c r="I649" s="4" t="s">
        <v>22</v>
      </c>
      <c r="J649" s="4">
        <v>1523250000</v>
      </c>
      <c r="K649" s="4">
        <v>1525323600</v>
      </c>
      <c r="L649" s="4" t="b">
        <v>0</v>
      </c>
      <c r="M649" s="4" t="b">
        <v>0</v>
      </c>
      <c r="N649" s="4" t="s">
        <v>206</v>
      </c>
    </row>
    <row r="650" spans="1:14" x14ac:dyDescent="0.25">
      <c r="A650" s="4">
        <v>648</v>
      </c>
      <c r="B650" s="4" t="s">
        <v>1338</v>
      </c>
      <c r="C650" s="5" t="s">
        <v>1339</v>
      </c>
      <c r="D650" s="4">
        <v>98600</v>
      </c>
      <c r="E650" s="4">
        <v>62174</v>
      </c>
      <c r="F650" s="4" t="s">
        <v>74</v>
      </c>
      <c r="G650" s="4">
        <v>723</v>
      </c>
      <c r="H650" s="4" t="s">
        <v>21</v>
      </c>
      <c r="I650" s="4" t="s">
        <v>22</v>
      </c>
      <c r="J650" s="4">
        <v>1499317200</v>
      </c>
      <c r="K650" s="4">
        <v>1500872400</v>
      </c>
      <c r="L650" s="4" t="b">
        <v>1</v>
      </c>
      <c r="M650" s="4" t="b">
        <v>0</v>
      </c>
      <c r="N650" s="4" t="s">
        <v>17</v>
      </c>
    </row>
    <row r="651" spans="1:14" x14ac:dyDescent="0.25">
      <c r="A651" s="4">
        <v>649</v>
      </c>
      <c r="B651" s="4" t="s">
        <v>1340</v>
      </c>
      <c r="C651" s="5" t="s">
        <v>1341</v>
      </c>
      <c r="D651" s="4">
        <v>121700</v>
      </c>
      <c r="E651" s="4">
        <v>59003</v>
      </c>
      <c r="F651" s="4" t="s">
        <v>14</v>
      </c>
      <c r="G651" s="4">
        <v>602</v>
      </c>
      <c r="H651" s="4" t="s">
        <v>98</v>
      </c>
      <c r="I651" s="4" t="s">
        <v>99</v>
      </c>
      <c r="J651" s="4">
        <v>1287550800</v>
      </c>
      <c r="K651" s="4">
        <v>1288501200</v>
      </c>
      <c r="L651" s="4" t="b">
        <v>1</v>
      </c>
      <c r="M651" s="4" t="b">
        <v>1</v>
      </c>
      <c r="N651" s="4" t="s">
        <v>33</v>
      </c>
    </row>
    <row r="652" spans="1:14" x14ac:dyDescent="0.25">
      <c r="A652" s="4">
        <v>650</v>
      </c>
      <c r="B652" s="4" t="s">
        <v>1342</v>
      </c>
      <c r="C652" s="5" t="s">
        <v>1343</v>
      </c>
      <c r="D652" s="4">
        <v>100</v>
      </c>
      <c r="E652" s="4">
        <v>2</v>
      </c>
      <c r="F652" s="4" t="s">
        <v>14</v>
      </c>
      <c r="G652" s="4">
        <v>1</v>
      </c>
      <c r="H652" s="4" t="s">
        <v>21</v>
      </c>
      <c r="I652" s="4" t="s">
        <v>22</v>
      </c>
      <c r="J652" s="4">
        <v>1404795600</v>
      </c>
      <c r="K652" s="4">
        <v>1407128400</v>
      </c>
      <c r="L652" s="4" t="b">
        <v>0</v>
      </c>
      <c r="M652" s="4" t="b">
        <v>0</v>
      </c>
      <c r="N652" s="4" t="s">
        <v>159</v>
      </c>
    </row>
    <row r="653" spans="1:14" x14ac:dyDescent="0.25">
      <c r="A653" s="4">
        <v>651</v>
      </c>
      <c r="B653" s="4" t="s">
        <v>1344</v>
      </c>
      <c r="C653" s="5" t="s">
        <v>1345</v>
      </c>
      <c r="D653" s="4">
        <v>196700</v>
      </c>
      <c r="E653" s="4">
        <v>174039</v>
      </c>
      <c r="F653" s="4" t="s">
        <v>14</v>
      </c>
      <c r="G653" s="4">
        <v>3868</v>
      </c>
      <c r="H653" s="4" t="s">
        <v>107</v>
      </c>
      <c r="I653" s="4" t="s">
        <v>108</v>
      </c>
      <c r="J653" s="4">
        <v>1393048800</v>
      </c>
      <c r="K653" s="4">
        <v>1394344800</v>
      </c>
      <c r="L653" s="4" t="b">
        <v>0</v>
      </c>
      <c r="M653" s="4" t="b">
        <v>0</v>
      </c>
      <c r="N653" s="4" t="s">
        <v>100</v>
      </c>
    </row>
    <row r="654" spans="1:14" x14ac:dyDescent="0.25">
      <c r="A654" s="4">
        <v>652</v>
      </c>
      <c r="B654" s="4" t="s">
        <v>1346</v>
      </c>
      <c r="C654" s="5" t="s">
        <v>1347</v>
      </c>
      <c r="D654" s="4">
        <v>10000</v>
      </c>
      <c r="E654" s="4">
        <v>12684</v>
      </c>
      <c r="F654" s="4" t="s">
        <v>20</v>
      </c>
      <c r="G654" s="4">
        <v>409</v>
      </c>
      <c r="H654" s="4" t="s">
        <v>21</v>
      </c>
      <c r="I654" s="4" t="s">
        <v>22</v>
      </c>
      <c r="J654" s="4">
        <v>1470373200</v>
      </c>
      <c r="K654" s="4">
        <v>1474088400</v>
      </c>
      <c r="L654" s="4" t="b">
        <v>0</v>
      </c>
      <c r="M654" s="4" t="b">
        <v>0</v>
      </c>
      <c r="N654" s="4" t="s">
        <v>28</v>
      </c>
    </row>
    <row r="655" spans="1:14" x14ac:dyDescent="0.25">
      <c r="A655" s="4">
        <v>653</v>
      </c>
      <c r="B655" s="4" t="s">
        <v>1348</v>
      </c>
      <c r="C655" s="5" t="s">
        <v>1349</v>
      </c>
      <c r="D655" s="4">
        <v>600</v>
      </c>
      <c r="E655" s="4">
        <v>14033</v>
      </c>
      <c r="F655" s="4" t="s">
        <v>20</v>
      </c>
      <c r="G655" s="4">
        <v>234</v>
      </c>
      <c r="H655" s="4" t="s">
        <v>21</v>
      </c>
      <c r="I655" s="4" t="s">
        <v>22</v>
      </c>
      <c r="J655" s="4">
        <v>1460091600</v>
      </c>
      <c r="K655" s="4">
        <v>1460264400</v>
      </c>
      <c r="L655" s="4" t="b">
        <v>0</v>
      </c>
      <c r="M655" s="4" t="b">
        <v>0</v>
      </c>
      <c r="N655" s="4" t="s">
        <v>28</v>
      </c>
    </row>
    <row r="656" spans="1:14" x14ac:dyDescent="0.25">
      <c r="A656" s="4">
        <v>654</v>
      </c>
      <c r="B656" s="4" t="s">
        <v>1350</v>
      </c>
      <c r="C656" s="5" t="s">
        <v>1351</v>
      </c>
      <c r="D656" s="4">
        <v>35000</v>
      </c>
      <c r="E656" s="4">
        <v>177936</v>
      </c>
      <c r="F656" s="4" t="s">
        <v>20</v>
      </c>
      <c r="G656" s="4">
        <v>3016</v>
      </c>
      <c r="H656" s="4" t="s">
        <v>21</v>
      </c>
      <c r="I656" s="4" t="s">
        <v>22</v>
      </c>
      <c r="J656" s="4">
        <v>1440392400</v>
      </c>
      <c r="K656" s="4">
        <v>1440824400</v>
      </c>
      <c r="L656" s="4" t="b">
        <v>0</v>
      </c>
      <c r="M656" s="4" t="b">
        <v>0</v>
      </c>
      <c r="N656" s="4" t="s">
        <v>148</v>
      </c>
    </row>
    <row r="657" spans="1:14" x14ac:dyDescent="0.25">
      <c r="A657" s="4">
        <v>655</v>
      </c>
      <c r="B657" s="4" t="s">
        <v>1352</v>
      </c>
      <c r="C657" s="5" t="s">
        <v>1353</v>
      </c>
      <c r="D657" s="4">
        <v>6900</v>
      </c>
      <c r="E657" s="4">
        <v>13212</v>
      </c>
      <c r="F657" s="4" t="s">
        <v>20</v>
      </c>
      <c r="G657" s="4">
        <v>264</v>
      </c>
      <c r="H657" s="4" t="s">
        <v>21</v>
      </c>
      <c r="I657" s="4" t="s">
        <v>22</v>
      </c>
      <c r="J657" s="4">
        <v>1488434400</v>
      </c>
      <c r="K657" s="4">
        <v>1489554000</v>
      </c>
      <c r="L657" s="4" t="b">
        <v>1</v>
      </c>
      <c r="M657" s="4" t="b">
        <v>0</v>
      </c>
      <c r="N657" s="4" t="s">
        <v>122</v>
      </c>
    </row>
    <row r="658" spans="1:14" ht="31.5" x14ac:dyDescent="0.25">
      <c r="A658" s="4">
        <v>656</v>
      </c>
      <c r="B658" s="4" t="s">
        <v>1354</v>
      </c>
      <c r="C658" s="5" t="s">
        <v>1355</v>
      </c>
      <c r="D658" s="4">
        <v>118400</v>
      </c>
      <c r="E658" s="4">
        <v>49879</v>
      </c>
      <c r="F658" s="4" t="s">
        <v>14</v>
      </c>
      <c r="G658" s="4">
        <v>504</v>
      </c>
      <c r="H658" s="4" t="s">
        <v>26</v>
      </c>
      <c r="I658" s="4" t="s">
        <v>27</v>
      </c>
      <c r="J658" s="4">
        <v>1514440800</v>
      </c>
      <c r="K658" s="4">
        <v>1514872800</v>
      </c>
      <c r="L658" s="4" t="b">
        <v>0</v>
      </c>
      <c r="M658" s="4" t="b">
        <v>0</v>
      </c>
      <c r="N658" s="4" t="s">
        <v>17</v>
      </c>
    </row>
    <row r="659" spans="1:14" x14ac:dyDescent="0.25">
      <c r="A659" s="4">
        <v>657</v>
      </c>
      <c r="B659" s="4" t="s">
        <v>1356</v>
      </c>
      <c r="C659" s="5" t="s">
        <v>1357</v>
      </c>
      <c r="D659" s="4">
        <v>10000</v>
      </c>
      <c r="E659" s="4">
        <v>824</v>
      </c>
      <c r="F659" s="4" t="s">
        <v>14</v>
      </c>
      <c r="G659" s="4">
        <v>14</v>
      </c>
      <c r="H659" s="4" t="s">
        <v>21</v>
      </c>
      <c r="I659" s="4" t="s">
        <v>22</v>
      </c>
      <c r="J659" s="4">
        <v>1514354400</v>
      </c>
      <c r="K659" s="4">
        <v>1515736800</v>
      </c>
      <c r="L659" s="4" t="b">
        <v>0</v>
      </c>
      <c r="M659" s="4" t="b">
        <v>0</v>
      </c>
      <c r="N659" s="4" t="s">
        <v>474</v>
      </c>
    </row>
    <row r="660" spans="1:14" x14ac:dyDescent="0.25">
      <c r="A660" s="4">
        <v>658</v>
      </c>
      <c r="B660" s="4" t="s">
        <v>1358</v>
      </c>
      <c r="C660" s="5" t="s">
        <v>1359</v>
      </c>
      <c r="D660" s="4">
        <v>52600</v>
      </c>
      <c r="E660" s="4">
        <v>31594</v>
      </c>
      <c r="F660" s="4" t="s">
        <v>74</v>
      </c>
      <c r="G660" s="4">
        <v>390</v>
      </c>
      <c r="H660" s="4" t="s">
        <v>21</v>
      </c>
      <c r="I660" s="4" t="s">
        <v>22</v>
      </c>
      <c r="J660" s="4">
        <v>1440910800</v>
      </c>
      <c r="K660" s="4">
        <v>1442898000</v>
      </c>
      <c r="L660" s="4" t="b">
        <v>0</v>
      </c>
      <c r="M660" s="4" t="b">
        <v>0</v>
      </c>
      <c r="N660" s="4" t="s">
        <v>23</v>
      </c>
    </row>
    <row r="661" spans="1:14" x14ac:dyDescent="0.25">
      <c r="A661" s="4">
        <v>659</v>
      </c>
      <c r="B661" s="4" t="s">
        <v>1360</v>
      </c>
      <c r="C661" s="5" t="s">
        <v>1361</v>
      </c>
      <c r="D661" s="4">
        <v>120700</v>
      </c>
      <c r="E661" s="4">
        <v>57010</v>
      </c>
      <c r="F661" s="4" t="s">
        <v>14</v>
      </c>
      <c r="G661" s="4">
        <v>750</v>
      </c>
      <c r="H661" s="4" t="s">
        <v>40</v>
      </c>
      <c r="I661" s="4" t="s">
        <v>41</v>
      </c>
      <c r="J661" s="4">
        <v>1296108000</v>
      </c>
      <c r="K661" s="4">
        <v>1296194400</v>
      </c>
      <c r="L661" s="4" t="b">
        <v>0</v>
      </c>
      <c r="M661" s="4" t="b">
        <v>0</v>
      </c>
      <c r="N661" s="4" t="s">
        <v>42</v>
      </c>
    </row>
    <row r="662" spans="1:14" x14ac:dyDescent="0.25">
      <c r="A662" s="4">
        <v>660</v>
      </c>
      <c r="B662" s="4" t="s">
        <v>1362</v>
      </c>
      <c r="C662" s="5" t="s">
        <v>1363</v>
      </c>
      <c r="D662" s="4">
        <v>9100</v>
      </c>
      <c r="E662" s="4">
        <v>7438</v>
      </c>
      <c r="F662" s="4" t="s">
        <v>14</v>
      </c>
      <c r="G662" s="4">
        <v>77</v>
      </c>
      <c r="H662" s="4" t="s">
        <v>21</v>
      </c>
      <c r="I662" s="4" t="s">
        <v>22</v>
      </c>
      <c r="J662" s="4">
        <v>1440133200</v>
      </c>
      <c r="K662" s="4">
        <v>1440910800</v>
      </c>
      <c r="L662" s="4" t="b">
        <v>1</v>
      </c>
      <c r="M662" s="4" t="b">
        <v>0</v>
      </c>
      <c r="N662" s="4" t="s">
        <v>33</v>
      </c>
    </row>
    <row r="663" spans="1:14" x14ac:dyDescent="0.25">
      <c r="A663" s="4">
        <v>661</v>
      </c>
      <c r="B663" s="4" t="s">
        <v>1364</v>
      </c>
      <c r="C663" s="5" t="s">
        <v>1365</v>
      </c>
      <c r="D663" s="4">
        <v>106800</v>
      </c>
      <c r="E663" s="4">
        <v>57872</v>
      </c>
      <c r="F663" s="4" t="s">
        <v>14</v>
      </c>
      <c r="G663" s="4">
        <v>752</v>
      </c>
      <c r="H663" s="4" t="s">
        <v>36</v>
      </c>
      <c r="I663" s="4" t="s">
        <v>37</v>
      </c>
      <c r="J663" s="4">
        <v>1332910800</v>
      </c>
      <c r="K663" s="4">
        <v>1335502800</v>
      </c>
      <c r="L663" s="4" t="b">
        <v>0</v>
      </c>
      <c r="M663" s="4" t="b">
        <v>0</v>
      </c>
      <c r="N663" s="4" t="s">
        <v>159</v>
      </c>
    </row>
    <row r="664" spans="1:14" x14ac:dyDescent="0.25">
      <c r="A664" s="4">
        <v>662</v>
      </c>
      <c r="B664" s="4" t="s">
        <v>1366</v>
      </c>
      <c r="C664" s="5" t="s">
        <v>1367</v>
      </c>
      <c r="D664" s="4">
        <v>9100</v>
      </c>
      <c r="E664" s="4">
        <v>8906</v>
      </c>
      <c r="F664" s="4" t="s">
        <v>14</v>
      </c>
      <c r="G664" s="4">
        <v>131</v>
      </c>
      <c r="H664" s="4" t="s">
        <v>21</v>
      </c>
      <c r="I664" s="4" t="s">
        <v>22</v>
      </c>
      <c r="J664" s="4">
        <v>1544335200</v>
      </c>
      <c r="K664" s="4">
        <v>1544680800</v>
      </c>
      <c r="L664" s="4" t="b">
        <v>0</v>
      </c>
      <c r="M664" s="4" t="b">
        <v>0</v>
      </c>
      <c r="N664" s="4" t="s">
        <v>33</v>
      </c>
    </row>
    <row r="665" spans="1:14" x14ac:dyDescent="0.25">
      <c r="A665" s="4">
        <v>663</v>
      </c>
      <c r="B665" s="4" t="s">
        <v>1368</v>
      </c>
      <c r="C665" s="5" t="s">
        <v>1369</v>
      </c>
      <c r="D665" s="4">
        <v>10000</v>
      </c>
      <c r="E665" s="4">
        <v>7724</v>
      </c>
      <c r="F665" s="4" t="s">
        <v>14</v>
      </c>
      <c r="G665" s="4">
        <v>87</v>
      </c>
      <c r="H665" s="4" t="s">
        <v>21</v>
      </c>
      <c r="I665" s="4" t="s">
        <v>22</v>
      </c>
      <c r="J665" s="4">
        <v>1286427600</v>
      </c>
      <c r="K665" s="4">
        <v>1288414800</v>
      </c>
      <c r="L665" s="4" t="b">
        <v>0</v>
      </c>
      <c r="M665" s="4" t="b">
        <v>0</v>
      </c>
      <c r="N665" s="4" t="s">
        <v>33</v>
      </c>
    </row>
    <row r="666" spans="1:14" x14ac:dyDescent="0.25">
      <c r="A666" s="4">
        <v>664</v>
      </c>
      <c r="B666" s="4" t="s">
        <v>708</v>
      </c>
      <c r="C666" s="5" t="s">
        <v>1370</v>
      </c>
      <c r="D666" s="4">
        <v>79400</v>
      </c>
      <c r="E666" s="4">
        <v>26571</v>
      </c>
      <c r="F666" s="4" t="s">
        <v>14</v>
      </c>
      <c r="G666" s="4">
        <v>1063</v>
      </c>
      <c r="H666" s="4" t="s">
        <v>21</v>
      </c>
      <c r="I666" s="4" t="s">
        <v>22</v>
      </c>
      <c r="J666" s="4">
        <v>1329717600</v>
      </c>
      <c r="K666" s="4">
        <v>1330581600</v>
      </c>
      <c r="L666" s="4" t="b">
        <v>0</v>
      </c>
      <c r="M666" s="4" t="b">
        <v>0</v>
      </c>
      <c r="N666" s="4" t="s">
        <v>159</v>
      </c>
    </row>
    <row r="667" spans="1:14" x14ac:dyDescent="0.25">
      <c r="A667" s="4">
        <v>665</v>
      </c>
      <c r="B667" s="4" t="s">
        <v>1371</v>
      </c>
      <c r="C667" s="5" t="s">
        <v>1372</v>
      </c>
      <c r="D667" s="4">
        <v>5100</v>
      </c>
      <c r="E667" s="4">
        <v>12219</v>
      </c>
      <c r="F667" s="4" t="s">
        <v>20</v>
      </c>
      <c r="G667" s="4">
        <v>272</v>
      </c>
      <c r="H667" s="4" t="s">
        <v>21</v>
      </c>
      <c r="I667" s="4" t="s">
        <v>22</v>
      </c>
      <c r="J667" s="4">
        <v>1310187600</v>
      </c>
      <c r="K667" s="4">
        <v>1311397200</v>
      </c>
      <c r="L667" s="4" t="b">
        <v>0</v>
      </c>
      <c r="M667" s="4" t="b">
        <v>1</v>
      </c>
      <c r="N667" s="4" t="s">
        <v>42</v>
      </c>
    </row>
    <row r="668" spans="1:14" x14ac:dyDescent="0.25">
      <c r="A668" s="4">
        <v>666</v>
      </c>
      <c r="B668" s="4" t="s">
        <v>1373</v>
      </c>
      <c r="C668" s="5" t="s">
        <v>1374</v>
      </c>
      <c r="D668" s="4">
        <v>3100</v>
      </c>
      <c r="E668" s="4">
        <v>1985</v>
      </c>
      <c r="F668" s="4" t="s">
        <v>74</v>
      </c>
      <c r="G668" s="4">
        <v>25</v>
      </c>
      <c r="H668" s="4" t="s">
        <v>21</v>
      </c>
      <c r="I668" s="4" t="s">
        <v>22</v>
      </c>
      <c r="J668" s="4">
        <v>1377838800</v>
      </c>
      <c r="K668" s="4">
        <v>1378357200</v>
      </c>
      <c r="L668" s="4" t="b">
        <v>0</v>
      </c>
      <c r="M668" s="4" t="b">
        <v>1</v>
      </c>
      <c r="N668" s="4" t="s">
        <v>33</v>
      </c>
    </row>
    <row r="669" spans="1:14" x14ac:dyDescent="0.25">
      <c r="A669" s="4">
        <v>667</v>
      </c>
      <c r="B669" s="4" t="s">
        <v>1375</v>
      </c>
      <c r="C669" s="5" t="s">
        <v>1376</v>
      </c>
      <c r="D669" s="4">
        <v>6900</v>
      </c>
      <c r="E669" s="4">
        <v>12155</v>
      </c>
      <c r="F669" s="4" t="s">
        <v>20</v>
      </c>
      <c r="G669" s="4">
        <v>419</v>
      </c>
      <c r="H669" s="4" t="s">
        <v>21</v>
      </c>
      <c r="I669" s="4" t="s">
        <v>22</v>
      </c>
      <c r="J669" s="4">
        <v>1410325200</v>
      </c>
      <c r="K669" s="4">
        <v>1411102800</v>
      </c>
      <c r="L669" s="4" t="b">
        <v>0</v>
      </c>
      <c r="M669" s="4" t="b">
        <v>0</v>
      </c>
      <c r="N669" s="4" t="s">
        <v>1029</v>
      </c>
    </row>
    <row r="670" spans="1:14" ht="31.5" x14ac:dyDescent="0.25">
      <c r="A670" s="4">
        <v>668</v>
      </c>
      <c r="B670" s="4" t="s">
        <v>1377</v>
      </c>
      <c r="C670" s="5" t="s">
        <v>1378</v>
      </c>
      <c r="D670" s="4">
        <v>27500</v>
      </c>
      <c r="E670" s="4">
        <v>5593</v>
      </c>
      <c r="F670" s="4" t="s">
        <v>14</v>
      </c>
      <c r="G670" s="4">
        <v>76</v>
      </c>
      <c r="H670" s="4" t="s">
        <v>21</v>
      </c>
      <c r="I670" s="4" t="s">
        <v>22</v>
      </c>
      <c r="J670" s="4">
        <v>1343797200</v>
      </c>
      <c r="K670" s="4">
        <v>1344834000</v>
      </c>
      <c r="L670" s="4" t="b">
        <v>0</v>
      </c>
      <c r="M670" s="4" t="b">
        <v>0</v>
      </c>
      <c r="N670" s="4" t="s">
        <v>33</v>
      </c>
    </row>
    <row r="671" spans="1:14" x14ac:dyDescent="0.25">
      <c r="A671" s="4">
        <v>669</v>
      </c>
      <c r="B671" s="4" t="s">
        <v>1379</v>
      </c>
      <c r="C671" s="5" t="s">
        <v>1380</v>
      </c>
      <c r="D671" s="4">
        <v>48800</v>
      </c>
      <c r="E671" s="4">
        <v>175020</v>
      </c>
      <c r="F671" s="4" t="s">
        <v>20</v>
      </c>
      <c r="G671" s="4">
        <v>1621</v>
      </c>
      <c r="H671" s="4" t="s">
        <v>107</v>
      </c>
      <c r="I671" s="4" t="s">
        <v>108</v>
      </c>
      <c r="J671" s="4">
        <v>1498453200</v>
      </c>
      <c r="K671" s="4">
        <v>1499230800</v>
      </c>
      <c r="L671" s="4" t="b">
        <v>0</v>
      </c>
      <c r="M671" s="4" t="b">
        <v>0</v>
      </c>
      <c r="N671" s="4" t="s">
        <v>33</v>
      </c>
    </row>
    <row r="672" spans="1:14" x14ac:dyDescent="0.25">
      <c r="A672" s="4">
        <v>670</v>
      </c>
      <c r="B672" s="4" t="s">
        <v>1334</v>
      </c>
      <c r="C672" s="5" t="s">
        <v>1381</v>
      </c>
      <c r="D672" s="4">
        <v>16200</v>
      </c>
      <c r="E672" s="4">
        <v>75955</v>
      </c>
      <c r="F672" s="4" t="s">
        <v>20</v>
      </c>
      <c r="G672" s="4">
        <v>1101</v>
      </c>
      <c r="H672" s="4" t="s">
        <v>21</v>
      </c>
      <c r="I672" s="4" t="s">
        <v>22</v>
      </c>
      <c r="J672" s="4">
        <v>1456380000</v>
      </c>
      <c r="K672" s="4">
        <v>1457416800</v>
      </c>
      <c r="L672" s="4" t="b">
        <v>0</v>
      </c>
      <c r="M672" s="4" t="b">
        <v>0</v>
      </c>
      <c r="N672" s="4" t="s">
        <v>60</v>
      </c>
    </row>
    <row r="673" spans="1:14" x14ac:dyDescent="0.25">
      <c r="A673" s="4">
        <v>671</v>
      </c>
      <c r="B673" s="4" t="s">
        <v>1382</v>
      </c>
      <c r="C673" s="5" t="s">
        <v>1383</v>
      </c>
      <c r="D673" s="4">
        <v>97600</v>
      </c>
      <c r="E673" s="4">
        <v>119127</v>
      </c>
      <c r="F673" s="4" t="s">
        <v>20</v>
      </c>
      <c r="G673" s="4">
        <v>1073</v>
      </c>
      <c r="H673" s="4" t="s">
        <v>21</v>
      </c>
      <c r="I673" s="4" t="s">
        <v>22</v>
      </c>
      <c r="J673" s="4">
        <v>1280552400</v>
      </c>
      <c r="K673" s="4">
        <v>1280898000</v>
      </c>
      <c r="L673" s="4" t="b">
        <v>0</v>
      </c>
      <c r="M673" s="4" t="b">
        <v>1</v>
      </c>
      <c r="N673" s="4" t="s">
        <v>33</v>
      </c>
    </row>
    <row r="674" spans="1:14" x14ac:dyDescent="0.25">
      <c r="A674" s="4">
        <v>672</v>
      </c>
      <c r="B674" s="4" t="s">
        <v>1384</v>
      </c>
      <c r="C674" s="5" t="s">
        <v>1385</v>
      </c>
      <c r="D674" s="4">
        <v>197900</v>
      </c>
      <c r="E674" s="4">
        <v>110689</v>
      </c>
      <c r="F674" s="4" t="s">
        <v>14</v>
      </c>
      <c r="G674" s="4">
        <v>4428</v>
      </c>
      <c r="H674" s="4" t="s">
        <v>26</v>
      </c>
      <c r="I674" s="4" t="s">
        <v>27</v>
      </c>
      <c r="J674" s="4">
        <v>1521608400</v>
      </c>
      <c r="K674" s="4">
        <v>1522472400</v>
      </c>
      <c r="L674" s="4" t="b">
        <v>0</v>
      </c>
      <c r="M674" s="4" t="b">
        <v>0</v>
      </c>
      <c r="N674" s="4" t="s">
        <v>33</v>
      </c>
    </row>
    <row r="675" spans="1:14" x14ac:dyDescent="0.25">
      <c r="A675" s="4">
        <v>673</v>
      </c>
      <c r="B675" s="4" t="s">
        <v>1386</v>
      </c>
      <c r="C675" s="5" t="s">
        <v>1387</v>
      </c>
      <c r="D675" s="4">
        <v>5600</v>
      </c>
      <c r="E675" s="4">
        <v>2445</v>
      </c>
      <c r="F675" s="4" t="s">
        <v>14</v>
      </c>
      <c r="G675" s="4">
        <v>58</v>
      </c>
      <c r="H675" s="4" t="s">
        <v>107</v>
      </c>
      <c r="I675" s="4" t="s">
        <v>108</v>
      </c>
      <c r="J675" s="4">
        <v>1460696400</v>
      </c>
      <c r="K675" s="4">
        <v>1462510800</v>
      </c>
      <c r="L675" s="4" t="b">
        <v>0</v>
      </c>
      <c r="M675" s="4" t="b">
        <v>0</v>
      </c>
      <c r="N675" s="4" t="s">
        <v>60</v>
      </c>
    </row>
    <row r="676" spans="1:14" x14ac:dyDescent="0.25">
      <c r="A676" s="4">
        <v>674</v>
      </c>
      <c r="B676" s="4" t="s">
        <v>1388</v>
      </c>
      <c r="C676" s="5" t="s">
        <v>1389</v>
      </c>
      <c r="D676" s="4">
        <v>170700</v>
      </c>
      <c r="E676" s="4">
        <v>57250</v>
      </c>
      <c r="F676" s="4" t="s">
        <v>74</v>
      </c>
      <c r="G676" s="4">
        <v>1218</v>
      </c>
      <c r="H676" s="4" t="s">
        <v>21</v>
      </c>
      <c r="I676" s="4" t="s">
        <v>22</v>
      </c>
      <c r="J676" s="4">
        <v>1313730000</v>
      </c>
      <c r="K676" s="4">
        <v>1317790800</v>
      </c>
      <c r="L676" s="4" t="b">
        <v>0</v>
      </c>
      <c r="M676" s="4" t="b">
        <v>0</v>
      </c>
      <c r="N676" s="4" t="s">
        <v>122</v>
      </c>
    </row>
    <row r="677" spans="1:14" x14ac:dyDescent="0.25">
      <c r="A677" s="4">
        <v>675</v>
      </c>
      <c r="B677" s="4" t="s">
        <v>1390</v>
      </c>
      <c r="C677" s="5" t="s">
        <v>1391</v>
      </c>
      <c r="D677" s="4">
        <v>9700</v>
      </c>
      <c r="E677" s="4">
        <v>11929</v>
      </c>
      <c r="F677" s="4" t="s">
        <v>20</v>
      </c>
      <c r="G677" s="4">
        <v>331</v>
      </c>
      <c r="H677" s="4" t="s">
        <v>21</v>
      </c>
      <c r="I677" s="4" t="s">
        <v>22</v>
      </c>
      <c r="J677" s="4">
        <v>1568178000</v>
      </c>
      <c r="K677" s="4">
        <v>1568782800</v>
      </c>
      <c r="L677" s="4" t="b">
        <v>0</v>
      </c>
      <c r="M677" s="4" t="b">
        <v>0</v>
      </c>
      <c r="N677" s="4" t="s">
        <v>1029</v>
      </c>
    </row>
    <row r="678" spans="1:14" x14ac:dyDescent="0.25">
      <c r="A678" s="4">
        <v>676</v>
      </c>
      <c r="B678" s="4" t="s">
        <v>1392</v>
      </c>
      <c r="C678" s="5" t="s">
        <v>1393</v>
      </c>
      <c r="D678" s="4">
        <v>62300</v>
      </c>
      <c r="E678" s="4">
        <v>118214</v>
      </c>
      <c r="F678" s="4" t="s">
        <v>20</v>
      </c>
      <c r="G678" s="4">
        <v>1170</v>
      </c>
      <c r="H678" s="4" t="s">
        <v>21</v>
      </c>
      <c r="I678" s="4" t="s">
        <v>22</v>
      </c>
      <c r="J678" s="4">
        <v>1348635600</v>
      </c>
      <c r="K678" s="4">
        <v>1349413200</v>
      </c>
      <c r="L678" s="4" t="b">
        <v>0</v>
      </c>
      <c r="M678" s="4" t="b">
        <v>0</v>
      </c>
      <c r="N678" s="4" t="s">
        <v>122</v>
      </c>
    </row>
    <row r="679" spans="1:14" x14ac:dyDescent="0.25">
      <c r="A679" s="4">
        <v>677</v>
      </c>
      <c r="B679" s="4" t="s">
        <v>1394</v>
      </c>
      <c r="C679" s="5" t="s">
        <v>1395</v>
      </c>
      <c r="D679" s="4">
        <v>5300</v>
      </c>
      <c r="E679" s="4">
        <v>4432</v>
      </c>
      <c r="F679" s="4" t="s">
        <v>14</v>
      </c>
      <c r="G679" s="4">
        <v>111</v>
      </c>
      <c r="H679" s="4" t="s">
        <v>21</v>
      </c>
      <c r="I679" s="4" t="s">
        <v>22</v>
      </c>
      <c r="J679" s="4">
        <v>1468126800</v>
      </c>
      <c r="K679" s="4">
        <v>1472446800</v>
      </c>
      <c r="L679" s="4" t="b">
        <v>0</v>
      </c>
      <c r="M679" s="4" t="b">
        <v>0</v>
      </c>
      <c r="N679" s="4" t="s">
        <v>119</v>
      </c>
    </row>
    <row r="680" spans="1:14" x14ac:dyDescent="0.25">
      <c r="A680" s="4">
        <v>678</v>
      </c>
      <c r="B680" s="4" t="s">
        <v>1396</v>
      </c>
      <c r="C680" s="5" t="s">
        <v>1397</v>
      </c>
      <c r="D680" s="4">
        <v>99500</v>
      </c>
      <c r="E680" s="4">
        <v>17879</v>
      </c>
      <c r="F680" s="4" t="s">
        <v>74</v>
      </c>
      <c r="G680" s="4">
        <v>215</v>
      </c>
      <c r="H680" s="4" t="s">
        <v>21</v>
      </c>
      <c r="I680" s="4" t="s">
        <v>22</v>
      </c>
      <c r="J680" s="4">
        <v>1547877600</v>
      </c>
      <c r="K680" s="4">
        <v>1548050400</v>
      </c>
      <c r="L680" s="4" t="b">
        <v>0</v>
      </c>
      <c r="M680" s="4" t="b">
        <v>0</v>
      </c>
      <c r="N680" s="4" t="s">
        <v>53</v>
      </c>
    </row>
    <row r="681" spans="1:14" x14ac:dyDescent="0.25">
      <c r="A681" s="4">
        <v>679</v>
      </c>
      <c r="B681" s="4" t="s">
        <v>668</v>
      </c>
      <c r="C681" s="5" t="s">
        <v>1398</v>
      </c>
      <c r="D681" s="4">
        <v>1400</v>
      </c>
      <c r="E681" s="4">
        <v>14511</v>
      </c>
      <c r="F681" s="4" t="s">
        <v>20</v>
      </c>
      <c r="G681" s="4">
        <v>363</v>
      </c>
      <c r="H681" s="4" t="s">
        <v>21</v>
      </c>
      <c r="I681" s="4" t="s">
        <v>22</v>
      </c>
      <c r="J681" s="4">
        <v>1571374800</v>
      </c>
      <c r="K681" s="4">
        <v>1571806800</v>
      </c>
      <c r="L681" s="4" t="b">
        <v>0</v>
      </c>
      <c r="M681" s="4" t="b">
        <v>1</v>
      </c>
      <c r="N681" s="4" t="s">
        <v>17</v>
      </c>
    </row>
    <row r="682" spans="1:14" x14ac:dyDescent="0.25">
      <c r="A682" s="4">
        <v>680</v>
      </c>
      <c r="B682" s="4" t="s">
        <v>1399</v>
      </c>
      <c r="C682" s="5" t="s">
        <v>1400</v>
      </c>
      <c r="D682" s="4">
        <v>145600</v>
      </c>
      <c r="E682" s="4">
        <v>141822</v>
      </c>
      <c r="F682" s="4" t="s">
        <v>14</v>
      </c>
      <c r="G682" s="4">
        <v>2955</v>
      </c>
      <c r="H682" s="4" t="s">
        <v>21</v>
      </c>
      <c r="I682" s="4" t="s">
        <v>22</v>
      </c>
      <c r="J682" s="4">
        <v>1576303200</v>
      </c>
      <c r="K682" s="4">
        <v>1576476000</v>
      </c>
      <c r="L682" s="4" t="b">
        <v>0</v>
      </c>
      <c r="M682" s="4" t="b">
        <v>1</v>
      </c>
      <c r="N682" s="4" t="s">
        <v>292</v>
      </c>
    </row>
    <row r="683" spans="1:14" ht="31.5" x14ac:dyDescent="0.25">
      <c r="A683" s="4">
        <v>681</v>
      </c>
      <c r="B683" s="4" t="s">
        <v>1401</v>
      </c>
      <c r="C683" s="5" t="s">
        <v>1402</v>
      </c>
      <c r="D683" s="4">
        <v>184100</v>
      </c>
      <c r="E683" s="4">
        <v>159037</v>
      </c>
      <c r="F683" s="4" t="s">
        <v>14</v>
      </c>
      <c r="G683" s="4">
        <v>1657</v>
      </c>
      <c r="H683" s="4" t="s">
        <v>21</v>
      </c>
      <c r="I683" s="4" t="s">
        <v>22</v>
      </c>
      <c r="J683" s="4">
        <v>1324447200</v>
      </c>
      <c r="K683" s="4">
        <v>1324965600</v>
      </c>
      <c r="L683" s="4" t="b">
        <v>0</v>
      </c>
      <c r="M683" s="4" t="b">
        <v>0</v>
      </c>
      <c r="N683" s="4" t="s">
        <v>33</v>
      </c>
    </row>
    <row r="684" spans="1:14" x14ac:dyDescent="0.25">
      <c r="A684" s="4">
        <v>682</v>
      </c>
      <c r="B684" s="4" t="s">
        <v>1403</v>
      </c>
      <c r="C684" s="5" t="s">
        <v>1404</v>
      </c>
      <c r="D684" s="4">
        <v>5400</v>
      </c>
      <c r="E684" s="4">
        <v>8109</v>
      </c>
      <c r="F684" s="4" t="s">
        <v>20</v>
      </c>
      <c r="G684" s="4">
        <v>103</v>
      </c>
      <c r="H684" s="4" t="s">
        <v>21</v>
      </c>
      <c r="I684" s="4" t="s">
        <v>22</v>
      </c>
      <c r="J684" s="4">
        <v>1386741600</v>
      </c>
      <c r="K684" s="4">
        <v>1387519200</v>
      </c>
      <c r="L684" s="4" t="b">
        <v>0</v>
      </c>
      <c r="M684" s="4" t="b">
        <v>0</v>
      </c>
      <c r="N684" s="4" t="s">
        <v>33</v>
      </c>
    </row>
    <row r="685" spans="1:14" x14ac:dyDescent="0.25">
      <c r="A685" s="4">
        <v>683</v>
      </c>
      <c r="B685" s="4" t="s">
        <v>1405</v>
      </c>
      <c r="C685" s="5" t="s">
        <v>1406</v>
      </c>
      <c r="D685" s="4">
        <v>2300</v>
      </c>
      <c r="E685" s="4">
        <v>8244</v>
      </c>
      <c r="F685" s="4" t="s">
        <v>20</v>
      </c>
      <c r="G685" s="4">
        <v>147</v>
      </c>
      <c r="H685" s="4" t="s">
        <v>21</v>
      </c>
      <c r="I685" s="4" t="s">
        <v>22</v>
      </c>
      <c r="J685" s="4">
        <v>1537074000</v>
      </c>
      <c r="K685" s="4">
        <v>1537246800</v>
      </c>
      <c r="L685" s="4" t="b">
        <v>0</v>
      </c>
      <c r="M685" s="4" t="b">
        <v>0</v>
      </c>
      <c r="N685" s="4" t="s">
        <v>33</v>
      </c>
    </row>
    <row r="686" spans="1:14" x14ac:dyDescent="0.25">
      <c r="A686" s="4">
        <v>684</v>
      </c>
      <c r="B686" s="4" t="s">
        <v>1407</v>
      </c>
      <c r="C686" s="5" t="s">
        <v>1408</v>
      </c>
      <c r="D686" s="4">
        <v>1400</v>
      </c>
      <c r="E686" s="4">
        <v>7600</v>
      </c>
      <c r="F686" s="4" t="s">
        <v>20</v>
      </c>
      <c r="G686" s="4">
        <v>110</v>
      </c>
      <c r="H686" s="4" t="s">
        <v>15</v>
      </c>
      <c r="I686" s="4" t="s">
        <v>16</v>
      </c>
      <c r="J686" s="4">
        <v>1277787600</v>
      </c>
      <c r="K686" s="4">
        <v>1279515600</v>
      </c>
      <c r="L686" s="4" t="b">
        <v>0</v>
      </c>
      <c r="M686" s="4" t="b">
        <v>0</v>
      </c>
      <c r="N686" s="4" t="s">
        <v>68</v>
      </c>
    </row>
    <row r="687" spans="1:14" x14ac:dyDescent="0.25">
      <c r="A687" s="4">
        <v>685</v>
      </c>
      <c r="B687" s="4" t="s">
        <v>1409</v>
      </c>
      <c r="C687" s="5" t="s">
        <v>1410</v>
      </c>
      <c r="D687" s="4">
        <v>140000</v>
      </c>
      <c r="E687" s="4">
        <v>94501</v>
      </c>
      <c r="F687" s="4" t="s">
        <v>14</v>
      </c>
      <c r="G687" s="4">
        <v>926</v>
      </c>
      <c r="H687" s="4" t="s">
        <v>15</v>
      </c>
      <c r="I687" s="4" t="s">
        <v>16</v>
      </c>
      <c r="J687" s="4">
        <v>1440306000</v>
      </c>
      <c r="K687" s="4">
        <v>1442379600</v>
      </c>
      <c r="L687" s="4" t="b">
        <v>0</v>
      </c>
      <c r="M687" s="4" t="b">
        <v>0</v>
      </c>
      <c r="N687" s="4" t="s">
        <v>33</v>
      </c>
    </row>
    <row r="688" spans="1:14" x14ac:dyDescent="0.25">
      <c r="A688" s="4">
        <v>686</v>
      </c>
      <c r="B688" s="4" t="s">
        <v>1411</v>
      </c>
      <c r="C688" s="5" t="s">
        <v>1412</v>
      </c>
      <c r="D688" s="4">
        <v>7500</v>
      </c>
      <c r="E688" s="4">
        <v>14381</v>
      </c>
      <c r="F688" s="4" t="s">
        <v>20</v>
      </c>
      <c r="G688" s="4">
        <v>134</v>
      </c>
      <c r="H688" s="4" t="s">
        <v>21</v>
      </c>
      <c r="I688" s="4" t="s">
        <v>22</v>
      </c>
      <c r="J688" s="4">
        <v>1522126800</v>
      </c>
      <c r="K688" s="4">
        <v>1523077200</v>
      </c>
      <c r="L688" s="4" t="b">
        <v>0</v>
      </c>
      <c r="M688" s="4" t="b">
        <v>0</v>
      </c>
      <c r="N688" s="4" t="s">
        <v>65</v>
      </c>
    </row>
    <row r="689" spans="1:14" x14ac:dyDescent="0.25">
      <c r="A689" s="4">
        <v>687</v>
      </c>
      <c r="B689" s="4" t="s">
        <v>1413</v>
      </c>
      <c r="C689" s="5" t="s">
        <v>1414</v>
      </c>
      <c r="D689" s="4">
        <v>1500</v>
      </c>
      <c r="E689" s="4">
        <v>13980</v>
      </c>
      <c r="F689" s="4" t="s">
        <v>20</v>
      </c>
      <c r="G689" s="4">
        <v>269</v>
      </c>
      <c r="H689" s="4" t="s">
        <v>21</v>
      </c>
      <c r="I689" s="4" t="s">
        <v>22</v>
      </c>
      <c r="J689" s="4">
        <v>1489298400</v>
      </c>
      <c r="K689" s="4">
        <v>1489554000</v>
      </c>
      <c r="L689" s="4" t="b">
        <v>0</v>
      </c>
      <c r="M689" s="4" t="b">
        <v>0</v>
      </c>
      <c r="N689" s="4" t="s">
        <v>33</v>
      </c>
    </row>
    <row r="690" spans="1:14" x14ac:dyDescent="0.25">
      <c r="A690" s="4">
        <v>688</v>
      </c>
      <c r="B690" s="4" t="s">
        <v>1415</v>
      </c>
      <c r="C690" s="5" t="s">
        <v>1416</v>
      </c>
      <c r="D690" s="4">
        <v>2900</v>
      </c>
      <c r="E690" s="4">
        <v>12449</v>
      </c>
      <c r="F690" s="4" t="s">
        <v>20</v>
      </c>
      <c r="G690" s="4">
        <v>175</v>
      </c>
      <c r="H690" s="4" t="s">
        <v>21</v>
      </c>
      <c r="I690" s="4" t="s">
        <v>22</v>
      </c>
      <c r="J690" s="4">
        <v>1547100000</v>
      </c>
      <c r="K690" s="4">
        <v>1548482400</v>
      </c>
      <c r="L690" s="4" t="b">
        <v>0</v>
      </c>
      <c r="M690" s="4" t="b">
        <v>1</v>
      </c>
      <c r="N690" s="4" t="s">
        <v>269</v>
      </c>
    </row>
    <row r="691" spans="1:14" x14ac:dyDescent="0.25">
      <c r="A691" s="4">
        <v>689</v>
      </c>
      <c r="B691" s="4" t="s">
        <v>1417</v>
      </c>
      <c r="C691" s="5" t="s">
        <v>1418</v>
      </c>
      <c r="D691" s="4">
        <v>7300</v>
      </c>
      <c r="E691" s="4">
        <v>7348</v>
      </c>
      <c r="F691" s="4" t="s">
        <v>20</v>
      </c>
      <c r="G691" s="4">
        <v>69</v>
      </c>
      <c r="H691" s="4" t="s">
        <v>21</v>
      </c>
      <c r="I691" s="4" t="s">
        <v>22</v>
      </c>
      <c r="J691" s="4">
        <v>1383022800</v>
      </c>
      <c r="K691" s="4">
        <v>1384063200</v>
      </c>
      <c r="L691" s="4" t="b">
        <v>0</v>
      </c>
      <c r="M691" s="4" t="b">
        <v>0</v>
      </c>
      <c r="N691" s="4" t="s">
        <v>28</v>
      </c>
    </row>
    <row r="692" spans="1:14" x14ac:dyDescent="0.25">
      <c r="A692" s="4">
        <v>690</v>
      </c>
      <c r="B692" s="4" t="s">
        <v>1419</v>
      </c>
      <c r="C692" s="5" t="s">
        <v>1420</v>
      </c>
      <c r="D692" s="4">
        <v>3600</v>
      </c>
      <c r="E692" s="4">
        <v>8158</v>
      </c>
      <c r="F692" s="4" t="s">
        <v>20</v>
      </c>
      <c r="G692" s="4">
        <v>190</v>
      </c>
      <c r="H692" s="4" t="s">
        <v>21</v>
      </c>
      <c r="I692" s="4" t="s">
        <v>22</v>
      </c>
      <c r="J692" s="4">
        <v>1322373600</v>
      </c>
      <c r="K692" s="4">
        <v>1322892000</v>
      </c>
      <c r="L692" s="4" t="b">
        <v>0</v>
      </c>
      <c r="M692" s="4" t="b">
        <v>1</v>
      </c>
      <c r="N692" s="4" t="s">
        <v>42</v>
      </c>
    </row>
    <row r="693" spans="1:14" x14ac:dyDescent="0.25">
      <c r="A693" s="4">
        <v>691</v>
      </c>
      <c r="B693" s="4" t="s">
        <v>1421</v>
      </c>
      <c r="C693" s="5" t="s">
        <v>1422</v>
      </c>
      <c r="D693" s="4">
        <v>5000</v>
      </c>
      <c r="E693" s="4">
        <v>7119</v>
      </c>
      <c r="F693" s="4" t="s">
        <v>20</v>
      </c>
      <c r="G693" s="4">
        <v>237</v>
      </c>
      <c r="H693" s="4" t="s">
        <v>21</v>
      </c>
      <c r="I693" s="4" t="s">
        <v>22</v>
      </c>
      <c r="J693" s="4">
        <v>1349240400</v>
      </c>
      <c r="K693" s="4">
        <v>1350709200</v>
      </c>
      <c r="L693" s="4" t="b">
        <v>1</v>
      </c>
      <c r="M693" s="4" t="b">
        <v>1</v>
      </c>
      <c r="N693" s="4" t="s">
        <v>42</v>
      </c>
    </row>
    <row r="694" spans="1:14" x14ac:dyDescent="0.25">
      <c r="A694" s="4">
        <v>692</v>
      </c>
      <c r="B694" s="4" t="s">
        <v>1423</v>
      </c>
      <c r="C694" s="5" t="s">
        <v>1424</v>
      </c>
      <c r="D694" s="4">
        <v>6000</v>
      </c>
      <c r="E694" s="4">
        <v>5438</v>
      </c>
      <c r="F694" s="4" t="s">
        <v>14</v>
      </c>
      <c r="G694" s="4">
        <v>77</v>
      </c>
      <c r="H694" s="4" t="s">
        <v>40</v>
      </c>
      <c r="I694" s="4" t="s">
        <v>41</v>
      </c>
      <c r="J694" s="4">
        <v>1562648400</v>
      </c>
      <c r="K694" s="4">
        <v>1564203600</v>
      </c>
      <c r="L694" s="4" t="b">
        <v>0</v>
      </c>
      <c r="M694" s="4" t="b">
        <v>0</v>
      </c>
      <c r="N694" s="4" t="s">
        <v>23</v>
      </c>
    </row>
    <row r="695" spans="1:14" x14ac:dyDescent="0.25">
      <c r="A695" s="4">
        <v>693</v>
      </c>
      <c r="B695" s="4" t="s">
        <v>1425</v>
      </c>
      <c r="C695" s="5" t="s">
        <v>1426</v>
      </c>
      <c r="D695" s="4">
        <v>180400</v>
      </c>
      <c r="E695" s="4">
        <v>115396</v>
      </c>
      <c r="F695" s="4" t="s">
        <v>14</v>
      </c>
      <c r="G695" s="4">
        <v>1748</v>
      </c>
      <c r="H695" s="4" t="s">
        <v>21</v>
      </c>
      <c r="I695" s="4" t="s">
        <v>22</v>
      </c>
      <c r="J695" s="4">
        <v>1508216400</v>
      </c>
      <c r="K695" s="4">
        <v>1509685200</v>
      </c>
      <c r="L695" s="4" t="b">
        <v>0</v>
      </c>
      <c r="M695" s="4" t="b">
        <v>0</v>
      </c>
      <c r="N695" s="4" t="s">
        <v>33</v>
      </c>
    </row>
    <row r="696" spans="1:14" x14ac:dyDescent="0.25">
      <c r="A696" s="4">
        <v>694</v>
      </c>
      <c r="B696" s="4" t="s">
        <v>1427</v>
      </c>
      <c r="C696" s="5" t="s">
        <v>1428</v>
      </c>
      <c r="D696" s="4">
        <v>9100</v>
      </c>
      <c r="E696" s="4">
        <v>7656</v>
      </c>
      <c r="F696" s="4" t="s">
        <v>14</v>
      </c>
      <c r="G696" s="4">
        <v>79</v>
      </c>
      <c r="H696" s="4" t="s">
        <v>21</v>
      </c>
      <c r="I696" s="4" t="s">
        <v>22</v>
      </c>
      <c r="J696" s="4">
        <v>1511762400</v>
      </c>
      <c r="K696" s="4">
        <v>1514959200</v>
      </c>
      <c r="L696" s="4" t="b">
        <v>0</v>
      </c>
      <c r="M696" s="4" t="b">
        <v>0</v>
      </c>
      <c r="N696" s="4" t="s">
        <v>33</v>
      </c>
    </row>
    <row r="697" spans="1:14" x14ac:dyDescent="0.25">
      <c r="A697" s="4">
        <v>695</v>
      </c>
      <c r="B697" s="4" t="s">
        <v>1429</v>
      </c>
      <c r="C697" s="5" t="s">
        <v>1430</v>
      </c>
      <c r="D697" s="4">
        <v>9200</v>
      </c>
      <c r="E697" s="4">
        <v>12322</v>
      </c>
      <c r="F697" s="4" t="s">
        <v>20</v>
      </c>
      <c r="G697" s="4">
        <v>196</v>
      </c>
      <c r="H697" s="4" t="s">
        <v>107</v>
      </c>
      <c r="I697" s="4" t="s">
        <v>108</v>
      </c>
      <c r="J697" s="4">
        <v>1447480800</v>
      </c>
      <c r="K697" s="4">
        <v>1448863200</v>
      </c>
      <c r="L697" s="4" t="b">
        <v>1</v>
      </c>
      <c r="M697" s="4" t="b">
        <v>0</v>
      </c>
      <c r="N697" s="4" t="s">
        <v>23</v>
      </c>
    </row>
    <row r="698" spans="1:14" x14ac:dyDescent="0.25">
      <c r="A698" s="4">
        <v>696</v>
      </c>
      <c r="B698" s="4" t="s">
        <v>1431</v>
      </c>
      <c r="C698" s="5" t="s">
        <v>1432</v>
      </c>
      <c r="D698" s="4">
        <v>164100</v>
      </c>
      <c r="E698" s="4">
        <v>96888</v>
      </c>
      <c r="F698" s="4" t="s">
        <v>14</v>
      </c>
      <c r="G698" s="4">
        <v>889</v>
      </c>
      <c r="H698" s="4" t="s">
        <v>21</v>
      </c>
      <c r="I698" s="4" t="s">
        <v>22</v>
      </c>
      <c r="J698" s="4">
        <v>1429506000</v>
      </c>
      <c r="K698" s="4">
        <v>1429592400</v>
      </c>
      <c r="L698" s="4" t="b">
        <v>0</v>
      </c>
      <c r="M698" s="4" t="b">
        <v>1</v>
      </c>
      <c r="N698" s="4" t="s">
        <v>33</v>
      </c>
    </row>
    <row r="699" spans="1:14" x14ac:dyDescent="0.25">
      <c r="A699" s="4">
        <v>697</v>
      </c>
      <c r="B699" s="4" t="s">
        <v>1433</v>
      </c>
      <c r="C699" s="5" t="s">
        <v>1434</v>
      </c>
      <c r="D699" s="4">
        <v>128900</v>
      </c>
      <c r="E699" s="4">
        <v>196960</v>
      </c>
      <c r="F699" s="4" t="s">
        <v>20</v>
      </c>
      <c r="G699" s="4">
        <v>7295</v>
      </c>
      <c r="H699" s="4" t="s">
        <v>21</v>
      </c>
      <c r="I699" s="4" t="s">
        <v>22</v>
      </c>
      <c r="J699" s="4">
        <v>1522472400</v>
      </c>
      <c r="K699" s="4">
        <v>1522645200</v>
      </c>
      <c r="L699" s="4" t="b">
        <v>0</v>
      </c>
      <c r="M699" s="4" t="b">
        <v>0</v>
      </c>
      <c r="N699" s="4" t="s">
        <v>50</v>
      </c>
    </row>
    <row r="700" spans="1:14" x14ac:dyDescent="0.25">
      <c r="A700" s="4">
        <v>698</v>
      </c>
      <c r="B700" s="4" t="s">
        <v>1435</v>
      </c>
      <c r="C700" s="5" t="s">
        <v>1436</v>
      </c>
      <c r="D700" s="4">
        <v>42100</v>
      </c>
      <c r="E700" s="4">
        <v>188057</v>
      </c>
      <c r="F700" s="4" t="s">
        <v>20</v>
      </c>
      <c r="G700" s="4">
        <v>2893</v>
      </c>
      <c r="H700" s="4" t="s">
        <v>15</v>
      </c>
      <c r="I700" s="4" t="s">
        <v>16</v>
      </c>
      <c r="J700" s="4">
        <v>1322114400</v>
      </c>
      <c r="K700" s="4">
        <v>1323324000</v>
      </c>
      <c r="L700" s="4" t="b">
        <v>0</v>
      </c>
      <c r="M700" s="4" t="b">
        <v>0</v>
      </c>
      <c r="N700" s="4" t="s">
        <v>65</v>
      </c>
    </row>
    <row r="701" spans="1:14" x14ac:dyDescent="0.25">
      <c r="A701" s="4">
        <v>699</v>
      </c>
      <c r="B701" s="4" t="s">
        <v>444</v>
      </c>
      <c r="C701" s="5" t="s">
        <v>1437</v>
      </c>
      <c r="D701" s="4">
        <v>7400</v>
      </c>
      <c r="E701" s="4">
        <v>6245</v>
      </c>
      <c r="F701" s="4" t="s">
        <v>14</v>
      </c>
      <c r="G701" s="4">
        <v>56</v>
      </c>
      <c r="H701" s="4" t="s">
        <v>21</v>
      </c>
      <c r="I701" s="4" t="s">
        <v>22</v>
      </c>
      <c r="J701" s="4">
        <v>1561438800</v>
      </c>
      <c r="K701" s="4">
        <v>1561525200</v>
      </c>
      <c r="L701" s="4" t="b">
        <v>0</v>
      </c>
      <c r="M701" s="4" t="b">
        <v>0</v>
      </c>
      <c r="N701" s="4" t="s">
        <v>53</v>
      </c>
    </row>
    <row r="702" spans="1:14" x14ac:dyDescent="0.25">
      <c r="A702" s="4">
        <v>700</v>
      </c>
      <c r="B702" s="4" t="s">
        <v>1438</v>
      </c>
      <c r="C702" s="5" t="s">
        <v>1439</v>
      </c>
      <c r="D702" s="4">
        <v>100</v>
      </c>
      <c r="E702" s="4">
        <v>3</v>
      </c>
      <c r="F702" s="4" t="s">
        <v>14</v>
      </c>
      <c r="G702" s="4">
        <v>1</v>
      </c>
      <c r="H702" s="4" t="s">
        <v>21</v>
      </c>
      <c r="I702" s="4" t="s">
        <v>22</v>
      </c>
      <c r="J702" s="4">
        <v>1264399200</v>
      </c>
      <c r="K702" s="4">
        <v>1265695200</v>
      </c>
      <c r="L702" s="4" t="b">
        <v>0</v>
      </c>
      <c r="M702" s="4" t="b">
        <v>0</v>
      </c>
      <c r="N702" s="4" t="s">
        <v>65</v>
      </c>
    </row>
    <row r="703" spans="1:14" x14ac:dyDescent="0.25">
      <c r="A703" s="4">
        <v>701</v>
      </c>
      <c r="B703" s="4" t="s">
        <v>1440</v>
      </c>
      <c r="C703" s="5" t="s">
        <v>1441</v>
      </c>
      <c r="D703" s="4">
        <v>52000</v>
      </c>
      <c r="E703" s="4">
        <v>91014</v>
      </c>
      <c r="F703" s="4" t="s">
        <v>20</v>
      </c>
      <c r="G703" s="4">
        <v>820</v>
      </c>
      <c r="H703" s="4" t="s">
        <v>21</v>
      </c>
      <c r="I703" s="4" t="s">
        <v>22</v>
      </c>
      <c r="J703" s="4">
        <v>1301202000</v>
      </c>
      <c r="K703" s="4">
        <v>1301806800</v>
      </c>
      <c r="L703" s="4" t="b">
        <v>1</v>
      </c>
      <c r="M703" s="4" t="b">
        <v>0</v>
      </c>
      <c r="N703" s="4" t="s">
        <v>33</v>
      </c>
    </row>
    <row r="704" spans="1:14" x14ac:dyDescent="0.25">
      <c r="A704" s="4">
        <v>702</v>
      </c>
      <c r="B704" s="4" t="s">
        <v>1442</v>
      </c>
      <c r="C704" s="5" t="s">
        <v>1443</v>
      </c>
      <c r="D704" s="4">
        <v>8700</v>
      </c>
      <c r="E704" s="4">
        <v>4710</v>
      </c>
      <c r="F704" s="4" t="s">
        <v>14</v>
      </c>
      <c r="G704" s="4">
        <v>83</v>
      </c>
      <c r="H704" s="4" t="s">
        <v>21</v>
      </c>
      <c r="I704" s="4" t="s">
        <v>22</v>
      </c>
      <c r="J704" s="4">
        <v>1374469200</v>
      </c>
      <c r="K704" s="4">
        <v>1374901200</v>
      </c>
      <c r="L704" s="4" t="b">
        <v>0</v>
      </c>
      <c r="M704" s="4" t="b">
        <v>0</v>
      </c>
      <c r="N704" s="4" t="s">
        <v>65</v>
      </c>
    </row>
    <row r="705" spans="1:14" x14ac:dyDescent="0.25">
      <c r="A705" s="4">
        <v>703</v>
      </c>
      <c r="B705" s="4" t="s">
        <v>1444</v>
      </c>
      <c r="C705" s="5" t="s">
        <v>1445</v>
      </c>
      <c r="D705" s="4">
        <v>63400</v>
      </c>
      <c r="E705" s="4">
        <v>197728</v>
      </c>
      <c r="F705" s="4" t="s">
        <v>20</v>
      </c>
      <c r="G705" s="4">
        <v>2038</v>
      </c>
      <c r="H705" s="4" t="s">
        <v>21</v>
      </c>
      <c r="I705" s="4" t="s">
        <v>22</v>
      </c>
      <c r="J705" s="4">
        <v>1334984400</v>
      </c>
      <c r="K705" s="4">
        <v>1336453200</v>
      </c>
      <c r="L705" s="4" t="b">
        <v>1</v>
      </c>
      <c r="M705" s="4" t="b">
        <v>1</v>
      </c>
      <c r="N705" s="4" t="s">
        <v>206</v>
      </c>
    </row>
    <row r="706" spans="1:14" x14ac:dyDescent="0.25">
      <c r="A706" s="4">
        <v>704</v>
      </c>
      <c r="B706" s="4" t="s">
        <v>1446</v>
      </c>
      <c r="C706" s="5" t="s">
        <v>1447</v>
      </c>
      <c r="D706" s="4">
        <v>8700</v>
      </c>
      <c r="E706" s="4">
        <v>10682</v>
      </c>
      <c r="F706" s="4" t="s">
        <v>20</v>
      </c>
      <c r="G706" s="4">
        <v>116</v>
      </c>
      <c r="H706" s="4" t="s">
        <v>21</v>
      </c>
      <c r="I706" s="4" t="s">
        <v>22</v>
      </c>
      <c r="J706" s="4">
        <v>1467608400</v>
      </c>
      <c r="K706" s="4">
        <v>1468904400</v>
      </c>
      <c r="L706" s="4" t="b">
        <v>0</v>
      </c>
      <c r="M706" s="4" t="b">
        <v>0</v>
      </c>
      <c r="N706" s="4" t="s">
        <v>71</v>
      </c>
    </row>
    <row r="707" spans="1:14" x14ac:dyDescent="0.25">
      <c r="A707" s="4">
        <v>705</v>
      </c>
      <c r="B707" s="4" t="s">
        <v>1448</v>
      </c>
      <c r="C707" s="5" t="s">
        <v>1449</v>
      </c>
      <c r="D707" s="4">
        <v>169700</v>
      </c>
      <c r="E707" s="4">
        <v>168048</v>
      </c>
      <c r="F707" s="4" t="s">
        <v>14</v>
      </c>
      <c r="G707" s="4">
        <v>2025</v>
      </c>
      <c r="H707" s="4" t="s">
        <v>40</v>
      </c>
      <c r="I707" s="4" t="s">
        <v>41</v>
      </c>
      <c r="J707" s="4">
        <v>1386741600</v>
      </c>
      <c r="K707" s="4">
        <v>1387087200</v>
      </c>
      <c r="L707" s="4" t="b">
        <v>0</v>
      </c>
      <c r="M707" s="4" t="b">
        <v>0</v>
      </c>
      <c r="N707" s="4" t="s">
        <v>68</v>
      </c>
    </row>
    <row r="708" spans="1:14" x14ac:dyDescent="0.25">
      <c r="A708" s="4">
        <v>706</v>
      </c>
      <c r="B708" s="4" t="s">
        <v>1450</v>
      </c>
      <c r="C708" s="5" t="s">
        <v>1451</v>
      </c>
      <c r="D708" s="4">
        <v>108400</v>
      </c>
      <c r="E708" s="4">
        <v>138586</v>
      </c>
      <c r="F708" s="4" t="s">
        <v>20</v>
      </c>
      <c r="G708" s="4">
        <v>1345</v>
      </c>
      <c r="H708" s="4" t="s">
        <v>26</v>
      </c>
      <c r="I708" s="4" t="s">
        <v>27</v>
      </c>
      <c r="J708" s="4">
        <v>1546754400</v>
      </c>
      <c r="K708" s="4">
        <v>1547445600</v>
      </c>
      <c r="L708" s="4" t="b">
        <v>0</v>
      </c>
      <c r="M708" s="4" t="b">
        <v>1</v>
      </c>
      <c r="N708" s="4" t="s">
        <v>28</v>
      </c>
    </row>
    <row r="709" spans="1:14" x14ac:dyDescent="0.25">
      <c r="A709" s="4">
        <v>707</v>
      </c>
      <c r="B709" s="4" t="s">
        <v>1452</v>
      </c>
      <c r="C709" s="5" t="s">
        <v>1453</v>
      </c>
      <c r="D709" s="4">
        <v>7300</v>
      </c>
      <c r="E709" s="4">
        <v>11579</v>
      </c>
      <c r="F709" s="4" t="s">
        <v>20</v>
      </c>
      <c r="G709" s="4">
        <v>168</v>
      </c>
      <c r="H709" s="4" t="s">
        <v>21</v>
      </c>
      <c r="I709" s="4" t="s">
        <v>22</v>
      </c>
      <c r="J709" s="4">
        <v>1544248800</v>
      </c>
      <c r="K709" s="4">
        <v>1547359200</v>
      </c>
      <c r="L709" s="4" t="b">
        <v>0</v>
      </c>
      <c r="M709" s="4" t="b">
        <v>0</v>
      </c>
      <c r="N709" s="4" t="s">
        <v>53</v>
      </c>
    </row>
    <row r="710" spans="1:14" x14ac:dyDescent="0.25">
      <c r="A710" s="4">
        <v>708</v>
      </c>
      <c r="B710" s="4" t="s">
        <v>1454</v>
      </c>
      <c r="C710" s="5" t="s">
        <v>1455</v>
      </c>
      <c r="D710" s="4">
        <v>1700</v>
      </c>
      <c r="E710" s="4">
        <v>12020</v>
      </c>
      <c r="F710" s="4" t="s">
        <v>20</v>
      </c>
      <c r="G710" s="4">
        <v>137</v>
      </c>
      <c r="H710" s="4" t="s">
        <v>98</v>
      </c>
      <c r="I710" s="4" t="s">
        <v>99</v>
      </c>
      <c r="J710" s="4">
        <v>1495429200</v>
      </c>
      <c r="K710" s="4">
        <v>1496293200</v>
      </c>
      <c r="L710" s="4" t="b">
        <v>0</v>
      </c>
      <c r="M710" s="4" t="b">
        <v>0</v>
      </c>
      <c r="N710" s="4" t="s">
        <v>33</v>
      </c>
    </row>
    <row r="711" spans="1:14" x14ac:dyDescent="0.25">
      <c r="A711" s="4">
        <v>709</v>
      </c>
      <c r="B711" s="4" t="s">
        <v>1456</v>
      </c>
      <c r="C711" s="5" t="s">
        <v>1457</v>
      </c>
      <c r="D711" s="4">
        <v>9800</v>
      </c>
      <c r="E711" s="4">
        <v>13954</v>
      </c>
      <c r="F711" s="4" t="s">
        <v>20</v>
      </c>
      <c r="G711" s="4">
        <v>186</v>
      </c>
      <c r="H711" s="4" t="s">
        <v>107</v>
      </c>
      <c r="I711" s="4" t="s">
        <v>108</v>
      </c>
      <c r="J711" s="4">
        <v>1334811600</v>
      </c>
      <c r="K711" s="4">
        <v>1335416400</v>
      </c>
      <c r="L711" s="4" t="b">
        <v>0</v>
      </c>
      <c r="M711" s="4" t="b">
        <v>0</v>
      </c>
      <c r="N711" s="4" t="s">
        <v>33</v>
      </c>
    </row>
    <row r="712" spans="1:14" x14ac:dyDescent="0.25">
      <c r="A712" s="4">
        <v>710</v>
      </c>
      <c r="B712" s="4" t="s">
        <v>1458</v>
      </c>
      <c r="C712" s="5" t="s">
        <v>1459</v>
      </c>
      <c r="D712" s="4">
        <v>4300</v>
      </c>
      <c r="E712" s="4">
        <v>6358</v>
      </c>
      <c r="F712" s="4" t="s">
        <v>20</v>
      </c>
      <c r="G712" s="4">
        <v>125</v>
      </c>
      <c r="H712" s="4" t="s">
        <v>21</v>
      </c>
      <c r="I712" s="4" t="s">
        <v>22</v>
      </c>
      <c r="J712" s="4">
        <v>1531544400</v>
      </c>
      <c r="K712" s="4">
        <v>1532149200</v>
      </c>
      <c r="L712" s="4" t="b">
        <v>0</v>
      </c>
      <c r="M712" s="4" t="b">
        <v>1</v>
      </c>
      <c r="N712" s="4" t="s">
        <v>33</v>
      </c>
    </row>
    <row r="713" spans="1:14" x14ac:dyDescent="0.25">
      <c r="A713" s="4">
        <v>711</v>
      </c>
      <c r="B713" s="4" t="s">
        <v>1460</v>
      </c>
      <c r="C713" s="5" t="s">
        <v>1461</v>
      </c>
      <c r="D713" s="4">
        <v>6200</v>
      </c>
      <c r="E713" s="4">
        <v>1260</v>
      </c>
      <c r="F713" s="4" t="s">
        <v>14</v>
      </c>
      <c r="G713" s="4">
        <v>14</v>
      </c>
      <c r="H713" s="4" t="s">
        <v>107</v>
      </c>
      <c r="I713" s="4" t="s">
        <v>108</v>
      </c>
      <c r="J713" s="4">
        <v>1453615200</v>
      </c>
      <c r="K713" s="4">
        <v>1453788000</v>
      </c>
      <c r="L713" s="4" t="b">
        <v>1</v>
      </c>
      <c r="M713" s="4" t="b">
        <v>1</v>
      </c>
      <c r="N713" s="4" t="s">
        <v>33</v>
      </c>
    </row>
    <row r="714" spans="1:14" x14ac:dyDescent="0.25">
      <c r="A714" s="4">
        <v>712</v>
      </c>
      <c r="B714" s="4" t="s">
        <v>1462</v>
      </c>
      <c r="C714" s="5" t="s">
        <v>1463</v>
      </c>
      <c r="D714" s="4">
        <v>800</v>
      </c>
      <c r="E714" s="4">
        <v>14725</v>
      </c>
      <c r="F714" s="4" t="s">
        <v>20</v>
      </c>
      <c r="G714" s="4">
        <v>202</v>
      </c>
      <c r="H714" s="4" t="s">
        <v>21</v>
      </c>
      <c r="I714" s="4" t="s">
        <v>22</v>
      </c>
      <c r="J714" s="4">
        <v>1467954000</v>
      </c>
      <c r="K714" s="4">
        <v>1471496400</v>
      </c>
      <c r="L714" s="4" t="b">
        <v>0</v>
      </c>
      <c r="M714" s="4" t="b">
        <v>0</v>
      </c>
      <c r="N714" s="4" t="s">
        <v>33</v>
      </c>
    </row>
    <row r="715" spans="1:14" x14ac:dyDescent="0.25">
      <c r="A715" s="4">
        <v>713</v>
      </c>
      <c r="B715" s="4" t="s">
        <v>1464</v>
      </c>
      <c r="C715" s="5" t="s">
        <v>1465</v>
      </c>
      <c r="D715" s="4">
        <v>6900</v>
      </c>
      <c r="E715" s="4">
        <v>11174</v>
      </c>
      <c r="F715" s="4" t="s">
        <v>20</v>
      </c>
      <c r="G715" s="4">
        <v>103</v>
      </c>
      <c r="H715" s="4" t="s">
        <v>21</v>
      </c>
      <c r="I715" s="4" t="s">
        <v>22</v>
      </c>
      <c r="J715" s="4">
        <v>1471842000</v>
      </c>
      <c r="K715" s="4">
        <v>1472878800</v>
      </c>
      <c r="L715" s="4" t="b">
        <v>0</v>
      </c>
      <c r="M715" s="4" t="b">
        <v>0</v>
      </c>
      <c r="N715" s="4" t="s">
        <v>133</v>
      </c>
    </row>
    <row r="716" spans="1:14" x14ac:dyDescent="0.25">
      <c r="A716" s="4">
        <v>714</v>
      </c>
      <c r="B716" s="4" t="s">
        <v>1466</v>
      </c>
      <c r="C716" s="5" t="s">
        <v>1467</v>
      </c>
      <c r="D716" s="4">
        <v>38500</v>
      </c>
      <c r="E716" s="4">
        <v>182036</v>
      </c>
      <c r="F716" s="4" t="s">
        <v>20</v>
      </c>
      <c r="G716" s="4">
        <v>1785</v>
      </c>
      <c r="H716" s="4" t="s">
        <v>21</v>
      </c>
      <c r="I716" s="4" t="s">
        <v>22</v>
      </c>
      <c r="J716" s="4">
        <v>1408424400</v>
      </c>
      <c r="K716" s="4">
        <v>1408510800</v>
      </c>
      <c r="L716" s="4" t="b">
        <v>0</v>
      </c>
      <c r="M716" s="4" t="b">
        <v>0</v>
      </c>
      <c r="N716" s="4" t="s">
        <v>23</v>
      </c>
    </row>
    <row r="717" spans="1:14" x14ac:dyDescent="0.25">
      <c r="A717" s="4">
        <v>715</v>
      </c>
      <c r="B717" s="4" t="s">
        <v>1468</v>
      </c>
      <c r="C717" s="5" t="s">
        <v>1469</v>
      </c>
      <c r="D717" s="4">
        <v>118000</v>
      </c>
      <c r="E717" s="4">
        <v>28870</v>
      </c>
      <c r="F717" s="4" t="s">
        <v>14</v>
      </c>
      <c r="G717" s="4">
        <v>656</v>
      </c>
      <c r="H717" s="4" t="s">
        <v>21</v>
      </c>
      <c r="I717" s="4" t="s">
        <v>22</v>
      </c>
      <c r="J717" s="4">
        <v>1281157200</v>
      </c>
      <c r="K717" s="4">
        <v>1281589200</v>
      </c>
      <c r="L717" s="4" t="b">
        <v>0</v>
      </c>
      <c r="M717" s="4" t="b">
        <v>0</v>
      </c>
      <c r="N717" s="4" t="s">
        <v>292</v>
      </c>
    </row>
    <row r="718" spans="1:14" x14ac:dyDescent="0.25">
      <c r="A718" s="4">
        <v>716</v>
      </c>
      <c r="B718" s="4" t="s">
        <v>1470</v>
      </c>
      <c r="C718" s="5" t="s">
        <v>1471</v>
      </c>
      <c r="D718" s="4">
        <v>2000</v>
      </c>
      <c r="E718" s="4">
        <v>10353</v>
      </c>
      <c r="F718" s="4" t="s">
        <v>20</v>
      </c>
      <c r="G718" s="4">
        <v>157</v>
      </c>
      <c r="H718" s="4" t="s">
        <v>21</v>
      </c>
      <c r="I718" s="4" t="s">
        <v>22</v>
      </c>
      <c r="J718" s="4">
        <v>1373432400</v>
      </c>
      <c r="K718" s="4">
        <v>1375851600</v>
      </c>
      <c r="L718" s="4" t="b">
        <v>0</v>
      </c>
      <c r="M718" s="4" t="b">
        <v>1</v>
      </c>
      <c r="N718" s="4" t="s">
        <v>33</v>
      </c>
    </row>
    <row r="719" spans="1:14" x14ac:dyDescent="0.25">
      <c r="A719" s="4">
        <v>717</v>
      </c>
      <c r="B719" s="4" t="s">
        <v>1472</v>
      </c>
      <c r="C719" s="5" t="s">
        <v>1473</v>
      </c>
      <c r="D719" s="4">
        <v>5600</v>
      </c>
      <c r="E719" s="4">
        <v>13868</v>
      </c>
      <c r="F719" s="4" t="s">
        <v>20</v>
      </c>
      <c r="G719" s="4">
        <v>555</v>
      </c>
      <c r="H719" s="4" t="s">
        <v>21</v>
      </c>
      <c r="I719" s="4" t="s">
        <v>22</v>
      </c>
      <c r="J719" s="4">
        <v>1313989200</v>
      </c>
      <c r="K719" s="4">
        <v>1315803600</v>
      </c>
      <c r="L719" s="4" t="b">
        <v>0</v>
      </c>
      <c r="M719" s="4" t="b">
        <v>0</v>
      </c>
      <c r="N719" s="4" t="s">
        <v>42</v>
      </c>
    </row>
    <row r="720" spans="1:14" x14ac:dyDescent="0.25">
      <c r="A720" s="4">
        <v>718</v>
      </c>
      <c r="B720" s="4" t="s">
        <v>1474</v>
      </c>
      <c r="C720" s="5" t="s">
        <v>1475</v>
      </c>
      <c r="D720" s="4">
        <v>8300</v>
      </c>
      <c r="E720" s="4">
        <v>8317</v>
      </c>
      <c r="F720" s="4" t="s">
        <v>20</v>
      </c>
      <c r="G720" s="4">
        <v>297</v>
      </c>
      <c r="H720" s="4" t="s">
        <v>21</v>
      </c>
      <c r="I720" s="4" t="s">
        <v>22</v>
      </c>
      <c r="J720" s="4">
        <v>1371445200</v>
      </c>
      <c r="K720" s="4">
        <v>1373691600</v>
      </c>
      <c r="L720" s="4" t="b">
        <v>0</v>
      </c>
      <c r="M720" s="4" t="b">
        <v>0</v>
      </c>
      <c r="N720" s="4" t="s">
        <v>65</v>
      </c>
    </row>
    <row r="721" spans="1:14" x14ac:dyDescent="0.25">
      <c r="A721" s="4">
        <v>719</v>
      </c>
      <c r="B721" s="4" t="s">
        <v>1476</v>
      </c>
      <c r="C721" s="5" t="s">
        <v>1477</v>
      </c>
      <c r="D721" s="4">
        <v>6900</v>
      </c>
      <c r="E721" s="4">
        <v>10557</v>
      </c>
      <c r="F721" s="4" t="s">
        <v>20</v>
      </c>
      <c r="G721" s="4">
        <v>123</v>
      </c>
      <c r="H721" s="4" t="s">
        <v>21</v>
      </c>
      <c r="I721" s="4" t="s">
        <v>22</v>
      </c>
      <c r="J721" s="4">
        <v>1338267600</v>
      </c>
      <c r="K721" s="4">
        <v>1339218000</v>
      </c>
      <c r="L721" s="4" t="b">
        <v>0</v>
      </c>
      <c r="M721" s="4" t="b">
        <v>0</v>
      </c>
      <c r="N721" s="4" t="s">
        <v>119</v>
      </c>
    </row>
    <row r="722" spans="1:14" ht="31.5" x14ac:dyDescent="0.25">
      <c r="A722" s="4">
        <v>720</v>
      </c>
      <c r="B722" s="4" t="s">
        <v>1478</v>
      </c>
      <c r="C722" s="5" t="s">
        <v>1479</v>
      </c>
      <c r="D722" s="4">
        <v>8700</v>
      </c>
      <c r="E722" s="4">
        <v>3227</v>
      </c>
      <c r="F722" s="4" t="s">
        <v>74</v>
      </c>
      <c r="G722" s="4">
        <v>38</v>
      </c>
      <c r="H722" s="4" t="s">
        <v>36</v>
      </c>
      <c r="I722" s="4" t="s">
        <v>37</v>
      </c>
      <c r="J722" s="4">
        <v>1519192800</v>
      </c>
      <c r="K722" s="4">
        <v>1520402400</v>
      </c>
      <c r="L722" s="4" t="b">
        <v>0</v>
      </c>
      <c r="M722" s="4" t="b">
        <v>1</v>
      </c>
      <c r="N722" s="4" t="s">
        <v>33</v>
      </c>
    </row>
    <row r="723" spans="1:14" x14ac:dyDescent="0.25">
      <c r="A723" s="4">
        <v>721</v>
      </c>
      <c r="B723" s="4" t="s">
        <v>1480</v>
      </c>
      <c r="C723" s="5" t="s">
        <v>1481</v>
      </c>
      <c r="D723" s="4">
        <v>123600</v>
      </c>
      <c r="E723" s="4">
        <v>5429</v>
      </c>
      <c r="F723" s="4" t="s">
        <v>74</v>
      </c>
      <c r="G723" s="4">
        <v>60</v>
      </c>
      <c r="H723" s="4" t="s">
        <v>21</v>
      </c>
      <c r="I723" s="4" t="s">
        <v>22</v>
      </c>
      <c r="J723" s="4">
        <v>1522818000</v>
      </c>
      <c r="K723" s="4">
        <v>1523336400</v>
      </c>
      <c r="L723" s="4" t="b">
        <v>0</v>
      </c>
      <c r="M723" s="4" t="b">
        <v>0</v>
      </c>
      <c r="N723" s="4" t="s">
        <v>23</v>
      </c>
    </row>
    <row r="724" spans="1:14" x14ac:dyDescent="0.25">
      <c r="A724" s="4">
        <v>722</v>
      </c>
      <c r="B724" s="4" t="s">
        <v>1482</v>
      </c>
      <c r="C724" s="5" t="s">
        <v>1483</v>
      </c>
      <c r="D724" s="4">
        <v>48500</v>
      </c>
      <c r="E724" s="4">
        <v>75906</v>
      </c>
      <c r="F724" s="4" t="s">
        <v>20</v>
      </c>
      <c r="G724" s="4">
        <v>3036</v>
      </c>
      <c r="H724" s="4" t="s">
        <v>21</v>
      </c>
      <c r="I724" s="4" t="s">
        <v>22</v>
      </c>
      <c r="J724" s="4">
        <v>1509948000</v>
      </c>
      <c r="K724" s="4">
        <v>1512280800</v>
      </c>
      <c r="L724" s="4" t="b">
        <v>0</v>
      </c>
      <c r="M724" s="4" t="b">
        <v>0</v>
      </c>
      <c r="N724" s="4" t="s">
        <v>42</v>
      </c>
    </row>
    <row r="725" spans="1:14" x14ac:dyDescent="0.25">
      <c r="A725" s="4">
        <v>723</v>
      </c>
      <c r="B725" s="4" t="s">
        <v>1484</v>
      </c>
      <c r="C725" s="5" t="s">
        <v>1485</v>
      </c>
      <c r="D725" s="4">
        <v>4900</v>
      </c>
      <c r="E725" s="4">
        <v>13250</v>
      </c>
      <c r="F725" s="4" t="s">
        <v>20</v>
      </c>
      <c r="G725" s="4">
        <v>144</v>
      </c>
      <c r="H725" s="4" t="s">
        <v>26</v>
      </c>
      <c r="I725" s="4" t="s">
        <v>27</v>
      </c>
      <c r="J725" s="4">
        <v>1456898400</v>
      </c>
      <c r="K725" s="4">
        <v>1458709200</v>
      </c>
      <c r="L725" s="4" t="b">
        <v>0</v>
      </c>
      <c r="M725" s="4" t="b">
        <v>0</v>
      </c>
      <c r="N725" s="4" t="s">
        <v>33</v>
      </c>
    </row>
    <row r="726" spans="1:14" x14ac:dyDescent="0.25">
      <c r="A726" s="4">
        <v>724</v>
      </c>
      <c r="B726" s="4" t="s">
        <v>1486</v>
      </c>
      <c r="C726" s="5" t="s">
        <v>1487</v>
      </c>
      <c r="D726" s="4">
        <v>8400</v>
      </c>
      <c r="E726" s="4">
        <v>11261</v>
      </c>
      <c r="F726" s="4" t="s">
        <v>20</v>
      </c>
      <c r="G726" s="4">
        <v>121</v>
      </c>
      <c r="H726" s="4" t="s">
        <v>40</v>
      </c>
      <c r="I726" s="4" t="s">
        <v>41</v>
      </c>
      <c r="J726" s="4">
        <v>1413954000</v>
      </c>
      <c r="K726" s="4">
        <v>1414126800</v>
      </c>
      <c r="L726" s="4" t="b">
        <v>0</v>
      </c>
      <c r="M726" s="4" t="b">
        <v>1</v>
      </c>
      <c r="N726" s="4" t="s">
        <v>33</v>
      </c>
    </row>
    <row r="727" spans="1:14" x14ac:dyDescent="0.25">
      <c r="A727" s="4">
        <v>725</v>
      </c>
      <c r="B727" s="4" t="s">
        <v>1488</v>
      </c>
      <c r="C727" s="5" t="s">
        <v>1489</v>
      </c>
      <c r="D727" s="4">
        <v>193200</v>
      </c>
      <c r="E727" s="4">
        <v>97369</v>
      </c>
      <c r="F727" s="4" t="s">
        <v>14</v>
      </c>
      <c r="G727" s="4">
        <v>1596</v>
      </c>
      <c r="H727" s="4" t="s">
        <v>21</v>
      </c>
      <c r="I727" s="4" t="s">
        <v>22</v>
      </c>
      <c r="J727" s="4">
        <v>1416031200</v>
      </c>
      <c r="K727" s="4">
        <v>1416204000</v>
      </c>
      <c r="L727" s="4" t="b">
        <v>0</v>
      </c>
      <c r="M727" s="4" t="b">
        <v>0</v>
      </c>
      <c r="N727" s="4" t="s">
        <v>292</v>
      </c>
    </row>
    <row r="728" spans="1:14" x14ac:dyDescent="0.25">
      <c r="A728" s="4">
        <v>726</v>
      </c>
      <c r="B728" s="4" t="s">
        <v>1490</v>
      </c>
      <c r="C728" s="5" t="s">
        <v>1491</v>
      </c>
      <c r="D728" s="4">
        <v>54300</v>
      </c>
      <c r="E728" s="4">
        <v>48227</v>
      </c>
      <c r="F728" s="4" t="s">
        <v>74</v>
      </c>
      <c r="G728" s="4">
        <v>524</v>
      </c>
      <c r="H728" s="4" t="s">
        <v>21</v>
      </c>
      <c r="I728" s="4" t="s">
        <v>22</v>
      </c>
      <c r="J728" s="4">
        <v>1287982800</v>
      </c>
      <c r="K728" s="4">
        <v>1288501200</v>
      </c>
      <c r="L728" s="4" t="b">
        <v>0</v>
      </c>
      <c r="M728" s="4" t="b">
        <v>1</v>
      </c>
      <c r="N728" s="4" t="s">
        <v>33</v>
      </c>
    </row>
    <row r="729" spans="1:14" x14ac:dyDescent="0.25">
      <c r="A729" s="4">
        <v>727</v>
      </c>
      <c r="B729" s="4" t="s">
        <v>1492</v>
      </c>
      <c r="C729" s="5" t="s">
        <v>1493</v>
      </c>
      <c r="D729" s="4">
        <v>8900</v>
      </c>
      <c r="E729" s="4">
        <v>14685</v>
      </c>
      <c r="F729" s="4" t="s">
        <v>20</v>
      </c>
      <c r="G729" s="4">
        <v>181</v>
      </c>
      <c r="H729" s="4" t="s">
        <v>21</v>
      </c>
      <c r="I729" s="4" t="s">
        <v>22</v>
      </c>
      <c r="J729" s="4">
        <v>1547964000</v>
      </c>
      <c r="K729" s="4">
        <v>1552971600</v>
      </c>
      <c r="L729" s="4" t="b">
        <v>0</v>
      </c>
      <c r="M729" s="4" t="b">
        <v>0</v>
      </c>
      <c r="N729" s="4" t="s">
        <v>28</v>
      </c>
    </row>
    <row r="730" spans="1:14" x14ac:dyDescent="0.25">
      <c r="A730" s="4">
        <v>728</v>
      </c>
      <c r="B730" s="4" t="s">
        <v>1494</v>
      </c>
      <c r="C730" s="5" t="s">
        <v>1495</v>
      </c>
      <c r="D730" s="4">
        <v>4200</v>
      </c>
      <c r="E730" s="4">
        <v>735</v>
      </c>
      <c r="F730" s="4" t="s">
        <v>14</v>
      </c>
      <c r="G730" s="4">
        <v>10</v>
      </c>
      <c r="H730" s="4" t="s">
        <v>21</v>
      </c>
      <c r="I730" s="4" t="s">
        <v>22</v>
      </c>
      <c r="J730" s="4">
        <v>1464152400</v>
      </c>
      <c r="K730" s="4">
        <v>1465102800</v>
      </c>
      <c r="L730" s="4" t="b">
        <v>0</v>
      </c>
      <c r="M730" s="4" t="b">
        <v>0</v>
      </c>
      <c r="N730" s="4" t="s">
        <v>33</v>
      </c>
    </row>
    <row r="731" spans="1:14" x14ac:dyDescent="0.25">
      <c r="A731" s="4">
        <v>729</v>
      </c>
      <c r="B731" s="4" t="s">
        <v>1496</v>
      </c>
      <c r="C731" s="5" t="s">
        <v>1497</v>
      </c>
      <c r="D731" s="4">
        <v>5600</v>
      </c>
      <c r="E731" s="4">
        <v>10397</v>
      </c>
      <c r="F731" s="4" t="s">
        <v>20</v>
      </c>
      <c r="G731" s="4">
        <v>122</v>
      </c>
      <c r="H731" s="4" t="s">
        <v>21</v>
      </c>
      <c r="I731" s="4" t="s">
        <v>22</v>
      </c>
      <c r="J731" s="4">
        <v>1359957600</v>
      </c>
      <c r="K731" s="4">
        <v>1360130400</v>
      </c>
      <c r="L731" s="4" t="b">
        <v>0</v>
      </c>
      <c r="M731" s="4" t="b">
        <v>0</v>
      </c>
      <c r="N731" s="4" t="s">
        <v>53</v>
      </c>
    </row>
    <row r="732" spans="1:14" x14ac:dyDescent="0.25">
      <c r="A732" s="4">
        <v>730</v>
      </c>
      <c r="B732" s="4" t="s">
        <v>1498</v>
      </c>
      <c r="C732" s="5" t="s">
        <v>1499</v>
      </c>
      <c r="D732" s="4">
        <v>28800</v>
      </c>
      <c r="E732" s="4">
        <v>118847</v>
      </c>
      <c r="F732" s="4" t="s">
        <v>20</v>
      </c>
      <c r="G732" s="4">
        <v>1071</v>
      </c>
      <c r="H732" s="4" t="s">
        <v>15</v>
      </c>
      <c r="I732" s="4" t="s">
        <v>16</v>
      </c>
      <c r="J732" s="4">
        <v>1432357200</v>
      </c>
      <c r="K732" s="4">
        <v>1432875600</v>
      </c>
      <c r="L732" s="4" t="b">
        <v>0</v>
      </c>
      <c r="M732" s="4" t="b">
        <v>0</v>
      </c>
      <c r="N732" s="4" t="s">
        <v>65</v>
      </c>
    </row>
    <row r="733" spans="1:14" x14ac:dyDescent="0.25">
      <c r="A733" s="4">
        <v>731</v>
      </c>
      <c r="B733" s="4" t="s">
        <v>1500</v>
      </c>
      <c r="C733" s="5" t="s">
        <v>1501</v>
      </c>
      <c r="D733" s="4">
        <v>8000</v>
      </c>
      <c r="E733" s="4">
        <v>7220</v>
      </c>
      <c r="F733" s="4" t="s">
        <v>74</v>
      </c>
      <c r="G733" s="4">
        <v>219</v>
      </c>
      <c r="H733" s="4" t="s">
        <v>21</v>
      </c>
      <c r="I733" s="4" t="s">
        <v>22</v>
      </c>
      <c r="J733" s="4">
        <v>1500786000</v>
      </c>
      <c r="K733" s="4">
        <v>1500872400</v>
      </c>
      <c r="L733" s="4" t="b">
        <v>0</v>
      </c>
      <c r="M733" s="4" t="b">
        <v>0</v>
      </c>
      <c r="N733" s="4" t="s">
        <v>28</v>
      </c>
    </row>
    <row r="734" spans="1:14" x14ac:dyDescent="0.25">
      <c r="A734" s="4">
        <v>732</v>
      </c>
      <c r="B734" s="4" t="s">
        <v>1502</v>
      </c>
      <c r="C734" s="5" t="s">
        <v>1503</v>
      </c>
      <c r="D734" s="4">
        <v>117000</v>
      </c>
      <c r="E734" s="4">
        <v>107622</v>
      </c>
      <c r="F734" s="4" t="s">
        <v>14</v>
      </c>
      <c r="G734" s="4">
        <v>1121</v>
      </c>
      <c r="H734" s="4" t="s">
        <v>21</v>
      </c>
      <c r="I734" s="4" t="s">
        <v>22</v>
      </c>
      <c r="J734" s="4">
        <v>1490158800</v>
      </c>
      <c r="K734" s="4">
        <v>1492146000</v>
      </c>
      <c r="L734" s="4" t="b">
        <v>0</v>
      </c>
      <c r="M734" s="4" t="b">
        <v>1</v>
      </c>
      <c r="N734" s="4" t="s">
        <v>23</v>
      </c>
    </row>
    <row r="735" spans="1:14" x14ac:dyDescent="0.25">
      <c r="A735" s="4">
        <v>733</v>
      </c>
      <c r="B735" s="4" t="s">
        <v>1504</v>
      </c>
      <c r="C735" s="5" t="s">
        <v>1505</v>
      </c>
      <c r="D735" s="4">
        <v>15800</v>
      </c>
      <c r="E735" s="4">
        <v>83267</v>
      </c>
      <c r="F735" s="4" t="s">
        <v>20</v>
      </c>
      <c r="G735" s="4">
        <v>980</v>
      </c>
      <c r="H735" s="4" t="s">
        <v>21</v>
      </c>
      <c r="I735" s="4" t="s">
        <v>22</v>
      </c>
      <c r="J735" s="4">
        <v>1406178000</v>
      </c>
      <c r="K735" s="4">
        <v>1407301200</v>
      </c>
      <c r="L735" s="4" t="b">
        <v>0</v>
      </c>
      <c r="M735" s="4" t="b">
        <v>0</v>
      </c>
      <c r="N735" s="4" t="s">
        <v>148</v>
      </c>
    </row>
    <row r="736" spans="1:14" x14ac:dyDescent="0.25">
      <c r="A736" s="4">
        <v>734</v>
      </c>
      <c r="B736" s="4" t="s">
        <v>1506</v>
      </c>
      <c r="C736" s="5" t="s">
        <v>1507</v>
      </c>
      <c r="D736" s="4">
        <v>4200</v>
      </c>
      <c r="E736" s="4">
        <v>13404</v>
      </c>
      <c r="F736" s="4" t="s">
        <v>20</v>
      </c>
      <c r="G736" s="4">
        <v>536</v>
      </c>
      <c r="H736" s="4" t="s">
        <v>21</v>
      </c>
      <c r="I736" s="4" t="s">
        <v>22</v>
      </c>
      <c r="J736" s="4">
        <v>1485583200</v>
      </c>
      <c r="K736" s="4">
        <v>1486620000</v>
      </c>
      <c r="L736" s="4" t="b">
        <v>0</v>
      </c>
      <c r="M736" s="4" t="b">
        <v>1</v>
      </c>
      <c r="N736" s="4" t="s">
        <v>33</v>
      </c>
    </row>
    <row r="737" spans="1:14" x14ac:dyDescent="0.25">
      <c r="A737" s="4">
        <v>735</v>
      </c>
      <c r="B737" s="4" t="s">
        <v>1508</v>
      </c>
      <c r="C737" s="5" t="s">
        <v>1509</v>
      </c>
      <c r="D737" s="4">
        <v>37100</v>
      </c>
      <c r="E737" s="4">
        <v>131404</v>
      </c>
      <c r="F737" s="4" t="s">
        <v>20</v>
      </c>
      <c r="G737" s="4">
        <v>1991</v>
      </c>
      <c r="H737" s="4" t="s">
        <v>21</v>
      </c>
      <c r="I737" s="4" t="s">
        <v>22</v>
      </c>
      <c r="J737" s="4">
        <v>1459314000</v>
      </c>
      <c r="K737" s="4">
        <v>1459918800</v>
      </c>
      <c r="L737" s="4" t="b">
        <v>0</v>
      </c>
      <c r="M737" s="4" t="b">
        <v>0</v>
      </c>
      <c r="N737" s="4" t="s">
        <v>122</v>
      </c>
    </row>
    <row r="738" spans="1:14" x14ac:dyDescent="0.25">
      <c r="A738" s="4">
        <v>736</v>
      </c>
      <c r="B738" s="4" t="s">
        <v>1510</v>
      </c>
      <c r="C738" s="5" t="s">
        <v>1511</v>
      </c>
      <c r="D738" s="4">
        <v>7700</v>
      </c>
      <c r="E738" s="4">
        <v>2533</v>
      </c>
      <c r="F738" s="4" t="s">
        <v>74</v>
      </c>
      <c r="G738" s="4">
        <v>29</v>
      </c>
      <c r="H738" s="4" t="s">
        <v>21</v>
      </c>
      <c r="I738" s="4" t="s">
        <v>22</v>
      </c>
      <c r="J738" s="4">
        <v>1424412000</v>
      </c>
      <c r="K738" s="4">
        <v>1424757600</v>
      </c>
      <c r="L738" s="4" t="b">
        <v>0</v>
      </c>
      <c r="M738" s="4" t="b">
        <v>0</v>
      </c>
      <c r="N738" s="4" t="s">
        <v>68</v>
      </c>
    </row>
    <row r="739" spans="1:14" ht="31.5" x14ac:dyDescent="0.25">
      <c r="A739" s="4">
        <v>737</v>
      </c>
      <c r="B739" s="4" t="s">
        <v>1512</v>
      </c>
      <c r="C739" s="5" t="s">
        <v>1513</v>
      </c>
      <c r="D739" s="4">
        <v>3700</v>
      </c>
      <c r="E739" s="4">
        <v>5028</v>
      </c>
      <c r="F739" s="4" t="s">
        <v>20</v>
      </c>
      <c r="G739" s="4">
        <v>180</v>
      </c>
      <c r="H739" s="4" t="s">
        <v>21</v>
      </c>
      <c r="I739" s="4" t="s">
        <v>22</v>
      </c>
      <c r="J739" s="4">
        <v>1478844000</v>
      </c>
      <c r="K739" s="4">
        <v>1479880800</v>
      </c>
      <c r="L739" s="4" t="b">
        <v>0</v>
      </c>
      <c r="M739" s="4" t="b">
        <v>0</v>
      </c>
      <c r="N739" s="4" t="s">
        <v>60</v>
      </c>
    </row>
    <row r="740" spans="1:14" x14ac:dyDescent="0.25">
      <c r="A740" s="4">
        <v>738</v>
      </c>
      <c r="B740" s="4" t="s">
        <v>1032</v>
      </c>
      <c r="C740" s="5" t="s">
        <v>1514</v>
      </c>
      <c r="D740" s="4">
        <v>74700</v>
      </c>
      <c r="E740" s="4">
        <v>1557</v>
      </c>
      <c r="F740" s="4" t="s">
        <v>14</v>
      </c>
      <c r="G740" s="4">
        <v>15</v>
      </c>
      <c r="H740" s="4" t="s">
        <v>21</v>
      </c>
      <c r="I740" s="4" t="s">
        <v>22</v>
      </c>
      <c r="J740" s="4">
        <v>1416117600</v>
      </c>
      <c r="K740" s="4">
        <v>1418018400</v>
      </c>
      <c r="L740" s="4" t="b">
        <v>0</v>
      </c>
      <c r="M740" s="4" t="b">
        <v>1</v>
      </c>
      <c r="N740" s="4" t="s">
        <v>33</v>
      </c>
    </row>
    <row r="741" spans="1:14" x14ac:dyDescent="0.25">
      <c r="A741" s="4">
        <v>739</v>
      </c>
      <c r="B741" s="4" t="s">
        <v>1515</v>
      </c>
      <c r="C741" s="5" t="s">
        <v>1516</v>
      </c>
      <c r="D741" s="4">
        <v>10000</v>
      </c>
      <c r="E741" s="4">
        <v>6100</v>
      </c>
      <c r="F741" s="4" t="s">
        <v>14</v>
      </c>
      <c r="G741" s="4">
        <v>191</v>
      </c>
      <c r="H741" s="4" t="s">
        <v>21</v>
      </c>
      <c r="I741" s="4" t="s">
        <v>22</v>
      </c>
      <c r="J741" s="4">
        <v>1340946000</v>
      </c>
      <c r="K741" s="4">
        <v>1341032400</v>
      </c>
      <c r="L741" s="4" t="b">
        <v>0</v>
      </c>
      <c r="M741" s="4" t="b">
        <v>0</v>
      </c>
      <c r="N741" s="4" t="s">
        <v>60</v>
      </c>
    </row>
    <row r="742" spans="1:14" x14ac:dyDescent="0.25">
      <c r="A742" s="4">
        <v>740</v>
      </c>
      <c r="B742" s="4" t="s">
        <v>1517</v>
      </c>
      <c r="C742" s="5" t="s">
        <v>1518</v>
      </c>
      <c r="D742" s="4">
        <v>5300</v>
      </c>
      <c r="E742" s="4">
        <v>1592</v>
      </c>
      <c r="F742" s="4" t="s">
        <v>14</v>
      </c>
      <c r="G742" s="4">
        <v>16</v>
      </c>
      <c r="H742" s="4" t="s">
        <v>21</v>
      </c>
      <c r="I742" s="4" t="s">
        <v>22</v>
      </c>
      <c r="J742" s="4">
        <v>1486101600</v>
      </c>
      <c r="K742" s="4">
        <v>1486360800</v>
      </c>
      <c r="L742" s="4" t="b">
        <v>0</v>
      </c>
      <c r="M742" s="4" t="b">
        <v>0</v>
      </c>
      <c r="N742" s="4" t="s">
        <v>33</v>
      </c>
    </row>
    <row r="743" spans="1:14" x14ac:dyDescent="0.25">
      <c r="A743" s="4">
        <v>741</v>
      </c>
      <c r="B743" s="4" t="s">
        <v>628</v>
      </c>
      <c r="C743" s="5" t="s">
        <v>1519</v>
      </c>
      <c r="D743" s="4">
        <v>1200</v>
      </c>
      <c r="E743" s="4">
        <v>14150</v>
      </c>
      <c r="F743" s="4" t="s">
        <v>20</v>
      </c>
      <c r="G743" s="4">
        <v>130</v>
      </c>
      <c r="H743" s="4" t="s">
        <v>21</v>
      </c>
      <c r="I743" s="4" t="s">
        <v>22</v>
      </c>
      <c r="J743" s="4">
        <v>1274590800</v>
      </c>
      <c r="K743" s="4">
        <v>1274677200</v>
      </c>
      <c r="L743" s="4" t="b">
        <v>0</v>
      </c>
      <c r="M743" s="4" t="b">
        <v>0</v>
      </c>
      <c r="N743" s="4" t="s">
        <v>33</v>
      </c>
    </row>
    <row r="744" spans="1:14" x14ac:dyDescent="0.25">
      <c r="A744" s="4">
        <v>742</v>
      </c>
      <c r="B744" s="4" t="s">
        <v>1520</v>
      </c>
      <c r="C744" s="5" t="s">
        <v>1521</v>
      </c>
      <c r="D744" s="4">
        <v>1200</v>
      </c>
      <c r="E744" s="4">
        <v>13513</v>
      </c>
      <c r="F744" s="4" t="s">
        <v>20</v>
      </c>
      <c r="G744" s="4">
        <v>122</v>
      </c>
      <c r="H744" s="4" t="s">
        <v>21</v>
      </c>
      <c r="I744" s="4" t="s">
        <v>22</v>
      </c>
      <c r="J744" s="4">
        <v>1263880800</v>
      </c>
      <c r="K744" s="4">
        <v>1267509600</v>
      </c>
      <c r="L744" s="4" t="b">
        <v>0</v>
      </c>
      <c r="M744" s="4" t="b">
        <v>0</v>
      </c>
      <c r="N744" s="4" t="s">
        <v>50</v>
      </c>
    </row>
    <row r="745" spans="1:14" x14ac:dyDescent="0.25">
      <c r="A745" s="4">
        <v>743</v>
      </c>
      <c r="B745" s="4" t="s">
        <v>1522</v>
      </c>
      <c r="C745" s="5" t="s">
        <v>1523</v>
      </c>
      <c r="D745" s="4">
        <v>3900</v>
      </c>
      <c r="E745" s="4">
        <v>504</v>
      </c>
      <c r="F745" s="4" t="s">
        <v>14</v>
      </c>
      <c r="G745" s="4">
        <v>17</v>
      </c>
      <c r="H745" s="4" t="s">
        <v>21</v>
      </c>
      <c r="I745" s="4" t="s">
        <v>22</v>
      </c>
      <c r="J745" s="4">
        <v>1445403600</v>
      </c>
      <c r="K745" s="4">
        <v>1445922000</v>
      </c>
      <c r="L745" s="4" t="b">
        <v>0</v>
      </c>
      <c r="M745" s="4" t="b">
        <v>1</v>
      </c>
      <c r="N745" s="4" t="s">
        <v>33</v>
      </c>
    </row>
    <row r="746" spans="1:14" x14ac:dyDescent="0.25">
      <c r="A746" s="4">
        <v>744</v>
      </c>
      <c r="B746" s="4" t="s">
        <v>1524</v>
      </c>
      <c r="C746" s="5" t="s">
        <v>1525</v>
      </c>
      <c r="D746" s="4">
        <v>2000</v>
      </c>
      <c r="E746" s="4">
        <v>14240</v>
      </c>
      <c r="F746" s="4" t="s">
        <v>20</v>
      </c>
      <c r="G746" s="4">
        <v>140</v>
      </c>
      <c r="H746" s="4" t="s">
        <v>21</v>
      </c>
      <c r="I746" s="4" t="s">
        <v>22</v>
      </c>
      <c r="J746" s="4">
        <v>1533877200</v>
      </c>
      <c r="K746" s="4">
        <v>1534050000</v>
      </c>
      <c r="L746" s="4" t="b">
        <v>0</v>
      </c>
      <c r="M746" s="4" t="b">
        <v>1</v>
      </c>
      <c r="N746" s="4" t="s">
        <v>33</v>
      </c>
    </row>
    <row r="747" spans="1:14" x14ac:dyDescent="0.25">
      <c r="A747" s="4">
        <v>745</v>
      </c>
      <c r="B747" s="4" t="s">
        <v>1526</v>
      </c>
      <c r="C747" s="5" t="s">
        <v>1527</v>
      </c>
      <c r="D747" s="4">
        <v>6900</v>
      </c>
      <c r="E747" s="4">
        <v>2091</v>
      </c>
      <c r="F747" s="4" t="s">
        <v>14</v>
      </c>
      <c r="G747" s="4">
        <v>34</v>
      </c>
      <c r="H747" s="4" t="s">
        <v>21</v>
      </c>
      <c r="I747" s="4" t="s">
        <v>22</v>
      </c>
      <c r="J747" s="4">
        <v>1275195600</v>
      </c>
      <c r="K747" s="4">
        <v>1277528400</v>
      </c>
      <c r="L747" s="4" t="b">
        <v>0</v>
      </c>
      <c r="M747" s="4" t="b">
        <v>0</v>
      </c>
      <c r="N747" s="4" t="s">
        <v>65</v>
      </c>
    </row>
    <row r="748" spans="1:14" x14ac:dyDescent="0.25">
      <c r="A748" s="4">
        <v>746</v>
      </c>
      <c r="B748" s="4" t="s">
        <v>1528</v>
      </c>
      <c r="C748" s="5" t="s">
        <v>1529</v>
      </c>
      <c r="D748" s="4">
        <v>55800</v>
      </c>
      <c r="E748" s="4">
        <v>118580</v>
      </c>
      <c r="F748" s="4" t="s">
        <v>20</v>
      </c>
      <c r="G748" s="4">
        <v>3388</v>
      </c>
      <c r="H748" s="4" t="s">
        <v>21</v>
      </c>
      <c r="I748" s="4" t="s">
        <v>22</v>
      </c>
      <c r="J748" s="4">
        <v>1318136400</v>
      </c>
      <c r="K748" s="4">
        <v>1318568400</v>
      </c>
      <c r="L748" s="4" t="b">
        <v>0</v>
      </c>
      <c r="M748" s="4" t="b">
        <v>0</v>
      </c>
      <c r="N748" s="4" t="s">
        <v>28</v>
      </c>
    </row>
    <row r="749" spans="1:14" x14ac:dyDescent="0.25">
      <c r="A749" s="4">
        <v>747</v>
      </c>
      <c r="B749" s="4" t="s">
        <v>1530</v>
      </c>
      <c r="C749" s="5" t="s">
        <v>1531</v>
      </c>
      <c r="D749" s="4">
        <v>4900</v>
      </c>
      <c r="E749" s="4">
        <v>11214</v>
      </c>
      <c r="F749" s="4" t="s">
        <v>20</v>
      </c>
      <c r="G749" s="4">
        <v>280</v>
      </c>
      <c r="H749" s="4" t="s">
        <v>21</v>
      </c>
      <c r="I749" s="4" t="s">
        <v>22</v>
      </c>
      <c r="J749" s="4">
        <v>1283403600</v>
      </c>
      <c r="K749" s="4">
        <v>1284354000</v>
      </c>
      <c r="L749" s="4" t="b">
        <v>0</v>
      </c>
      <c r="M749" s="4" t="b">
        <v>0</v>
      </c>
      <c r="N749" s="4" t="s">
        <v>33</v>
      </c>
    </row>
    <row r="750" spans="1:14" x14ac:dyDescent="0.25">
      <c r="A750" s="4">
        <v>748</v>
      </c>
      <c r="B750" s="4" t="s">
        <v>1532</v>
      </c>
      <c r="C750" s="5" t="s">
        <v>1533</v>
      </c>
      <c r="D750" s="4">
        <v>194900</v>
      </c>
      <c r="E750" s="4">
        <v>68137</v>
      </c>
      <c r="F750" s="4" t="s">
        <v>74</v>
      </c>
      <c r="G750" s="4">
        <v>614</v>
      </c>
      <c r="H750" s="4" t="s">
        <v>21</v>
      </c>
      <c r="I750" s="4" t="s">
        <v>22</v>
      </c>
      <c r="J750" s="4">
        <v>1267423200</v>
      </c>
      <c r="K750" s="4">
        <v>1269579600</v>
      </c>
      <c r="L750" s="4" t="b">
        <v>0</v>
      </c>
      <c r="M750" s="4" t="b">
        <v>1</v>
      </c>
      <c r="N750" s="4" t="s">
        <v>71</v>
      </c>
    </row>
    <row r="751" spans="1:14" x14ac:dyDescent="0.25">
      <c r="A751" s="4">
        <v>749</v>
      </c>
      <c r="B751" s="4" t="s">
        <v>1534</v>
      </c>
      <c r="C751" s="5" t="s">
        <v>1535</v>
      </c>
      <c r="D751" s="4">
        <v>8600</v>
      </c>
      <c r="E751" s="4">
        <v>13527</v>
      </c>
      <c r="F751" s="4" t="s">
        <v>20</v>
      </c>
      <c r="G751" s="4">
        <v>366</v>
      </c>
      <c r="H751" s="4" t="s">
        <v>107</v>
      </c>
      <c r="I751" s="4" t="s">
        <v>108</v>
      </c>
      <c r="J751" s="4">
        <v>1412744400</v>
      </c>
      <c r="K751" s="4">
        <v>1413781200</v>
      </c>
      <c r="L751" s="4" t="b">
        <v>0</v>
      </c>
      <c r="M751" s="4" t="b">
        <v>1</v>
      </c>
      <c r="N751" s="4" t="s">
        <v>65</v>
      </c>
    </row>
    <row r="752" spans="1:14" x14ac:dyDescent="0.25">
      <c r="A752" s="4">
        <v>750</v>
      </c>
      <c r="B752" s="4" t="s">
        <v>1536</v>
      </c>
      <c r="C752" s="5" t="s">
        <v>1537</v>
      </c>
      <c r="D752" s="4">
        <v>100</v>
      </c>
      <c r="E752" s="4">
        <v>1</v>
      </c>
      <c r="F752" s="4" t="s">
        <v>14</v>
      </c>
      <c r="G752" s="4">
        <v>1</v>
      </c>
      <c r="H752" s="4" t="s">
        <v>40</v>
      </c>
      <c r="I752" s="4" t="s">
        <v>41</v>
      </c>
      <c r="J752" s="4">
        <v>1277960400</v>
      </c>
      <c r="K752" s="4">
        <v>1280120400</v>
      </c>
      <c r="L752" s="4" t="b">
        <v>0</v>
      </c>
      <c r="M752" s="4" t="b">
        <v>0</v>
      </c>
      <c r="N752" s="4" t="s">
        <v>50</v>
      </c>
    </row>
    <row r="753" spans="1:14" x14ac:dyDescent="0.25">
      <c r="A753" s="4">
        <v>751</v>
      </c>
      <c r="B753" s="4" t="s">
        <v>1538</v>
      </c>
      <c r="C753" s="5" t="s">
        <v>1539</v>
      </c>
      <c r="D753" s="4">
        <v>3600</v>
      </c>
      <c r="E753" s="4">
        <v>8363</v>
      </c>
      <c r="F753" s="4" t="s">
        <v>20</v>
      </c>
      <c r="G753" s="4">
        <v>270</v>
      </c>
      <c r="H753" s="4" t="s">
        <v>21</v>
      </c>
      <c r="I753" s="4" t="s">
        <v>22</v>
      </c>
      <c r="J753" s="4">
        <v>1458190800</v>
      </c>
      <c r="K753" s="4">
        <v>1459486800</v>
      </c>
      <c r="L753" s="4" t="b">
        <v>1</v>
      </c>
      <c r="M753" s="4" t="b">
        <v>1</v>
      </c>
      <c r="N753" s="4" t="s">
        <v>68</v>
      </c>
    </row>
    <row r="754" spans="1:14" x14ac:dyDescent="0.25">
      <c r="A754" s="4">
        <v>752</v>
      </c>
      <c r="B754" s="4" t="s">
        <v>1540</v>
      </c>
      <c r="C754" s="5" t="s">
        <v>1541</v>
      </c>
      <c r="D754" s="4">
        <v>5800</v>
      </c>
      <c r="E754" s="4">
        <v>5362</v>
      </c>
      <c r="F754" s="4" t="s">
        <v>74</v>
      </c>
      <c r="G754" s="4">
        <v>114</v>
      </c>
      <c r="H754" s="4" t="s">
        <v>21</v>
      </c>
      <c r="I754" s="4" t="s">
        <v>22</v>
      </c>
      <c r="J754" s="4">
        <v>1280984400</v>
      </c>
      <c r="K754" s="4">
        <v>1282539600</v>
      </c>
      <c r="L754" s="4" t="b">
        <v>0</v>
      </c>
      <c r="M754" s="4" t="b">
        <v>1</v>
      </c>
      <c r="N754" s="4" t="s">
        <v>33</v>
      </c>
    </row>
    <row r="755" spans="1:14" x14ac:dyDescent="0.25">
      <c r="A755" s="4">
        <v>753</v>
      </c>
      <c r="B755" s="4" t="s">
        <v>1542</v>
      </c>
      <c r="C755" s="5" t="s">
        <v>1543</v>
      </c>
      <c r="D755" s="4">
        <v>4700</v>
      </c>
      <c r="E755" s="4">
        <v>12065</v>
      </c>
      <c r="F755" s="4" t="s">
        <v>20</v>
      </c>
      <c r="G755" s="4">
        <v>137</v>
      </c>
      <c r="H755" s="4" t="s">
        <v>21</v>
      </c>
      <c r="I755" s="4" t="s">
        <v>22</v>
      </c>
      <c r="J755" s="4">
        <v>1274590800</v>
      </c>
      <c r="K755" s="4">
        <v>1275886800</v>
      </c>
      <c r="L755" s="4" t="b">
        <v>0</v>
      </c>
      <c r="M755" s="4" t="b">
        <v>0</v>
      </c>
      <c r="N755" s="4" t="s">
        <v>122</v>
      </c>
    </row>
    <row r="756" spans="1:14" x14ac:dyDescent="0.25">
      <c r="A756" s="4">
        <v>754</v>
      </c>
      <c r="B756" s="4" t="s">
        <v>1544</v>
      </c>
      <c r="C756" s="5" t="s">
        <v>1545</v>
      </c>
      <c r="D756" s="4">
        <v>70400</v>
      </c>
      <c r="E756" s="4">
        <v>118603</v>
      </c>
      <c r="F756" s="4" t="s">
        <v>20</v>
      </c>
      <c r="G756" s="4">
        <v>3205</v>
      </c>
      <c r="H756" s="4" t="s">
        <v>21</v>
      </c>
      <c r="I756" s="4" t="s">
        <v>22</v>
      </c>
      <c r="J756" s="4">
        <v>1351400400</v>
      </c>
      <c r="K756" s="4">
        <v>1355983200</v>
      </c>
      <c r="L756" s="4" t="b">
        <v>0</v>
      </c>
      <c r="M756" s="4" t="b">
        <v>0</v>
      </c>
      <c r="N756" s="4" t="s">
        <v>33</v>
      </c>
    </row>
    <row r="757" spans="1:14" x14ac:dyDescent="0.25">
      <c r="A757" s="4">
        <v>755</v>
      </c>
      <c r="B757" s="4" t="s">
        <v>1546</v>
      </c>
      <c r="C757" s="5" t="s">
        <v>1547</v>
      </c>
      <c r="D757" s="4">
        <v>4500</v>
      </c>
      <c r="E757" s="4">
        <v>7496</v>
      </c>
      <c r="F757" s="4" t="s">
        <v>20</v>
      </c>
      <c r="G757" s="4">
        <v>288</v>
      </c>
      <c r="H757" s="4" t="s">
        <v>36</v>
      </c>
      <c r="I757" s="4" t="s">
        <v>37</v>
      </c>
      <c r="J757" s="4">
        <v>1514354400</v>
      </c>
      <c r="K757" s="4">
        <v>1515391200</v>
      </c>
      <c r="L757" s="4" t="b">
        <v>0</v>
      </c>
      <c r="M757" s="4" t="b">
        <v>1</v>
      </c>
      <c r="N757" s="4" t="s">
        <v>33</v>
      </c>
    </row>
    <row r="758" spans="1:14" x14ac:dyDescent="0.25">
      <c r="A758" s="4">
        <v>756</v>
      </c>
      <c r="B758" s="4" t="s">
        <v>1548</v>
      </c>
      <c r="C758" s="5" t="s">
        <v>1549</v>
      </c>
      <c r="D758" s="4">
        <v>1300</v>
      </c>
      <c r="E758" s="4">
        <v>10037</v>
      </c>
      <c r="F758" s="4" t="s">
        <v>20</v>
      </c>
      <c r="G758" s="4">
        <v>148</v>
      </c>
      <c r="H758" s="4" t="s">
        <v>21</v>
      </c>
      <c r="I758" s="4" t="s">
        <v>22</v>
      </c>
      <c r="J758" s="4">
        <v>1421733600</v>
      </c>
      <c r="K758" s="4">
        <v>1422252000</v>
      </c>
      <c r="L758" s="4" t="b">
        <v>0</v>
      </c>
      <c r="M758" s="4" t="b">
        <v>0</v>
      </c>
      <c r="N758" s="4" t="s">
        <v>33</v>
      </c>
    </row>
    <row r="759" spans="1:14" x14ac:dyDescent="0.25">
      <c r="A759" s="4">
        <v>757</v>
      </c>
      <c r="B759" s="4" t="s">
        <v>1550</v>
      </c>
      <c r="C759" s="5" t="s">
        <v>1551</v>
      </c>
      <c r="D759" s="4">
        <v>1400</v>
      </c>
      <c r="E759" s="4">
        <v>5696</v>
      </c>
      <c r="F759" s="4" t="s">
        <v>20</v>
      </c>
      <c r="G759" s="4">
        <v>114</v>
      </c>
      <c r="H759" s="4" t="s">
        <v>21</v>
      </c>
      <c r="I759" s="4" t="s">
        <v>22</v>
      </c>
      <c r="J759" s="4">
        <v>1305176400</v>
      </c>
      <c r="K759" s="4">
        <v>1305522000</v>
      </c>
      <c r="L759" s="4" t="b">
        <v>0</v>
      </c>
      <c r="M759" s="4" t="b">
        <v>0</v>
      </c>
      <c r="N759" s="4" t="s">
        <v>53</v>
      </c>
    </row>
    <row r="760" spans="1:14" x14ac:dyDescent="0.25">
      <c r="A760" s="4">
        <v>758</v>
      </c>
      <c r="B760" s="4" t="s">
        <v>1552</v>
      </c>
      <c r="C760" s="5" t="s">
        <v>1553</v>
      </c>
      <c r="D760" s="4">
        <v>29600</v>
      </c>
      <c r="E760" s="4">
        <v>167005</v>
      </c>
      <c r="F760" s="4" t="s">
        <v>20</v>
      </c>
      <c r="G760" s="4">
        <v>1518</v>
      </c>
      <c r="H760" s="4" t="s">
        <v>15</v>
      </c>
      <c r="I760" s="4" t="s">
        <v>16</v>
      </c>
      <c r="J760" s="4">
        <v>1414126800</v>
      </c>
      <c r="K760" s="4">
        <v>1414904400</v>
      </c>
      <c r="L760" s="4" t="b">
        <v>0</v>
      </c>
      <c r="M760" s="4" t="b">
        <v>0</v>
      </c>
      <c r="N760" s="4" t="s">
        <v>23</v>
      </c>
    </row>
    <row r="761" spans="1:14" x14ac:dyDescent="0.25">
      <c r="A761" s="4">
        <v>759</v>
      </c>
      <c r="B761" s="4" t="s">
        <v>1554</v>
      </c>
      <c r="C761" s="5" t="s">
        <v>1555</v>
      </c>
      <c r="D761" s="4">
        <v>167500</v>
      </c>
      <c r="E761" s="4">
        <v>114615</v>
      </c>
      <c r="F761" s="4" t="s">
        <v>14</v>
      </c>
      <c r="G761" s="4">
        <v>1274</v>
      </c>
      <c r="H761" s="4" t="s">
        <v>21</v>
      </c>
      <c r="I761" s="4" t="s">
        <v>22</v>
      </c>
      <c r="J761" s="4">
        <v>1517810400</v>
      </c>
      <c r="K761" s="4">
        <v>1520402400</v>
      </c>
      <c r="L761" s="4" t="b">
        <v>0</v>
      </c>
      <c r="M761" s="4" t="b">
        <v>0</v>
      </c>
      <c r="N761" s="4" t="s">
        <v>50</v>
      </c>
    </row>
    <row r="762" spans="1:14" x14ac:dyDescent="0.25">
      <c r="A762" s="4">
        <v>760</v>
      </c>
      <c r="B762" s="4" t="s">
        <v>1556</v>
      </c>
      <c r="C762" s="5" t="s">
        <v>1557</v>
      </c>
      <c r="D762" s="4">
        <v>48300</v>
      </c>
      <c r="E762" s="4">
        <v>16592</v>
      </c>
      <c r="F762" s="4" t="s">
        <v>14</v>
      </c>
      <c r="G762" s="4">
        <v>210</v>
      </c>
      <c r="H762" s="4" t="s">
        <v>107</v>
      </c>
      <c r="I762" s="4" t="s">
        <v>108</v>
      </c>
      <c r="J762" s="4">
        <v>1564635600</v>
      </c>
      <c r="K762" s="4">
        <v>1567141200</v>
      </c>
      <c r="L762" s="4" t="b">
        <v>0</v>
      </c>
      <c r="M762" s="4" t="b">
        <v>1</v>
      </c>
      <c r="N762" s="4" t="s">
        <v>89</v>
      </c>
    </row>
    <row r="763" spans="1:14" x14ac:dyDescent="0.25">
      <c r="A763" s="4">
        <v>761</v>
      </c>
      <c r="B763" s="4" t="s">
        <v>1558</v>
      </c>
      <c r="C763" s="5" t="s">
        <v>1559</v>
      </c>
      <c r="D763" s="4">
        <v>2200</v>
      </c>
      <c r="E763" s="4">
        <v>14420</v>
      </c>
      <c r="F763" s="4" t="s">
        <v>20</v>
      </c>
      <c r="G763" s="4">
        <v>166</v>
      </c>
      <c r="H763" s="4" t="s">
        <v>21</v>
      </c>
      <c r="I763" s="4" t="s">
        <v>22</v>
      </c>
      <c r="J763" s="4">
        <v>1500699600</v>
      </c>
      <c r="K763" s="4">
        <v>1501131600</v>
      </c>
      <c r="L763" s="4" t="b">
        <v>0</v>
      </c>
      <c r="M763" s="4" t="b">
        <v>0</v>
      </c>
      <c r="N763" s="4" t="s">
        <v>23</v>
      </c>
    </row>
    <row r="764" spans="1:14" x14ac:dyDescent="0.25">
      <c r="A764" s="4">
        <v>762</v>
      </c>
      <c r="B764" s="4" t="s">
        <v>668</v>
      </c>
      <c r="C764" s="5" t="s">
        <v>1560</v>
      </c>
      <c r="D764" s="4">
        <v>3500</v>
      </c>
      <c r="E764" s="4">
        <v>6204</v>
      </c>
      <c r="F764" s="4" t="s">
        <v>20</v>
      </c>
      <c r="G764" s="4">
        <v>100</v>
      </c>
      <c r="H764" s="4" t="s">
        <v>26</v>
      </c>
      <c r="I764" s="4" t="s">
        <v>27</v>
      </c>
      <c r="J764" s="4">
        <v>1354082400</v>
      </c>
      <c r="K764" s="4">
        <v>1355032800</v>
      </c>
      <c r="L764" s="4" t="b">
        <v>0</v>
      </c>
      <c r="M764" s="4" t="b">
        <v>0</v>
      </c>
      <c r="N764" s="4" t="s">
        <v>159</v>
      </c>
    </row>
    <row r="765" spans="1:14" x14ac:dyDescent="0.25">
      <c r="A765" s="4">
        <v>763</v>
      </c>
      <c r="B765" s="4" t="s">
        <v>1561</v>
      </c>
      <c r="C765" s="5" t="s">
        <v>1562</v>
      </c>
      <c r="D765" s="4">
        <v>5600</v>
      </c>
      <c r="E765" s="4">
        <v>6338</v>
      </c>
      <c r="F765" s="4" t="s">
        <v>20</v>
      </c>
      <c r="G765" s="4">
        <v>235</v>
      </c>
      <c r="H765" s="4" t="s">
        <v>21</v>
      </c>
      <c r="I765" s="4" t="s">
        <v>22</v>
      </c>
      <c r="J765" s="4">
        <v>1336453200</v>
      </c>
      <c r="K765" s="4">
        <v>1339477200</v>
      </c>
      <c r="L765" s="4" t="b">
        <v>0</v>
      </c>
      <c r="M765" s="4" t="b">
        <v>1</v>
      </c>
      <c r="N765" s="4" t="s">
        <v>33</v>
      </c>
    </row>
    <row r="766" spans="1:14" ht="31.5" x14ac:dyDescent="0.25">
      <c r="A766" s="4">
        <v>764</v>
      </c>
      <c r="B766" s="4" t="s">
        <v>1563</v>
      </c>
      <c r="C766" s="5" t="s">
        <v>1564</v>
      </c>
      <c r="D766" s="4">
        <v>1100</v>
      </c>
      <c r="E766" s="4">
        <v>8010</v>
      </c>
      <c r="F766" s="4" t="s">
        <v>20</v>
      </c>
      <c r="G766" s="4">
        <v>148</v>
      </c>
      <c r="H766" s="4" t="s">
        <v>21</v>
      </c>
      <c r="I766" s="4" t="s">
        <v>22</v>
      </c>
      <c r="J766" s="4">
        <v>1305262800</v>
      </c>
      <c r="K766" s="4">
        <v>1305954000</v>
      </c>
      <c r="L766" s="4" t="b">
        <v>0</v>
      </c>
      <c r="M766" s="4" t="b">
        <v>0</v>
      </c>
      <c r="N766" s="4" t="s">
        <v>23</v>
      </c>
    </row>
    <row r="767" spans="1:14" x14ac:dyDescent="0.25">
      <c r="A767" s="4">
        <v>765</v>
      </c>
      <c r="B767" s="4" t="s">
        <v>1565</v>
      </c>
      <c r="C767" s="5" t="s">
        <v>1566</v>
      </c>
      <c r="D767" s="4">
        <v>3900</v>
      </c>
      <c r="E767" s="4">
        <v>8125</v>
      </c>
      <c r="F767" s="4" t="s">
        <v>20</v>
      </c>
      <c r="G767" s="4">
        <v>198</v>
      </c>
      <c r="H767" s="4" t="s">
        <v>21</v>
      </c>
      <c r="I767" s="4" t="s">
        <v>22</v>
      </c>
      <c r="J767" s="4">
        <v>1492232400</v>
      </c>
      <c r="K767" s="4">
        <v>1494392400</v>
      </c>
      <c r="L767" s="4" t="b">
        <v>1</v>
      </c>
      <c r="M767" s="4" t="b">
        <v>1</v>
      </c>
      <c r="N767" s="4" t="s">
        <v>60</v>
      </c>
    </row>
    <row r="768" spans="1:14" x14ac:dyDescent="0.25">
      <c r="A768" s="4">
        <v>766</v>
      </c>
      <c r="B768" s="4" t="s">
        <v>1567</v>
      </c>
      <c r="C768" s="5" t="s">
        <v>1568</v>
      </c>
      <c r="D768" s="4">
        <v>43800</v>
      </c>
      <c r="E768" s="4">
        <v>13653</v>
      </c>
      <c r="F768" s="4" t="s">
        <v>14</v>
      </c>
      <c r="G768" s="4">
        <v>248</v>
      </c>
      <c r="H768" s="4" t="s">
        <v>26</v>
      </c>
      <c r="I768" s="4" t="s">
        <v>27</v>
      </c>
      <c r="J768" s="4">
        <v>1537333200</v>
      </c>
      <c r="K768" s="4">
        <v>1537419600</v>
      </c>
      <c r="L768" s="4" t="b">
        <v>0</v>
      </c>
      <c r="M768" s="4" t="b">
        <v>0</v>
      </c>
      <c r="N768" s="4" t="s">
        <v>474</v>
      </c>
    </row>
    <row r="769" spans="1:14" x14ac:dyDescent="0.25">
      <c r="A769" s="4">
        <v>767</v>
      </c>
      <c r="B769" s="4" t="s">
        <v>1569</v>
      </c>
      <c r="C769" s="5" t="s">
        <v>1570</v>
      </c>
      <c r="D769" s="4">
        <v>97200</v>
      </c>
      <c r="E769" s="4">
        <v>55372</v>
      </c>
      <c r="F769" s="4" t="s">
        <v>14</v>
      </c>
      <c r="G769" s="4">
        <v>513</v>
      </c>
      <c r="H769" s="4" t="s">
        <v>21</v>
      </c>
      <c r="I769" s="4" t="s">
        <v>22</v>
      </c>
      <c r="J769" s="4">
        <v>1444107600</v>
      </c>
      <c r="K769" s="4">
        <v>1447999200</v>
      </c>
      <c r="L769" s="4" t="b">
        <v>0</v>
      </c>
      <c r="M769" s="4" t="b">
        <v>0</v>
      </c>
      <c r="N769" s="4" t="s">
        <v>206</v>
      </c>
    </row>
    <row r="770" spans="1:14" x14ac:dyDescent="0.25">
      <c r="A770" s="4">
        <v>768</v>
      </c>
      <c r="B770" s="4" t="s">
        <v>1571</v>
      </c>
      <c r="C770" s="5" t="s">
        <v>1572</v>
      </c>
      <c r="D770" s="4">
        <v>4800</v>
      </c>
      <c r="E770" s="4">
        <v>11088</v>
      </c>
      <c r="F770" s="4" t="s">
        <v>20</v>
      </c>
      <c r="G770" s="4">
        <v>150</v>
      </c>
      <c r="H770" s="4" t="s">
        <v>21</v>
      </c>
      <c r="I770" s="4" t="s">
        <v>22</v>
      </c>
      <c r="J770" s="4">
        <v>1386741600</v>
      </c>
      <c r="K770" s="4">
        <v>1388037600</v>
      </c>
      <c r="L770" s="4" t="b">
        <v>0</v>
      </c>
      <c r="M770" s="4" t="b">
        <v>0</v>
      </c>
      <c r="N770" s="4" t="s">
        <v>33</v>
      </c>
    </row>
    <row r="771" spans="1:14" x14ac:dyDescent="0.25">
      <c r="A771" s="4">
        <v>769</v>
      </c>
      <c r="B771" s="4" t="s">
        <v>1573</v>
      </c>
      <c r="C771" s="5" t="s">
        <v>1574</v>
      </c>
      <c r="D771" s="4">
        <v>125600</v>
      </c>
      <c r="E771" s="4">
        <v>109106</v>
      </c>
      <c r="F771" s="4" t="s">
        <v>14</v>
      </c>
      <c r="G771" s="4">
        <v>3410</v>
      </c>
      <c r="H771" s="4" t="s">
        <v>21</v>
      </c>
      <c r="I771" s="4" t="s">
        <v>22</v>
      </c>
      <c r="J771" s="4">
        <v>1376542800</v>
      </c>
      <c r="K771" s="4">
        <v>1378789200</v>
      </c>
      <c r="L771" s="4" t="b">
        <v>0</v>
      </c>
      <c r="M771" s="4" t="b">
        <v>0</v>
      </c>
      <c r="N771" s="4" t="s">
        <v>89</v>
      </c>
    </row>
    <row r="772" spans="1:14" x14ac:dyDescent="0.25">
      <c r="A772" s="4">
        <v>770</v>
      </c>
      <c r="B772" s="4" t="s">
        <v>1575</v>
      </c>
      <c r="C772" s="5" t="s">
        <v>1576</v>
      </c>
      <c r="D772" s="4">
        <v>4300</v>
      </c>
      <c r="E772" s="4">
        <v>11642</v>
      </c>
      <c r="F772" s="4" t="s">
        <v>20</v>
      </c>
      <c r="G772" s="4">
        <v>216</v>
      </c>
      <c r="H772" s="4" t="s">
        <v>107</v>
      </c>
      <c r="I772" s="4" t="s">
        <v>108</v>
      </c>
      <c r="J772" s="4">
        <v>1397451600</v>
      </c>
      <c r="K772" s="4">
        <v>1398056400</v>
      </c>
      <c r="L772" s="4" t="b">
        <v>0</v>
      </c>
      <c r="M772" s="4" t="b">
        <v>1</v>
      </c>
      <c r="N772" s="4" t="s">
        <v>33</v>
      </c>
    </row>
    <row r="773" spans="1:14" x14ac:dyDescent="0.25">
      <c r="A773" s="4">
        <v>771</v>
      </c>
      <c r="B773" s="4" t="s">
        <v>1577</v>
      </c>
      <c r="C773" s="5" t="s">
        <v>1578</v>
      </c>
      <c r="D773" s="4">
        <v>5600</v>
      </c>
      <c r="E773" s="4">
        <v>2769</v>
      </c>
      <c r="F773" s="4" t="s">
        <v>74</v>
      </c>
      <c r="G773" s="4">
        <v>26</v>
      </c>
      <c r="H773" s="4" t="s">
        <v>21</v>
      </c>
      <c r="I773" s="4" t="s">
        <v>22</v>
      </c>
      <c r="J773" s="4">
        <v>1548482400</v>
      </c>
      <c r="K773" s="4">
        <v>1550815200</v>
      </c>
      <c r="L773" s="4" t="b">
        <v>0</v>
      </c>
      <c r="M773" s="4" t="b">
        <v>0</v>
      </c>
      <c r="N773" s="4" t="s">
        <v>33</v>
      </c>
    </row>
    <row r="774" spans="1:14" x14ac:dyDescent="0.25">
      <c r="A774" s="4">
        <v>772</v>
      </c>
      <c r="B774" s="4" t="s">
        <v>1579</v>
      </c>
      <c r="C774" s="5" t="s">
        <v>1580</v>
      </c>
      <c r="D774" s="4">
        <v>149600</v>
      </c>
      <c r="E774" s="4">
        <v>169586</v>
      </c>
      <c r="F774" s="4" t="s">
        <v>20</v>
      </c>
      <c r="G774" s="4">
        <v>5139</v>
      </c>
      <c r="H774" s="4" t="s">
        <v>21</v>
      </c>
      <c r="I774" s="4" t="s">
        <v>22</v>
      </c>
      <c r="J774" s="4">
        <v>1549692000</v>
      </c>
      <c r="K774" s="4">
        <v>1550037600</v>
      </c>
      <c r="L774" s="4" t="b">
        <v>0</v>
      </c>
      <c r="M774" s="4" t="b">
        <v>0</v>
      </c>
      <c r="N774" s="4" t="s">
        <v>60</v>
      </c>
    </row>
    <row r="775" spans="1:14" x14ac:dyDescent="0.25">
      <c r="A775" s="4">
        <v>773</v>
      </c>
      <c r="B775" s="4" t="s">
        <v>1581</v>
      </c>
      <c r="C775" s="5" t="s">
        <v>1582</v>
      </c>
      <c r="D775" s="4">
        <v>53100</v>
      </c>
      <c r="E775" s="4">
        <v>101185</v>
      </c>
      <c r="F775" s="4" t="s">
        <v>20</v>
      </c>
      <c r="G775" s="4">
        <v>2353</v>
      </c>
      <c r="H775" s="4" t="s">
        <v>21</v>
      </c>
      <c r="I775" s="4" t="s">
        <v>22</v>
      </c>
      <c r="J775" s="4">
        <v>1492059600</v>
      </c>
      <c r="K775" s="4">
        <v>1492923600</v>
      </c>
      <c r="L775" s="4" t="b">
        <v>0</v>
      </c>
      <c r="M775" s="4" t="b">
        <v>0</v>
      </c>
      <c r="N775" s="4" t="s">
        <v>33</v>
      </c>
    </row>
    <row r="776" spans="1:14" x14ac:dyDescent="0.25">
      <c r="A776" s="4">
        <v>774</v>
      </c>
      <c r="B776" s="4" t="s">
        <v>1583</v>
      </c>
      <c r="C776" s="5" t="s">
        <v>1584</v>
      </c>
      <c r="D776" s="4">
        <v>5000</v>
      </c>
      <c r="E776" s="4">
        <v>6775</v>
      </c>
      <c r="F776" s="4" t="s">
        <v>20</v>
      </c>
      <c r="G776" s="4">
        <v>78</v>
      </c>
      <c r="H776" s="4" t="s">
        <v>107</v>
      </c>
      <c r="I776" s="4" t="s">
        <v>108</v>
      </c>
      <c r="J776" s="4">
        <v>1463979600</v>
      </c>
      <c r="K776" s="4">
        <v>1467522000</v>
      </c>
      <c r="L776" s="4" t="b">
        <v>0</v>
      </c>
      <c r="M776" s="4" t="b">
        <v>0</v>
      </c>
      <c r="N776" s="4" t="s">
        <v>28</v>
      </c>
    </row>
    <row r="777" spans="1:14" x14ac:dyDescent="0.25">
      <c r="A777" s="4">
        <v>775</v>
      </c>
      <c r="B777" s="4" t="s">
        <v>1585</v>
      </c>
      <c r="C777" s="5" t="s">
        <v>1586</v>
      </c>
      <c r="D777" s="4">
        <v>9400</v>
      </c>
      <c r="E777" s="4">
        <v>968</v>
      </c>
      <c r="F777" s="4" t="s">
        <v>14</v>
      </c>
      <c r="G777" s="4">
        <v>10</v>
      </c>
      <c r="H777" s="4" t="s">
        <v>21</v>
      </c>
      <c r="I777" s="4" t="s">
        <v>22</v>
      </c>
      <c r="J777" s="4">
        <v>1415253600</v>
      </c>
      <c r="K777" s="4">
        <v>1416117600</v>
      </c>
      <c r="L777" s="4" t="b">
        <v>0</v>
      </c>
      <c r="M777" s="4" t="b">
        <v>0</v>
      </c>
      <c r="N777" s="4" t="s">
        <v>23</v>
      </c>
    </row>
    <row r="778" spans="1:14" x14ac:dyDescent="0.25">
      <c r="A778" s="4">
        <v>776</v>
      </c>
      <c r="B778" s="4" t="s">
        <v>1587</v>
      </c>
      <c r="C778" s="5" t="s">
        <v>1588</v>
      </c>
      <c r="D778" s="4">
        <v>110800</v>
      </c>
      <c r="E778" s="4">
        <v>72623</v>
      </c>
      <c r="F778" s="4" t="s">
        <v>14</v>
      </c>
      <c r="G778" s="4">
        <v>2201</v>
      </c>
      <c r="H778" s="4" t="s">
        <v>21</v>
      </c>
      <c r="I778" s="4" t="s">
        <v>22</v>
      </c>
      <c r="J778" s="4">
        <v>1562216400</v>
      </c>
      <c r="K778" s="4">
        <v>1563771600</v>
      </c>
      <c r="L778" s="4" t="b">
        <v>0</v>
      </c>
      <c r="M778" s="4" t="b">
        <v>0</v>
      </c>
      <c r="N778" s="4" t="s">
        <v>33</v>
      </c>
    </row>
    <row r="779" spans="1:14" x14ac:dyDescent="0.25">
      <c r="A779" s="4">
        <v>777</v>
      </c>
      <c r="B779" s="4" t="s">
        <v>1589</v>
      </c>
      <c r="C779" s="5" t="s">
        <v>1590</v>
      </c>
      <c r="D779" s="4">
        <v>93800</v>
      </c>
      <c r="E779" s="4">
        <v>45987</v>
      </c>
      <c r="F779" s="4" t="s">
        <v>14</v>
      </c>
      <c r="G779" s="4">
        <v>676</v>
      </c>
      <c r="H779" s="4" t="s">
        <v>21</v>
      </c>
      <c r="I779" s="4" t="s">
        <v>22</v>
      </c>
      <c r="J779" s="4">
        <v>1316754000</v>
      </c>
      <c r="K779" s="4">
        <v>1319259600</v>
      </c>
      <c r="L779" s="4" t="b">
        <v>0</v>
      </c>
      <c r="M779" s="4" t="b">
        <v>0</v>
      </c>
      <c r="N779" s="4" t="s">
        <v>33</v>
      </c>
    </row>
    <row r="780" spans="1:14" x14ac:dyDescent="0.25">
      <c r="A780" s="4">
        <v>778</v>
      </c>
      <c r="B780" s="4" t="s">
        <v>1591</v>
      </c>
      <c r="C780" s="5" t="s">
        <v>1592</v>
      </c>
      <c r="D780" s="4">
        <v>1300</v>
      </c>
      <c r="E780" s="4">
        <v>10243</v>
      </c>
      <c r="F780" s="4" t="s">
        <v>20</v>
      </c>
      <c r="G780" s="4">
        <v>174</v>
      </c>
      <c r="H780" s="4" t="s">
        <v>98</v>
      </c>
      <c r="I780" s="4" t="s">
        <v>99</v>
      </c>
      <c r="J780" s="4">
        <v>1313211600</v>
      </c>
      <c r="K780" s="4">
        <v>1313643600</v>
      </c>
      <c r="L780" s="4" t="b">
        <v>0</v>
      </c>
      <c r="M780" s="4" t="b">
        <v>0</v>
      </c>
      <c r="N780" s="4" t="s">
        <v>71</v>
      </c>
    </row>
    <row r="781" spans="1:14" x14ac:dyDescent="0.25">
      <c r="A781" s="4">
        <v>779</v>
      </c>
      <c r="B781" s="4" t="s">
        <v>1593</v>
      </c>
      <c r="C781" s="5" t="s">
        <v>1594</v>
      </c>
      <c r="D781" s="4">
        <v>108700</v>
      </c>
      <c r="E781" s="4">
        <v>87293</v>
      </c>
      <c r="F781" s="4" t="s">
        <v>14</v>
      </c>
      <c r="G781" s="4">
        <v>831</v>
      </c>
      <c r="H781" s="4" t="s">
        <v>21</v>
      </c>
      <c r="I781" s="4" t="s">
        <v>22</v>
      </c>
      <c r="J781" s="4">
        <v>1439528400</v>
      </c>
      <c r="K781" s="4">
        <v>1440306000</v>
      </c>
      <c r="L781" s="4" t="b">
        <v>0</v>
      </c>
      <c r="M781" s="4" t="b">
        <v>1</v>
      </c>
      <c r="N781" s="4" t="s">
        <v>33</v>
      </c>
    </row>
    <row r="782" spans="1:14" x14ac:dyDescent="0.25">
      <c r="A782" s="4">
        <v>780</v>
      </c>
      <c r="B782" s="4" t="s">
        <v>1595</v>
      </c>
      <c r="C782" s="5" t="s">
        <v>1596</v>
      </c>
      <c r="D782" s="4">
        <v>5100</v>
      </c>
      <c r="E782" s="4">
        <v>5421</v>
      </c>
      <c r="F782" s="4" t="s">
        <v>20</v>
      </c>
      <c r="G782" s="4">
        <v>164</v>
      </c>
      <c r="H782" s="4" t="s">
        <v>21</v>
      </c>
      <c r="I782" s="4" t="s">
        <v>22</v>
      </c>
      <c r="J782" s="4">
        <v>1469163600</v>
      </c>
      <c r="K782" s="4">
        <v>1470805200</v>
      </c>
      <c r="L782" s="4" t="b">
        <v>0</v>
      </c>
      <c r="M782" s="4" t="b">
        <v>1</v>
      </c>
      <c r="N782" s="4" t="s">
        <v>53</v>
      </c>
    </row>
    <row r="783" spans="1:14" x14ac:dyDescent="0.25">
      <c r="A783" s="4">
        <v>781</v>
      </c>
      <c r="B783" s="4" t="s">
        <v>1597</v>
      </c>
      <c r="C783" s="5" t="s">
        <v>1598</v>
      </c>
      <c r="D783" s="4">
        <v>8700</v>
      </c>
      <c r="E783" s="4">
        <v>4414</v>
      </c>
      <c r="F783" s="4" t="s">
        <v>74</v>
      </c>
      <c r="G783" s="4">
        <v>56</v>
      </c>
      <c r="H783" s="4" t="s">
        <v>98</v>
      </c>
      <c r="I783" s="4" t="s">
        <v>99</v>
      </c>
      <c r="J783" s="4">
        <v>1288501200</v>
      </c>
      <c r="K783" s="4">
        <v>1292911200</v>
      </c>
      <c r="L783" s="4" t="b">
        <v>0</v>
      </c>
      <c r="M783" s="4" t="b">
        <v>0</v>
      </c>
      <c r="N783" s="4" t="s">
        <v>33</v>
      </c>
    </row>
    <row r="784" spans="1:14" x14ac:dyDescent="0.25">
      <c r="A784" s="4">
        <v>782</v>
      </c>
      <c r="B784" s="4" t="s">
        <v>1599</v>
      </c>
      <c r="C784" s="5" t="s">
        <v>1600</v>
      </c>
      <c r="D784" s="4">
        <v>5100</v>
      </c>
      <c r="E784" s="4">
        <v>10981</v>
      </c>
      <c r="F784" s="4" t="s">
        <v>20</v>
      </c>
      <c r="G784" s="4">
        <v>161</v>
      </c>
      <c r="H784" s="4" t="s">
        <v>21</v>
      </c>
      <c r="I784" s="4" t="s">
        <v>22</v>
      </c>
      <c r="J784" s="4">
        <v>1298959200</v>
      </c>
      <c r="K784" s="4">
        <v>1301374800</v>
      </c>
      <c r="L784" s="4" t="b">
        <v>0</v>
      </c>
      <c r="M784" s="4" t="b">
        <v>1</v>
      </c>
      <c r="N784" s="4" t="s">
        <v>71</v>
      </c>
    </row>
    <row r="785" spans="1:14" x14ac:dyDescent="0.25">
      <c r="A785" s="4">
        <v>783</v>
      </c>
      <c r="B785" s="4" t="s">
        <v>1601</v>
      </c>
      <c r="C785" s="5" t="s">
        <v>1602</v>
      </c>
      <c r="D785" s="4">
        <v>7400</v>
      </c>
      <c r="E785" s="4">
        <v>10451</v>
      </c>
      <c r="F785" s="4" t="s">
        <v>20</v>
      </c>
      <c r="G785" s="4">
        <v>138</v>
      </c>
      <c r="H785" s="4" t="s">
        <v>21</v>
      </c>
      <c r="I785" s="4" t="s">
        <v>22</v>
      </c>
      <c r="J785" s="4">
        <v>1387260000</v>
      </c>
      <c r="K785" s="4">
        <v>1387864800</v>
      </c>
      <c r="L785" s="4" t="b">
        <v>0</v>
      </c>
      <c r="M785" s="4" t="b">
        <v>0</v>
      </c>
      <c r="N785" s="4" t="s">
        <v>23</v>
      </c>
    </row>
    <row r="786" spans="1:14" x14ac:dyDescent="0.25">
      <c r="A786" s="4">
        <v>784</v>
      </c>
      <c r="B786" s="4" t="s">
        <v>1603</v>
      </c>
      <c r="C786" s="5" t="s">
        <v>1604</v>
      </c>
      <c r="D786" s="4">
        <v>88900</v>
      </c>
      <c r="E786" s="4">
        <v>102535</v>
      </c>
      <c r="F786" s="4" t="s">
        <v>20</v>
      </c>
      <c r="G786" s="4">
        <v>3308</v>
      </c>
      <c r="H786" s="4" t="s">
        <v>21</v>
      </c>
      <c r="I786" s="4" t="s">
        <v>22</v>
      </c>
      <c r="J786" s="4">
        <v>1457244000</v>
      </c>
      <c r="K786" s="4">
        <v>1458190800</v>
      </c>
      <c r="L786" s="4" t="b">
        <v>0</v>
      </c>
      <c r="M786" s="4" t="b">
        <v>0</v>
      </c>
      <c r="N786" s="4" t="s">
        <v>28</v>
      </c>
    </row>
    <row r="787" spans="1:14" x14ac:dyDescent="0.25">
      <c r="A787" s="4">
        <v>785</v>
      </c>
      <c r="B787" s="4" t="s">
        <v>1605</v>
      </c>
      <c r="C787" s="5" t="s">
        <v>1606</v>
      </c>
      <c r="D787" s="4">
        <v>6700</v>
      </c>
      <c r="E787" s="4">
        <v>12939</v>
      </c>
      <c r="F787" s="4" t="s">
        <v>20</v>
      </c>
      <c r="G787" s="4">
        <v>127</v>
      </c>
      <c r="H787" s="4" t="s">
        <v>26</v>
      </c>
      <c r="I787" s="4" t="s">
        <v>27</v>
      </c>
      <c r="J787" s="4">
        <v>1556341200</v>
      </c>
      <c r="K787" s="4">
        <v>1559278800</v>
      </c>
      <c r="L787" s="4" t="b">
        <v>0</v>
      </c>
      <c r="M787" s="4" t="b">
        <v>1</v>
      </c>
      <c r="N787" s="4" t="s">
        <v>71</v>
      </c>
    </row>
    <row r="788" spans="1:14" x14ac:dyDescent="0.25">
      <c r="A788" s="4">
        <v>786</v>
      </c>
      <c r="B788" s="4" t="s">
        <v>1607</v>
      </c>
      <c r="C788" s="5" t="s">
        <v>1608</v>
      </c>
      <c r="D788" s="4">
        <v>1500</v>
      </c>
      <c r="E788" s="4">
        <v>10946</v>
      </c>
      <c r="F788" s="4" t="s">
        <v>20</v>
      </c>
      <c r="G788" s="4">
        <v>207</v>
      </c>
      <c r="H788" s="4" t="s">
        <v>107</v>
      </c>
      <c r="I788" s="4" t="s">
        <v>108</v>
      </c>
      <c r="J788" s="4">
        <v>1522126800</v>
      </c>
      <c r="K788" s="4">
        <v>1522731600</v>
      </c>
      <c r="L788" s="4" t="b">
        <v>0</v>
      </c>
      <c r="M788" s="4" t="b">
        <v>1</v>
      </c>
      <c r="N788" s="4" t="s">
        <v>159</v>
      </c>
    </row>
    <row r="789" spans="1:14" x14ac:dyDescent="0.25">
      <c r="A789" s="4">
        <v>787</v>
      </c>
      <c r="B789" s="4" t="s">
        <v>1609</v>
      </c>
      <c r="C789" s="5" t="s">
        <v>1610</v>
      </c>
      <c r="D789" s="4">
        <v>61200</v>
      </c>
      <c r="E789" s="4">
        <v>60994</v>
      </c>
      <c r="F789" s="4" t="s">
        <v>14</v>
      </c>
      <c r="G789" s="4">
        <v>859</v>
      </c>
      <c r="H789" s="4" t="s">
        <v>15</v>
      </c>
      <c r="I789" s="4" t="s">
        <v>16</v>
      </c>
      <c r="J789" s="4">
        <v>1305954000</v>
      </c>
      <c r="K789" s="4">
        <v>1306731600</v>
      </c>
      <c r="L789" s="4" t="b">
        <v>0</v>
      </c>
      <c r="M789" s="4" t="b">
        <v>0</v>
      </c>
      <c r="N789" s="4" t="s">
        <v>23</v>
      </c>
    </row>
    <row r="790" spans="1:14" x14ac:dyDescent="0.25">
      <c r="A790" s="4">
        <v>788</v>
      </c>
      <c r="B790" s="4" t="s">
        <v>1611</v>
      </c>
      <c r="C790" s="5" t="s">
        <v>1612</v>
      </c>
      <c r="D790" s="4">
        <v>3600</v>
      </c>
      <c r="E790" s="4">
        <v>3174</v>
      </c>
      <c r="F790" s="4" t="s">
        <v>47</v>
      </c>
      <c r="G790" s="4">
        <v>31</v>
      </c>
      <c r="H790" s="4" t="s">
        <v>21</v>
      </c>
      <c r="I790" s="4" t="s">
        <v>22</v>
      </c>
      <c r="J790" s="4">
        <v>1350709200</v>
      </c>
      <c r="K790" s="4">
        <v>1352527200</v>
      </c>
      <c r="L790" s="4" t="b">
        <v>0</v>
      </c>
      <c r="M790" s="4" t="b">
        <v>0</v>
      </c>
      <c r="N790" s="4" t="s">
        <v>71</v>
      </c>
    </row>
    <row r="791" spans="1:14" x14ac:dyDescent="0.25">
      <c r="A791" s="4">
        <v>789</v>
      </c>
      <c r="B791" s="4" t="s">
        <v>1613</v>
      </c>
      <c r="C791" s="5" t="s">
        <v>1614</v>
      </c>
      <c r="D791" s="4">
        <v>9000</v>
      </c>
      <c r="E791" s="4">
        <v>3351</v>
      </c>
      <c r="F791" s="4" t="s">
        <v>14</v>
      </c>
      <c r="G791" s="4">
        <v>45</v>
      </c>
      <c r="H791" s="4" t="s">
        <v>21</v>
      </c>
      <c r="I791" s="4" t="s">
        <v>22</v>
      </c>
      <c r="J791" s="4">
        <v>1401166800</v>
      </c>
      <c r="K791" s="4">
        <v>1404363600</v>
      </c>
      <c r="L791" s="4" t="b">
        <v>0</v>
      </c>
      <c r="M791" s="4" t="b">
        <v>0</v>
      </c>
      <c r="N791" s="4" t="s">
        <v>33</v>
      </c>
    </row>
    <row r="792" spans="1:14" x14ac:dyDescent="0.25">
      <c r="A792" s="4">
        <v>790</v>
      </c>
      <c r="B792" s="4" t="s">
        <v>1615</v>
      </c>
      <c r="C792" s="5" t="s">
        <v>1616</v>
      </c>
      <c r="D792" s="4">
        <v>185900</v>
      </c>
      <c r="E792" s="4">
        <v>56774</v>
      </c>
      <c r="F792" s="4" t="s">
        <v>74</v>
      </c>
      <c r="G792" s="4">
        <v>1113</v>
      </c>
      <c r="H792" s="4" t="s">
        <v>21</v>
      </c>
      <c r="I792" s="4" t="s">
        <v>22</v>
      </c>
      <c r="J792" s="4">
        <v>1266127200</v>
      </c>
      <c r="K792" s="4">
        <v>1266645600</v>
      </c>
      <c r="L792" s="4" t="b">
        <v>0</v>
      </c>
      <c r="M792" s="4" t="b">
        <v>0</v>
      </c>
      <c r="N792" s="4" t="s">
        <v>33</v>
      </c>
    </row>
    <row r="793" spans="1:14" x14ac:dyDescent="0.25">
      <c r="A793" s="4">
        <v>791</v>
      </c>
      <c r="B793" s="4" t="s">
        <v>1617</v>
      </c>
      <c r="C793" s="5" t="s">
        <v>1618</v>
      </c>
      <c r="D793" s="4">
        <v>2100</v>
      </c>
      <c r="E793" s="4">
        <v>540</v>
      </c>
      <c r="F793" s="4" t="s">
        <v>14</v>
      </c>
      <c r="G793" s="4">
        <v>6</v>
      </c>
      <c r="H793" s="4" t="s">
        <v>21</v>
      </c>
      <c r="I793" s="4" t="s">
        <v>22</v>
      </c>
      <c r="J793" s="4">
        <v>1481436000</v>
      </c>
      <c r="K793" s="4">
        <v>1482818400</v>
      </c>
      <c r="L793" s="4" t="b">
        <v>0</v>
      </c>
      <c r="M793" s="4" t="b">
        <v>0</v>
      </c>
      <c r="N793" s="4" t="s">
        <v>17</v>
      </c>
    </row>
    <row r="794" spans="1:14" x14ac:dyDescent="0.25">
      <c r="A794" s="4">
        <v>792</v>
      </c>
      <c r="B794" s="4" t="s">
        <v>1619</v>
      </c>
      <c r="C794" s="5" t="s">
        <v>1620</v>
      </c>
      <c r="D794" s="4">
        <v>2000</v>
      </c>
      <c r="E794" s="4">
        <v>680</v>
      </c>
      <c r="F794" s="4" t="s">
        <v>14</v>
      </c>
      <c r="G794" s="4">
        <v>7</v>
      </c>
      <c r="H794" s="4" t="s">
        <v>21</v>
      </c>
      <c r="I794" s="4" t="s">
        <v>22</v>
      </c>
      <c r="J794" s="4">
        <v>1372222800</v>
      </c>
      <c r="K794" s="4">
        <v>1374642000</v>
      </c>
      <c r="L794" s="4" t="b">
        <v>0</v>
      </c>
      <c r="M794" s="4" t="b">
        <v>1</v>
      </c>
      <c r="N794" s="4" t="s">
        <v>33</v>
      </c>
    </row>
    <row r="795" spans="1:14" x14ac:dyDescent="0.25">
      <c r="A795" s="4">
        <v>793</v>
      </c>
      <c r="B795" s="4" t="s">
        <v>1621</v>
      </c>
      <c r="C795" s="5" t="s">
        <v>1622</v>
      </c>
      <c r="D795" s="4">
        <v>1100</v>
      </c>
      <c r="E795" s="4">
        <v>13045</v>
      </c>
      <c r="F795" s="4" t="s">
        <v>20</v>
      </c>
      <c r="G795" s="4">
        <v>181</v>
      </c>
      <c r="H795" s="4" t="s">
        <v>98</v>
      </c>
      <c r="I795" s="4" t="s">
        <v>99</v>
      </c>
      <c r="J795" s="4">
        <v>1372136400</v>
      </c>
      <c r="K795" s="4">
        <v>1372482000</v>
      </c>
      <c r="L795" s="4" t="b">
        <v>0</v>
      </c>
      <c r="M795" s="4" t="b">
        <v>0</v>
      </c>
      <c r="N795" s="4" t="s">
        <v>68</v>
      </c>
    </row>
    <row r="796" spans="1:14" x14ac:dyDescent="0.25">
      <c r="A796" s="4">
        <v>794</v>
      </c>
      <c r="B796" s="4" t="s">
        <v>1623</v>
      </c>
      <c r="C796" s="5" t="s">
        <v>1624</v>
      </c>
      <c r="D796" s="4">
        <v>6600</v>
      </c>
      <c r="E796" s="4">
        <v>8276</v>
      </c>
      <c r="F796" s="4" t="s">
        <v>20</v>
      </c>
      <c r="G796" s="4">
        <v>110</v>
      </c>
      <c r="H796" s="4" t="s">
        <v>21</v>
      </c>
      <c r="I796" s="4" t="s">
        <v>22</v>
      </c>
      <c r="J796" s="4">
        <v>1513922400</v>
      </c>
      <c r="K796" s="4">
        <v>1514959200</v>
      </c>
      <c r="L796" s="4" t="b">
        <v>0</v>
      </c>
      <c r="M796" s="4" t="b">
        <v>0</v>
      </c>
      <c r="N796" s="4" t="s">
        <v>23</v>
      </c>
    </row>
    <row r="797" spans="1:14" x14ac:dyDescent="0.25">
      <c r="A797" s="4">
        <v>795</v>
      </c>
      <c r="B797" s="4" t="s">
        <v>1625</v>
      </c>
      <c r="C797" s="5" t="s">
        <v>1626</v>
      </c>
      <c r="D797" s="4">
        <v>7100</v>
      </c>
      <c r="E797" s="4">
        <v>1022</v>
      </c>
      <c r="F797" s="4" t="s">
        <v>14</v>
      </c>
      <c r="G797" s="4">
        <v>31</v>
      </c>
      <c r="H797" s="4" t="s">
        <v>21</v>
      </c>
      <c r="I797" s="4" t="s">
        <v>22</v>
      </c>
      <c r="J797" s="4">
        <v>1477976400</v>
      </c>
      <c r="K797" s="4">
        <v>1478235600</v>
      </c>
      <c r="L797" s="4" t="b">
        <v>0</v>
      </c>
      <c r="M797" s="4" t="b">
        <v>0</v>
      </c>
      <c r="N797" s="4" t="s">
        <v>53</v>
      </c>
    </row>
    <row r="798" spans="1:14" x14ac:dyDescent="0.25">
      <c r="A798" s="4">
        <v>796</v>
      </c>
      <c r="B798" s="4" t="s">
        <v>1627</v>
      </c>
      <c r="C798" s="5" t="s">
        <v>1628</v>
      </c>
      <c r="D798" s="4">
        <v>7800</v>
      </c>
      <c r="E798" s="4">
        <v>4275</v>
      </c>
      <c r="F798" s="4" t="s">
        <v>14</v>
      </c>
      <c r="G798" s="4">
        <v>78</v>
      </c>
      <c r="H798" s="4" t="s">
        <v>21</v>
      </c>
      <c r="I798" s="4" t="s">
        <v>22</v>
      </c>
      <c r="J798" s="4">
        <v>1407474000</v>
      </c>
      <c r="K798" s="4">
        <v>1408078800</v>
      </c>
      <c r="L798" s="4" t="b">
        <v>0</v>
      </c>
      <c r="M798" s="4" t="b">
        <v>1</v>
      </c>
      <c r="N798" s="4" t="s">
        <v>292</v>
      </c>
    </row>
    <row r="799" spans="1:14" x14ac:dyDescent="0.25">
      <c r="A799" s="4">
        <v>797</v>
      </c>
      <c r="B799" s="4" t="s">
        <v>1629</v>
      </c>
      <c r="C799" s="5" t="s">
        <v>1630</v>
      </c>
      <c r="D799" s="4">
        <v>7600</v>
      </c>
      <c r="E799" s="4">
        <v>8332</v>
      </c>
      <c r="F799" s="4" t="s">
        <v>20</v>
      </c>
      <c r="G799" s="4">
        <v>185</v>
      </c>
      <c r="H799" s="4" t="s">
        <v>21</v>
      </c>
      <c r="I799" s="4" t="s">
        <v>22</v>
      </c>
      <c r="J799" s="4">
        <v>1546149600</v>
      </c>
      <c r="K799" s="4">
        <v>1548136800</v>
      </c>
      <c r="L799" s="4" t="b">
        <v>0</v>
      </c>
      <c r="M799" s="4" t="b">
        <v>0</v>
      </c>
      <c r="N799" s="4" t="s">
        <v>28</v>
      </c>
    </row>
    <row r="800" spans="1:14" x14ac:dyDescent="0.25">
      <c r="A800" s="4">
        <v>798</v>
      </c>
      <c r="B800" s="4" t="s">
        <v>1631</v>
      </c>
      <c r="C800" s="5" t="s">
        <v>1632</v>
      </c>
      <c r="D800" s="4">
        <v>3400</v>
      </c>
      <c r="E800" s="4">
        <v>6408</v>
      </c>
      <c r="F800" s="4" t="s">
        <v>20</v>
      </c>
      <c r="G800" s="4">
        <v>121</v>
      </c>
      <c r="H800" s="4" t="s">
        <v>21</v>
      </c>
      <c r="I800" s="4" t="s">
        <v>22</v>
      </c>
      <c r="J800" s="4">
        <v>1338440400</v>
      </c>
      <c r="K800" s="4">
        <v>1340859600</v>
      </c>
      <c r="L800" s="4" t="b">
        <v>0</v>
      </c>
      <c r="M800" s="4" t="b">
        <v>1</v>
      </c>
      <c r="N800" s="4" t="s">
        <v>33</v>
      </c>
    </row>
    <row r="801" spans="1:14" x14ac:dyDescent="0.25">
      <c r="A801" s="4">
        <v>799</v>
      </c>
      <c r="B801" s="4" t="s">
        <v>1633</v>
      </c>
      <c r="C801" s="5" t="s">
        <v>1634</v>
      </c>
      <c r="D801" s="4">
        <v>84500</v>
      </c>
      <c r="E801" s="4">
        <v>73522</v>
      </c>
      <c r="F801" s="4" t="s">
        <v>14</v>
      </c>
      <c r="G801" s="4">
        <v>1225</v>
      </c>
      <c r="H801" s="4" t="s">
        <v>40</v>
      </c>
      <c r="I801" s="4" t="s">
        <v>41</v>
      </c>
      <c r="J801" s="4">
        <v>1454133600</v>
      </c>
      <c r="K801" s="4">
        <v>1454479200</v>
      </c>
      <c r="L801" s="4" t="b">
        <v>0</v>
      </c>
      <c r="M801" s="4" t="b">
        <v>0</v>
      </c>
      <c r="N801" s="4" t="s">
        <v>33</v>
      </c>
    </row>
    <row r="802" spans="1:14" x14ac:dyDescent="0.25">
      <c r="A802" s="4">
        <v>800</v>
      </c>
      <c r="B802" s="4" t="s">
        <v>1635</v>
      </c>
      <c r="C802" s="5" t="s">
        <v>1636</v>
      </c>
      <c r="D802" s="4">
        <v>100</v>
      </c>
      <c r="E802" s="4">
        <v>1</v>
      </c>
      <c r="F802" s="4" t="s">
        <v>14</v>
      </c>
      <c r="G802" s="4">
        <v>1</v>
      </c>
      <c r="H802" s="4" t="s">
        <v>98</v>
      </c>
      <c r="I802" s="4" t="s">
        <v>99</v>
      </c>
      <c r="J802" s="4">
        <v>1434085200</v>
      </c>
      <c r="K802" s="4">
        <v>1434430800</v>
      </c>
      <c r="L802" s="4" t="b">
        <v>0</v>
      </c>
      <c r="M802" s="4" t="b">
        <v>0</v>
      </c>
      <c r="N802" s="4" t="s">
        <v>23</v>
      </c>
    </row>
    <row r="803" spans="1:14" x14ac:dyDescent="0.25">
      <c r="A803" s="4">
        <v>801</v>
      </c>
      <c r="B803" s="4" t="s">
        <v>1637</v>
      </c>
      <c r="C803" s="5" t="s">
        <v>1638</v>
      </c>
      <c r="D803" s="4">
        <v>2300</v>
      </c>
      <c r="E803" s="4">
        <v>4667</v>
      </c>
      <c r="F803" s="4" t="s">
        <v>20</v>
      </c>
      <c r="G803" s="4">
        <v>106</v>
      </c>
      <c r="H803" s="4" t="s">
        <v>21</v>
      </c>
      <c r="I803" s="4" t="s">
        <v>22</v>
      </c>
      <c r="J803" s="4">
        <v>1577772000</v>
      </c>
      <c r="K803" s="4">
        <v>1579672800</v>
      </c>
      <c r="L803" s="4" t="b">
        <v>0</v>
      </c>
      <c r="M803" s="4" t="b">
        <v>1</v>
      </c>
      <c r="N803" s="4" t="s">
        <v>122</v>
      </c>
    </row>
    <row r="804" spans="1:14" ht="31.5" x14ac:dyDescent="0.25">
      <c r="A804" s="4">
        <v>802</v>
      </c>
      <c r="B804" s="4" t="s">
        <v>1639</v>
      </c>
      <c r="C804" s="5" t="s">
        <v>1640</v>
      </c>
      <c r="D804" s="4">
        <v>6200</v>
      </c>
      <c r="E804" s="4">
        <v>12216</v>
      </c>
      <c r="F804" s="4" t="s">
        <v>20</v>
      </c>
      <c r="G804" s="4">
        <v>142</v>
      </c>
      <c r="H804" s="4" t="s">
        <v>21</v>
      </c>
      <c r="I804" s="4" t="s">
        <v>22</v>
      </c>
      <c r="J804" s="4">
        <v>1562216400</v>
      </c>
      <c r="K804" s="4">
        <v>1562389200</v>
      </c>
      <c r="L804" s="4" t="b">
        <v>0</v>
      </c>
      <c r="M804" s="4" t="b">
        <v>0</v>
      </c>
      <c r="N804" s="4" t="s">
        <v>122</v>
      </c>
    </row>
    <row r="805" spans="1:14" x14ac:dyDescent="0.25">
      <c r="A805" s="4">
        <v>803</v>
      </c>
      <c r="B805" s="4" t="s">
        <v>1641</v>
      </c>
      <c r="C805" s="5" t="s">
        <v>1642</v>
      </c>
      <c r="D805" s="4">
        <v>6100</v>
      </c>
      <c r="E805" s="4">
        <v>6527</v>
      </c>
      <c r="F805" s="4" t="s">
        <v>20</v>
      </c>
      <c r="G805" s="4">
        <v>233</v>
      </c>
      <c r="H805" s="4" t="s">
        <v>21</v>
      </c>
      <c r="I805" s="4" t="s">
        <v>22</v>
      </c>
      <c r="J805" s="4">
        <v>1548568800</v>
      </c>
      <c r="K805" s="4">
        <v>1551506400</v>
      </c>
      <c r="L805" s="4" t="b">
        <v>0</v>
      </c>
      <c r="M805" s="4" t="b">
        <v>0</v>
      </c>
      <c r="N805" s="4" t="s">
        <v>33</v>
      </c>
    </row>
    <row r="806" spans="1:14" x14ac:dyDescent="0.25">
      <c r="A806" s="4">
        <v>804</v>
      </c>
      <c r="B806" s="4" t="s">
        <v>1643</v>
      </c>
      <c r="C806" s="5" t="s">
        <v>1644</v>
      </c>
      <c r="D806" s="4">
        <v>2600</v>
      </c>
      <c r="E806" s="4">
        <v>6987</v>
      </c>
      <c r="F806" s="4" t="s">
        <v>20</v>
      </c>
      <c r="G806" s="4">
        <v>218</v>
      </c>
      <c r="H806" s="4" t="s">
        <v>21</v>
      </c>
      <c r="I806" s="4" t="s">
        <v>22</v>
      </c>
      <c r="J806" s="4">
        <v>1514872800</v>
      </c>
      <c r="K806" s="4">
        <v>1516600800</v>
      </c>
      <c r="L806" s="4" t="b">
        <v>0</v>
      </c>
      <c r="M806" s="4" t="b">
        <v>0</v>
      </c>
      <c r="N806" s="4" t="s">
        <v>23</v>
      </c>
    </row>
    <row r="807" spans="1:14" x14ac:dyDescent="0.25">
      <c r="A807" s="4">
        <v>805</v>
      </c>
      <c r="B807" s="4" t="s">
        <v>1645</v>
      </c>
      <c r="C807" s="5" t="s">
        <v>1646</v>
      </c>
      <c r="D807" s="4">
        <v>9700</v>
      </c>
      <c r="E807" s="4">
        <v>4932</v>
      </c>
      <c r="F807" s="4" t="s">
        <v>14</v>
      </c>
      <c r="G807" s="4">
        <v>67</v>
      </c>
      <c r="H807" s="4" t="s">
        <v>26</v>
      </c>
      <c r="I807" s="4" t="s">
        <v>27</v>
      </c>
      <c r="J807" s="4">
        <v>1416031200</v>
      </c>
      <c r="K807" s="4">
        <v>1420437600</v>
      </c>
      <c r="L807" s="4" t="b">
        <v>0</v>
      </c>
      <c r="M807" s="4" t="b">
        <v>0</v>
      </c>
      <c r="N807" s="4" t="s">
        <v>42</v>
      </c>
    </row>
    <row r="808" spans="1:14" x14ac:dyDescent="0.25">
      <c r="A808" s="4">
        <v>806</v>
      </c>
      <c r="B808" s="4" t="s">
        <v>1647</v>
      </c>
      <c r="C808" s="5" t="s">
        <v>1648</v>
      </c>
      <c r="D808" s="4">
        <v>700</v>
      </c>
      <c r="E808" s="4">
        <v>8262</v>
      </c>
      <c r="F808" s="4" t="s">
        <v>20</v>
      </c>
      <c r="G808" s="4">
        <v>76</v>
      </c>
      <c r="H808" s="4" t="s">
        <v>21</v>
      </c>
      <c r="I808" s="4" t="s">
        <v>22</v>
      </c>
      <c r="J808" s="4">
        <v>1330927200</v>
      </c>
      <c r="K808" s="4">
        <v>1332997200</v>
      </c>
      <c r="L808" s="4" t="b">
        <v>0</v>
      </c>
      <c r="M808" s="4" t="b">
        <v>1</v>
      </c>
      <c r="N808" s="4" t="s">
        <v>53</v>
      </c>
    </row>
    <row r="809" spans="1:14" x14ac:dyDescent="0.25">
      <c r="A809" s="4">
        <v>807</v>
      </c>
      <c r="B809" s="4" t="s">
        <v>1649</v>
      </c>
      <c r="C809" s="5" t="s">
        <v>1650</v>
      </c>
      <c r="D809" s="4">
        <v>700</v>
      </c>
      <c r="E809" s="4">
        <v>1848</v>
      </c>
      <c r="F809" s="4" t="s">
        <v>20</v>
      </c>
      <c r="G809" s="4">
        <v>43</v>
      </c>
      <c r="H809" s="4" t="s">
        <v>21</v>
      </c>
      <c r="I809" s="4" t="s">
        <v>22</v>
      </c>
      <c r="J809" s="4">
        <v>1571115600</v>
      </c>
      <c r="K809" s="4">
        <v>1574920800</v>
      </c>
      <c r="L809" s="4" t="b">
        <v>0</v>
      </c>
      <c r="M809" s="4" t="b">
        <v>1</v>
      </c>
      <c r="N809" s="4" t="s">
        <v>33</v>
      </c>
    </row>
    <row r="810" spans="1:14" x14ac:dyDescent="0.25">
      <c r="A810" s="4">
        <v>808</v>
      </c>
      <c r="B810" s="4" t="s">
        <v>1651</v>
      </c>
      <c r="C810" s="5" t="s">
        <v>1652</v>
      </c>
      <c r="D810" s="4">
        <v>5200</v>
      </c>
      <c r="E810" s="4">
        <v>1583</v>
      </c>
      <c r="F810" s="4" t="s">
        <v>14</v>
      </c>
      <c r="G810" s="4">
        <v>19</v>
      </c>
      <c r="H810" s="4" t="s">
        <v>21</v>
      </c>
      <c r="I810" s="4" t="s">
        <v>22</v>
      </c>
      <c r="J810" s="4">
        <v>1463461200</v>
      </c>
      <c r="K810" s="4">
        <v>1464930000</v>
      </c>
      <c r="L810" s="4" t="b">
        <v>0</v>
      </c>
      <c r="M810" s="4" t="b">
        <v>0</v>
      </c>
      <c r="N810" s="4" t="s">
        <v>17</v>
      </c>
    </row>
    <row r="811" spans="1:14" x14ac:dyDescent="0.25">
      <c r="A811" s="4">
        <v>809</v>
      </c>
      <c r="B811" s="4" t="s">
        <v>1599</v>
      </c>
      <c r="C811" s="5" t="s">
        <v>1653</v>
      </c>
      <c r="D811" s="4">
        <v>140800</v>
      </c>
      <c r="E811" s="4">
        <v>88536</v>
      </c>
      <c r="F811" s="4" t="s">
        <v>14</v>
      </c>
      <c r="G811" s="4">
        <v>2108</v>
      </c>
      <c r="H811" s="4" t="s">
        <v>98</v>
      </c>
      <c r="I811" s="4" t="s">
        <v>99</v>
      </c>
      <c r="J811" s="4">
        <v>1344920400</v>
      </c>
      <c r="K811" s="4">
        <v>1345006800</v>
      </c>
      <c r="L811" s="4" t="b">
        <v>0</v>
      </c>
      <c r="M811" s="4" t="b">
        <v>0</v>
      </c>
      <c r="N811" s="4" t="s">
        <v>42</v>
      </c>
    </row>
    <row r="812" spans="1:14" x14ac:dyDescent="0.25">
      <c r="A812" s="4">
        <v>810</v>
      </c>
      <c r="B812" s="4" t="s">
        <v>1654</v>
      </c>
      <c r="C812" s="5" t="s">
        <v>1655</v>
      </c>
      <c r="D812" s="4">
        <v>6400</v>
      </c>
      <c r="E812" s="4">
        <v>12360</v>
      </c>
      <c r="F812" s="4" t="s">
        <v>20</v>
      </c>
      <c r="G812" s="4">
        <v>221</v>
      </c>
      <c r="H812" s="4" t="s">
        <v>21</v>
      </c>
      <c r="I812" s="4" t="s">
        <v>22</v>
      </c>
      <c r="J812" s="4">
        <v>1511848800</v>
      </c>
      <c r="K812" s="4">
        <v>1512712800</v>
      </c>
      <c r="L812" s="4" t="b">
        <v>0</v>
      </c>
      <c r="M812" s="4" t="b">
        <v>1</v>
      </c>
      <c r="N812" s="4" t="s">
        <v>33</v>
      </c>
    </row>
    <row r="813" spans="1:14" x14ac:dyDescent="0.25">
      <c r="A813" s="4">
        <v>811</v>
      </c>
      <c r="B813" s="4" t="s">
        <v>1656</v>
      </c>
      <c r="C813" s="5" t="s">
        <v>1657</v>
      </c>
      <c r="D813" s="4">
        <v>92500</v>
      </c>
      <c r="E813" s="4">
        <v>71320</v>
      </c>
      <c r="F813" s="4" t="s">
        <v>14</v>
      </c>
      <c r="G813" s="4">
        <v>679</v>
      </c>
      <c r="H813" s="4" t="s">
        <v>21</v>
      </c>
      <c r="I813" s="4" t="s">
        <v>22</v>
      </c>
      <c r="J813" s="4">
        <v>1452319200</v>
      </c>
      <c r="K813" s="4">
        <v>1452492000</v>
      </c>
      <c r="L813" s="4" t="b">
        <v>0</v>
      </c>
      <c r="M813" s="4" t="b">
        <v>1</v>
      </c>
      <c r="N813" s="4" t="s">
        <v>89</v>
      </c>
    </row>
    <row r="814" spans="1:14" x14ac:dyDescent="0.25">
      <c r="A814" s="4">
        <v>812</v>
      </c>
      <c r="B814" s="4" t="s">
        <v>1658</v>
      </c>
      <c r="C814" s="5" t="s">
        <v>1659</v>
      </c>
      <c r="D814" s="4">
        <v>59700</v>
      </c>
      <c r="E814" s="4">
        <v>134640</v>
      </c>
      <c r="F814" s="4" t="s">
        <v>20</v>
      </c>
      <c r="G814" s="4">
        <v>2805</v>
      </c>
      <c r="H814" s="4" t="s">
        <v>15</v>
      </c>
      <c r="I814" s="4" t="s">
        <v>16</v>
      </c>
      <c r="J814" s="4">
        <v>1523854800</v>
      </c>
      <c r="K814" s="4">
        <v>1524286800</v>
      </c>
      <c r="L814" s="4" t="b">
        <v>0</v>
      </c>
      <c r="M814" s="4" t="b">
        <v>0</v>
      </c>
      <c r="N814" s="4" t="s">
        <v>68</v>
      </c>
    </row>
    <row r="815" spans="1:14" x14ac:dyDescent="0.25">
      <c r="A815" s="4">
        <v>813</v>
      </c>
      <c r="B815" s="4" t="s">
        <v>1660</v>
      </c>
      <c r="C815" s="5" t="s">
        <v>1661</v>
      </c>
      <c r="D815" s="4">
        <v>3200</v>
      </c>
      <c r="E815" s="4">
        <v>7661</v>
      </c>
      <c r="F815" s="4" t="s">
        <v>20</v>
      </c>
      <c r="G815" s="4">
        <v>68</v>
      </c>
      <c r="H815" s="4" t="s">
        <v>21</v>
      </c>
      <c r="I815" s="4" t="s">
        <v>22</v>
      </c>
      <c r="J815" s="4">
        <v>1346043600</v>
      </c>
      <c r="K815" s="4">
        <v>1346907600</v>
      </c>
      <c r="L815" s="4" t="b">
        <v>0</v>
      </c>
      <c r="M815" s="4" t="b">
        <v>0</v>
      </c>
      <c r="N815" s="4" t="s">
        <v>89</v>
      </c>
    </row>
    <row r="816" spans="1:14" x14ac:dyDescent="0.25">
      <c r="A816" s="4">
        <v>814</v>
      </c>
      <c r="B816" s="4" t="s">
        <v>1662</v>
      </c>
      <c r="C816" s="5" t="s">
        <v>1663</v>
      </c>
      <c r="D816" s="4">
        <v>3200</v>
      </c>
      <c r="E816" s="4">
        <v>2950</v>
      </c>
      <c r="F816" s="4" t="s">
        <v>14</v>
      </c>
      <c r="G816" s="4">
        <v>36</v>
      </c>
      <c r="H816" s="4" t="s">
        <v>36</v>
      </c>
      <c r="I816" s="4" t="s">
        <v>37</v>
      </c>
      <c r="J816" s="4">
        <v>1464325200</v>
      </c>
      <c r="K816" s="4">
        <v>1464498000</v>
      </c>
      <c r="L816" s="4" t="b">
        <v>0</v>
      </c>
      <c r="M816" s="4" t="b">
        <v>1</v>
      </c>
      <c r="N816" s="4" t="s">
        <v>23</v>
      </c>
    </row>
    <row r="817" spans="1:14" x14ac:dyDescent="0.25">
      <c r="A817" s="4">
        <v>815</v>
      </c>
      <c r="B817" s="4" t="s">
        <v>1664</v>
      </c>
      <c r="C817" s="5" t="s">
        <v>1665</v>
      </c>
      <c r="D817" s="4">
        <v>9000</v>
      </c>
      <c r="E817" s="4">
        <v>11721</v>
      </c>
      <c r="F817" s="4" t="s">
        <v>20</v>
      </c>
      <c r="G817" s="4">
        <v>183</v>
      </c>
      <c r="H817" s="4" t="s">
        <v>15</v>
      </c>
      <c r="I817" s="4" t="s">
        <v>16</v>
      </c>
      <c r="J817" s="4">
        <v>1511935200</v>
      </c>
      <c r="K817" s="4">
        <v>1514181600</v>
      </c>
      <c r="L817" s="4" t="b">
        <v>0</v>
      </c>
      <c r="M817" s="4" t="b">
        <v>0</v>
      </c>
      <c r="N817" s="4" t="s">
        <v>23</v>
      </c>
    </row>
    <row r="818" spans="1:14" x14ac:dyDescent="0.25">
      <c r="A818" s="4">
        <v>816</v>
      </c>
      <c r="B818" s="4" t="s">
        <v>1666</v>
      </c>
      <c r="C818" s="5" t="s">
        <v>1667</v>
      </c>
      <c r="D818" s="4">
        <v>2300</v>
      </c>
      <c r="E818" s="4">
        <v>14150</v>
      </c>
      <c r="F818" s="4" t="s">
        <v>20</v>
      </c>
      <c r="G818" s="4">
        <v>133</v>
      </c>
      <c r="H818" s="4" t="s">
        <v>21</v>
      </c>
      <c r="I818" s="4" t="s">
        <v>22</v>
      </c>
      <c r="J818" s="4">
        <v>1392012000</v>
      </c>
      <c r="K818" s="4">
        <v>1392184800</v>
      </c>
      <c r="L818" s="4" t="b">
        <v>1</v>
      </c>
      <c r="M818" s="4" t="b">
        <v>1</v>
      </c>
      <c r="N818" s="4" t="s">
        <v>33</v>
      </c>
    </row>
    <row r="819" spans="1:14" x14ac:dyDescent="0.25">
      <c r="A819" s="4">
        <v>817</v>
      </c>
      <c r="B819" s="4" t="s">
        <v>1668</v>
      </c>
      <c r="C819" s="5" t="s">
        <v>1669</v>
      </c>
      <c r="D819" s="4">
        <v>51300</v>
      </c>
      <c r="E819" s="4">
        <v>189192</v>
      </c>
      <c r="F819" s="4" t="s">
        <v>20</v>
      </c>
      <c r="G819" s="4">
        <v>2489</v>
      </c>
      <c r="H819" s="4" t="s">
        <v>107</v>
      </c>
      <c r="I819" s="4" t="s">
        <v>108</v>
      </c>
      <c r="J819" s="4">
        <v>1556946000</v>
      </c>
      <c r="K819" s="4">
        <v>1559365200</v>
      </c>
      <c r="L819" s="4" t="b">
        <v>0</v>
      </c>
      <c r="M819" s="4" t="b">
        <v>1</v>
      </c>
      <c r="N819" s="4" t="s">
        <v>68</v>
      </c>
    </row>
    <row r="820" spans="1:14" x14ac:dyDescent="0.25">
      <c r="A820" s="4">
        <v>818</v>
      </c>
      <c r="B820" s="4" t="s">
        <v>676</v>
      </c>
      <c r="C820" s="5" t="s">
        <v>1670</v>
      </c>
      <c r="D820" s="4">
        <v>700</v>
      </c>
      <c r="E820" s="4">
        <v>7664</v>
      </c>
      <c r="F820" s="4" t="s">
        <v>20</v>
      </c>
      <c r="G820" s="4">
        <v>69</v>
      </c>
      <c r="H820" s="4" t="s">
        <v>21</v>
      </c>
      <c r="I820" s="4" t="s">
        <v>22</v>
      </c>
      <c r="J820" s="4">
        <v>1548050400</v>
      </c>
      <c r="K820" s="4">
        <v>1549173600</v>
      </c>
      <c r="L820" s="4" t="b">
        <v>0</v>
      </c>
      <c r="M820" s="4" t="b">
        <v>1</v>
      </c>
      <c r="N820" s="4" t="s">
        <v>33</v>
      </c>
    </row>
    <row r="821" spans="1:14" x14ac:dyDescent="0.25">
      <c r="A821" s="4">
        <v>819</v>
      </c>
      <c r="B821" s="4" t="s">
        <v>1671</v>
      </c>
      <c r="C821" s="5" t="s">
        <v>1672</v>
      </c>
      <c r="D821" s="4">
        <v>8900</v>
      </c>
      <c r="E821" s="4">
        <v>4509</v>
      </c>
      <c r="F821" s="4" t="s">
        <v>14</v>
      </c>
      <c r="G821" s="4">
        <v>47</v>
      </c>
      <c r="H821" s="4" t="s">
        <v>21</v>
      </c>
      <c r="I821" s="4" t="s">
        <v>22</v>
      </c>
      <c r="J821" s="4">
        <v>1353736800</v>
      </c>
      <c r="K821" s="4">
        <v>1355032800</v>
      </c>
      <c r="L821" s="4" t="b">
        <v>1</v>
      </c>
      <c r="M821" s="4" t="b">
        <v>0</v>
      </c>
      <c r="N821" s="4" t="s">
        <v>89</v>
      </c>
    </row>
    <row r="822" spans="1:14" x14ac:dyDescent="0.25">
      <c r="A822" s="4">
        <v>820</v>
      </c>
      <c r="B822" s="4" t="s">
        <v>1673</v>
      </c>
      <c r="C822" s="5" t="s">
        <v>1674</v>
      </c>
      <c r="D822" s="4">
        <v>1500</v>
      </c>
      <c r="E822" s="4">
        <v>12009</v>
      </c>
      <c r="F822" s="4" t="s">
        <v>20</v>
      </c>
      <c r="G822" s="4">
        <v>279</v>
      </c>
      <c r="H822" s="4" t="s">
        <v>40</v>
      </c>
      <c r="I822" s="4" t="s">
        <v>41</v>
      </c>
      <c r="J822" s="4">
        <v>1532840400</v>
      </c>
      <c r="K822" s="4">
        <v>1533963600</v>
      </c>
      <c r="L822" s="4" t="b">
        <v>0</v>
      </c>
      <c r="M822" s="4" t="b">
        <v>1</v>
      </c>
      <c r="N822" s="4" t="s">
        <v>23</v>
      </c>
    </row>
    <row r="823" spans="1:14" x14ac:dyDescent="0.25">
      <c r="A823" s="4">
        <v>821</v>
      </c>
      <c r="B823" s="4" t="s">
        <v>1675</v>
      </c>
      <c r="C823" s="5" t="s">
        <v>1676</v>
      </c>
      <c r="D823" s="4">
        <v>4900</v>
      </c>
      <c r="E823" s="4">
        <v>14273</v>
      </c>
      <c r="F823" s="4" t="s">
        <v>20</v>
      </c>
      <c r="G823" s="4">
        <v>210</v>
      </c>
      <c r="H823" s="4" t="s">
        <v>21</v>
      </c>
      <c r="I823" s="4" t="s">
        <v>22</v>
      </c>
      <c r="J823" s="4">
        <v>1488261600</v>
      </c>
      <c r="K823" s="4">
        <v>1489381200</v>
      </c>
      <c r="L823" s="4" t="b">
        <v>0</v>
      </c>
      <c r="M823" s="4" t="b">
        <v>0</v>
      </c>
      <c r="N823" s="4" t="s">
        <v>42</v>
      </c>
    </row>
    <row r="824" spans="1:14" x14ac:dyDescent="0.25">
      <c r="A824" s="4">
        <v>822</v>
      </c>
      <c r="B824" s="4" t="s">
        <v>1677</v>
      </c>
      <c r="C824" s="5" t="s">
        <v>1678</v>
      </c>
      <c r="D824" s="4">
        <v>54000</v>
      </c>
      <c r="E824" s="4">
        <v>188982</v>
      </c>
      <c r="F824" s="4" t="s">
        <v>20</v>
      </c>
      <c r="G824" s="4">
        <v>2100</v>
      </c>
      <c r="H824" s="4" t="s">
        <v>21</v>
      </c>
      <c r="I824" s="4" t="s">
        <v>22</v>
      </c>
      <c r="J824" s="4">
        <v>1393567200</v>
      </c>
      <c r="K824" s="4">
        <v>1395032400</v>
      </c>
      <c r="L824" s="4" t="b">
        <v>0</v>
      </c>
      <c r="M824" s="4" t="b">
        <v>0</v>
      </c>
      <c r="N824" s="4" t="s">
        <v>23</v>
      </c>
    </row>
    <row r="825" spans="1:14" x14ac:dyDescent="0.25">
      <c r="A825" s="4">
        <v>823</v>
      </c>
      <c r="B825" s="4" t="s">
        <v>1679</v>
      </c>
      <c r="C825" s="5" t="s">
        <v>1680</v>
      </c>
      <c r="D825" s="4">
        <v>4100</v>
      </c>
      <c r="E825" s="4">
        <v>14640</v>
      </c>
      <c r="F825" s="4" t="s">
        <v>20</v>
      </c>
      <c r="G825" s="4">
        <v>252</v>
      </c>
      <c r="H825" s="4" t="s">
        <v>21</v>
      </c>
      <c r="I825" s="4" t="s">
        <v>22</v>
      </c>
      <c r="J825" s="4">
        <v>1410325200</v>
      </c>
      <c r="K825" s="4">
        <v>1412485200</v>
      </c>
      <c r="L825" s="4" t="b">
        <v>1</v>
      </c>
      <c r="M825" s="4" t="b">
        <v>1</v>
      </c>
      <c r="N825" s="4" t="s">
        <v>23</v>
      </c>
    </row>
    <row r="826" spans="1:14" x14ac:dyDescent="0.25">
      <c r="A826" s="4">
        <v>824</v>
      </c>
      <c r="B826" s="4" t="s">
        <v>1681</v>
      </c>
      <c r="C826" s="5" t="s">
        <v>1682</v>
      </c>
      <c r="D826" s="4">
        <v>85000</v>
      </c>
      <c r="E826" s="4">
        <v>107516</v>
      </c>
      <c r="F826" s="4" t="s">
        <v>20</v>
      </c>
      <c r="G826" s="4">
        <v>1280</v>
      </c>
      <c r="H826" s="4" t="s">
        <v>21</v>
      </c>
      <c r="I826" s="4" t="s">
        <v>22</v>
      </c>
      <c r="J826" s="4">
        <v>1276923600</v>
      </c>
      <c r="K826" s="4">
        <v>1279688400</v>
      </c>
      <c r="L826" s="4" t="b">
        <v>0</v>
      </c>
      <c r="M826" s="4" t="b">
        <v>1</v>
      </c>
      <c r="N826" s="4" t="s">
        <v>68</v>
      </c>
    </row>
    <row r="827" spans="1:14" x14ac:dyDescent="0.25">
      <c r="A827" s="4">
        <v>825</v>
      </c>
      <c r="B827" s="4" t="s">
        <v>1683</v>
      </c>
      <c r="C827" s="5" t="s">
        <v>1684</v>
      </c>
      <c r="D827" s="4">
        <v>3600</v>
      </c>
      <c r="E827" s="4">
        <v>13950</v>
      </c>
      <c r="F827" s="4" t="s">
        <v>20</v>
      </c>
      <c r="G827" s="4">
        <v>157</v>
      </c>
      <c r="H827" s="4" t="s">
        <v>40</v>
      </c>
      <c r="I827" s="4" t="s">
        <v>41</v>
      </c>
      <c r="J827" s="4">
        <v>1500958800</v>
      </c>
      <c r="K827" s="4">
        <v>1501995600</v>
      </c>
      <c r="L827" s="4" t="b">
        <v>0</v>
      </c>
      <c r="M827" s="4" t="b">
        <v>0</v>
      </c>
      <c r="N827" s="4" t="s">
        <v>100</v>
      </c>
    </row>
    <row r="828" spans="1:14" x14ac:dyDescent="0.25">
      <c r="A828" s="4">
        <v>826</v>
      </c>
      <c r="B828" s="4" t="s">
        <v>1685</v>
      </c>
      <c r="C828" s="5" t="s">
        <v>1686</v>
      </c>
      <c r="D828" s="4">
        <v>2800</v>
      </c>
      <c r="E828" s="4">
        <v>12797</v>
      </c>
      <c r="F828" s="4" t="s">
        <v>20</v>
      </c>
      <c r="G828" s="4">
        <v>194</v>
      </c>
      <c r="H828" s="4" t="s">
        <v>21</v>
      </c>
      <c r="I828" s="4" t="s">
        <v>22</v>
      </c>
      <c r="J828" s="4">
        <v>1292220000</v>
      </c>
      <c r="K828" s="4">
        <v>1294639200</v>
      </c>
      <c r="L828" s="4" t="b">
        <v>0</v>
      </c>
      <c r="M828" s="4" t="b">
        <v>1</v>
      </c>
      <c r="N828" s="4" t="s">
        <v>33</v>
      </c>
    </row>
    <row r="829" spans="1:14" x14ac:dyDescent="0.25">
      <c r="A829" s="4">
        <v>827</v>
      </c>
      <c r="B829" s="4" t="s">
        <v>1687</v>
      </c>
      <c r="C829" s="5" t="s">
        <v>1688</v>
      </c>
      <c r="D829" s="4">
        <v>2300</v>
      </c>
      <c r="E829" s="4">
        <v>6134</v>
      </c>
      <c r="F829" s="4" t="s">
        <v>20</v>
      </c>
      <c r="G829" s="4">
        <v>82</v>
      </c>
      <c r="H829" s="4" t="s">
        <v>26</v>
      </c>
      <c r="I829" s="4" t="s">
        <v>27</v>
      </c>
      <c r="J829" s="4">
        <v>1304398800</v>
      </c>
      <c r="K829" s="4">
        <v>1305435600</v>
      </c>
      <c r="L829" s="4" t="b">
        <v>0</v>
      </c>
      <c r="M829" s="4" t="b">
        <v>1</v>
      </c>
      <c r="N829" s="4" t="s">
        <v>53</v>
      </c>
    </row>
    <row r="830" spans="1:14" ht="31.5" x14ac:dyDescent="0.25">
      <c r="A830" s="4">
        <v>828</v>
      </c>
      <c r="B830" s="4" t="s">
        <v>1689</v>
      </c>
      <c r="C830" s="5" t="s">
        <v>1690</v>
      </c>
      <c r="D830" s="4">
        <v>7100</v>
      </c>
      <c r="E830" s="4">
        <v>4899</v>
      </c>
      <c r="F830" s="4" t="s">
        <v>14</v>
      </c>
      <c r="G830" s="4">
        <v>70</v>
      </c>
      <c r="H830" s="4" t="s">
        <v>21</v>
      </c>
      <c r="I830" s="4" t="s">
        <v>22</v>
      </c>
      <c r="J830" s="4">
        <v>1535432400</v>
      </c>
      <c r="K830" s="4">
        <v>1537592400</v>
      </c>
      <c r="L830" s="4" t="b">
        <v>0</v>
      </c>
      <c r="M830" s="4" t="b">
        <v>0</v>
      </c>
      <c r="N830" s="4" t="s">
        <v>33</v>
      </c>
    </row>
    <row r="831" spans="1:14" x14ac:dyDescent="0.25">
      <c r="A831" s="4">
        <v>829</v>
      </c>
      <c r="B831" s="4" t="s">
        <v>1691</v>
      </c>
      <c r="C831" s="5" t="s">
        <v>1692</v>
      </c>
      <c r="D831" s="4">
        <v>9600</v>
      </c>
      <c r="E831" s="4">
        <v>4929</v>
      </c>
      <c r="F831" s="4" t="s">
        <v>14</v>
      </c>
      <c r="G831" s="4">
        <v>154</v>
      </c>
      <c r="H831" s="4" t="s">
        <v>21</v>
      </c>
      <c r="I831" s="4" t="s">
        <v>22</v>
      </c>
      <c r="J831" s="4">
        <v>1433826000</v>
      </c>
      <c r="K831" s="4">
        <v>1435122000</v>
      </c>
      <c r="L831" s="4" t="b">
        <v>0</v>
      </c>
      <c r="M831" s="4" t="b">
        <v>0</v>
      </c>
      <c r="N831" s="4" t="s">
        <v>33</v>
      </c>
    </row>
    <row r="832" spans="1:14" ht="31.5" x14ac:dyDescent="0.25">
      <c r="A832" s="4">
        <v>830</v>
      </c>
      <c r="B832" s="4" t="s">
        <v>1693</v>
      </c>
      <c r="C832" s="5" t="s">
        <v>1694</v>
      </c>
      <c r="D832" s="4">
        <v>121600</v>
      </c>
      <c r="E832" s="4">
        <v>1424</v>
      </c>
      <c r="F832" s="4" t="s">
        <v>14</v>
      </c>
      <c r="G832" s="4">
        <v>22</v>
      </c>
      <c r="H832" s="4" t="s">
        <v>21</v>
      </c>
      <c r="I832" s="4" t="s">
        <v>22</v>
      </c>
      <c r="J832" s="4">
        <v>1514959200</v>
      </c>
      <c r="K832" s="4">
        <v>1520056800</v>
      </c>
      <c r="L832" s="4" t="b">
        <v>0</v>
      </c>
      <c r="M832" s="4" t="b">
        <v>0</v>
      </c>
      <c r="N832" s="4" t="s">
        <v>33</v>
      </c>
    </row>
    <row r="833" spans="1:14" x14ac:dyDescent="0.25">
      <c r="A833" s="4">
        <v>831</v>
      </c>
      <c r="B833" s="4" t="s">
        <v>1695</v>
      </c>
      <c r="C833" s="5" t="s">
        <v>1696</v>
      </c>
      <c r="D833" s="4">
        <v>97100</v>
      </c>
      <c r="E833" s="4">
        <v>105817</v>
      </c>
      <c r="F833" s="4" t="s">
        <v>20</v>
      </c>
      <c r="G833" s="4">
        <v>4233</v>
      </c>
      <c r="H833" s="4" t="s">
        <v>21</v>
      </c>
      <c r="I833" s="4" t="s">
        <v>22</v>
      </c>
      <c r="J833" s="4">
        <v>1332738000</v>
      </c>
      <c r="K833" s="4">
        <v>1335675600</v>
      </c>
      <c r="L833" s="4" t="b">
        <v>0</v>
      </c>
      <c r="M833" s="4" t="b">
        <v>0</v>
      </c>
      <c r="N833" s="4" t="s">
        <v>122</v>
      </c>
    </row>
    <row r="834" spans="1:14" x14ac:dyDescent="0.25">
      <c r="A834" s="4">
        <v>832</v>
      </c>
      <c r="B834" s="4" t="s">
        <v>1697</v>
      </c>
      <c r="C834" s="5" t="s">
        <v>1698</v>
      </c>
      <c r="D834" s="4">
        <v>43200</v>
      </c>
      <c r="E834" s="4">
        <v>136156</v>
      </c>
      <c r="F834" s="4" t="s">
        <v>20</v>
      </c>
      <c r="G834" s="4">
        <v>1297</v>
      </c>
      <c r="H834" s="4" t="s">
        <v>36</v>
      </c>
      <c r="I834" s="4" t="s">
        <v>37</v>
      </c>
      <c r="J834" s="4">
        <v>1445490000</v>
      </c>
      <c r="K834" s="4">
        <v>1448431200</v>
      </c>
      <c r="L834" s="4" t="b">
        <v>1</v>
      </c>
      <c r="M834" s="4" t="b">
        <v>0</v>
      </c>
      <c r="N834" s="4" t="s">
        <v>206</v>
      </c>
    </row>
    <row r="835" spans="1:14" x14ac:dyDescent="0.25">
      <c r="A835" s="4">
        <v>833</v>
      </c>
      <c r="B835" s="4" t="s">
        <v>1699</v>
      </c>
      <c r="C835" s="5" t="s">
        <v>1700</v>
      </c>
      <c r="D835" s="4">
        <v>6800</v>
      </c>
      <c r="E835" s="4">
        <v>10723</v>
      </c>
      <c r="F835" s="4" t="s">
        <v>20</v>
      </c>
      <c r="G835" s="4">
        <v>165</v>
      </c>
      <c r="H835" s="4" t="s">
        <v>36</v>
      </c>
      <c r="I835" s="4" t="s">
        <v>37</v>
      </c>
      <c r="J835" s="4">
        <v>1297663200</v>
      </c>
      <c r="K835" s="4">
        <v>1298613600</v>
      </c>
      <c r="L835" s="4" t="b">
        <v>0</v>
      </c>
      <c r="M835" s="4" t="b">
        <v>0</v>
      </c>
      <c r="N835" s="4" t="s">
        <v>206</v>
      </c>
    </row>
    <row r="836" spans="1:14" x14ac:dyDescent="0.25">
      <c r="A836" s="4">
        <v>834</v>
      </c>
      <c r="B836" s="4" t="s">
        <v>1701</v>
      </c>
      <c r="C836" s="5" t="s">
        <v>1702</v>
      </c>
      <c r="D836" s="4">
        <v>7300</v>
      </c>
      <c r="E836" s="4">
        <v>11228</v>
      </c>
      <c r="F836" s="4" t="s">
        <v>20</v>
      </c>
      <c r="G836" s="4">
        <v>119</v>
      </c>
      <c r="H836" s="4" t="s">
        <v>21</v>
      </c>
      <c r="I836" s="4" t="s">
        <v>22</v>
      </c>
      <c r="J836" s="4">
        <v>1371963600</v>
      </c>
      <c r="K836" s="4">
        <v>1372482000</v>
      </c>
      <c r="L836" s="4" t="b">
        <v>0</v>
      </c>
      <c r="M836" s="4" t="b">
        <v>0</v>
      </c>
      <c r="N836" s="4" t="s">
        <v>33</v>
      </c>
    </row>
    <row r="837" spans="1:14" x14ac:dyDescent="0.25">
      <c r="A837" s="4">
        <v>835</v>
      </c>
      <c r="B837" s="4" t="s">
        <v>1703</v>
      </c>
      <c r="C837" s="5" t="s">
        <v>1704</v>
      </c>
      <c r="D837" s="4">
        <v>86200</v>
      </c>
      <c r="E837" s="4">
        <v>77355</v>
      </c>
      <c r="F837" s="4" t="s">
        <v>14</v>
      </c>
      <c r="G837" s="4">
        <v>1758</v>
      </c>
      <c r="H837" s="4" t="s">
        <v>21</v>
      </c>
      <c r="I837" s="4" t="s">
        <v>22</v>
      </c>
      <c r="J837" s="4">
        <v>1425103200</v>
      </c>
      <c r="K837" s="4">
        <v>1425621600</v>
      </c>
      <c r="L837" s="4" t="b">
        <v>0</v>
      </c>
      <c r="M837" s="4" t="b">
        <v>0</v>
      </c>
      <c r="N837" s="4" t="s">
        <v>28</v>
      </c>
    </row>
    <row r="838" spans="1:14" x14ac:dyDescent="0.25">
      <c r="A838" s="4">
        <v>836</v>
      </c>
      <c r="B838" s="4" t="s">
        <v>1705</v>
      </c>
      <c r="C838" s="5" t="s">
        <v>1706</v>
      </c>
      <c r="D838" s="4">
        <v>8100</v>
      </c>
      <c r="E838" s="4">
        <v>6086</v>
      </c>
      <c r="F838" s="4" t="s">
        <v>14</v>
      </c>
      <c r="G838" s="4">
        <v>94</v>
      </c>
      <c r="H838" s="4" t="s">
        <v>21</v>
      </c>
      <c r="I838" s="4" t="s">
        <v>22</v>
      </c>
      <c r="J838" s="4">
        <v>1265349600</v>
      </c>
      <c r="K838" s="4">
        <v>1266300000</v>
      </c>
      <c r="L838" s="4" t="b">
        <v>0</v>
      </c>
      <c r="M838" s="4" t="b">
        <v>0</v>
      </c>
      <c r="N838" s="4" t="s">
        <v>60</v>
      </c>
    </row>
    <row r="839" spans="1:14" x14ac:dyDescent="0.25">
      <c r="A839" s="4">
        <v>837</v>
      </c>
      <c r="B839" s="4" t="s">
        <v>1707</v>
      </c>
      <c r="C839" s="5" t="s">
        <v>1708</v>
      </c>
      <c r="D839" s="4">
        <v>17700</v>
      </c>
      <c r="E839" s="4">
        <v>150960</v>
      </c>
      <c r="F839" s="4" t="s">
        <v>20</v>
      </c>
      <c r="G839" s="4">
        <v>1797</v>
      </c>
      <c r="H839" s="4" t="s">
        <v>21</v>
      </c>
      <c r="I839" s="4" t="s">
        <v>22</v>
      </c>
      <c r="J839" s="4">
        <v>1301202000</v>
      </c>
      <c r="K839" s="4">
        <v>1305867600</v>
      </c>
      <c r="L839" s="4" t="b">
        <v>0</v>
      </c>
      <c r="M839" s="4" t="b">
        <v>0</v>
      </c>
      <c r="N839" s="4" t="s">
        <v>159</v>
      </c>
    </row>
    <row r="840" spans="1:14" x14ac:dyDescent="0.25">
      <c r="A840" s="4">
        <v>838</v>
      </c>
      <c r="B840" s="4" t="s">
        <v>1709</v>
      </c>
      <c r="C840" s="5" t="s">
        <v>1710</v>
      </c>
      <c r="D840" s="4">
        <v>6400</v>
      </c>
      <c r="E840" s="4">
        <v>8890</v>
      </c>
      <c r="F840" s="4" t="s">
        <v>20</v>
      </c>
      <c r="G840" s="4">
        <v>261</v>
      </c>
      <c r="H840" s="4" t="s">
        <v>21</v>
      </c>
      <c r="I840" s="4" t="s">
        <v>22</v>
      </c>
      <c r="J840" s="4">
        <v>1538024400</v>
      </c>
      <c r="K840" s="4">
        <v>1538802000</v>
      </c>
      <c r="L840" s="4" t="b">
        <v>0</v>
      </c>
      <c r="M840" s="4" t="b">
        <v>0</v>
      </c>
      <c r="N840" s="4" t="s">
        <v>33</v>
      </c>
    </row>
    <row r="841" spans="1:14" x14ac:dyDescent="0.25">
      <c r="A841" s="4">
        <v>839</v>
      </c>
      <c r="B841" s="4" t="s">
        <v>1711</v>
      </c>
      <c r="C841" s="5" t="s">
        <v>1712</v>
      </c>
      <c r="D841" s="4">
        <v>7700</v>
      </c>
      <c r="E841" s="4">
        <v>14644</v>
      </c>
      <c r="F841" s="4" t="s">
        <v>20</v>
      </c>
      <c r="G841" s="4">
        <v>157</v>
      </c>
      <c r="H841" s="4" t="s">
        <v>21</v>
      </c>
      <c r="I841" s="4" t="s">
        <v>22</v>
      </c>
      <c r="J841" s="4">
        <v>1395032400</v>
      </c>
      <c r="K841" s="4">
        <v>1398920400</v>
      </c>
      <c r="L841" s="4" t="b">
        <v>0</v>
      </c>
      <c r="M841" s="4" t="b">
        <v>1</v>
      </c>
      <c r="N841" s="4" t="s">
        <v>42</v>
      </c>
    </row>
    <row r="842" spans="1:14" x14ac:dyDescent="0.25">
      <c r="A842" s="4">
        <v>840</v>
      </c>
      <c r="B842" s="4" t="s">
        <v>1713</v>
      </c>
      <c r="C842" s="5" t="s">
        <v>1714</v>
      </c>
      <c r="D842" s="4">
        <v>116300</v>
      </c>
      <c r="E842" s="4">
        <v>116583</v>
      </c>
      <c r="F842" s="4" t="s">
        <v>20</v>
      </c>
      <c r="G842" s="4">
        <v>3533</v>
      </c>
      <c r="H842" s="4" t="s">
        <v>21</v>
      </c>
      <c r="I842" s="4" t="s">
        <v>22</v>
      </c>
      <c r="J842" s="4">
        <v>1405486800</v>
      </c>
      <c r="K842" s="4">
        <v>1405659600</v>
      </c>
      <c r="L842" s="4" t="b">
        <v>0</v>
      </c>
      <c r="M842" s="4" t="b">
        <v>1</v>
      </c>
      <c r="N842" s="4" t="s">
        <v>33</v>
      </c>
    </row>
    <row r="843" spans="1:14" x14ac:dyDescent="0.25">
      <c r="A843" s="4">
        <v>841</v>
      </c>
      <c r="B843" s="4" t="s">
        <v>1715</v>
      </c>
      <c r="C843" s="5" t="s">
        <v>1716</v>
      </c>
      <c r="D843" s="4">
        <v>9100</v>
      </c>
      <c r="E843" s="4">
        <v>12991</v>
      </c>
      <c r="F843" s="4" t="s">
        <v>20</v>
      </c>
      <c r="G843" s="4">
        <v>155</v>
      </c>
      <c r="H843" s="4" t="s">
        <v>21</v>
      </c>
      <c r="I843" s="4" t="s">
        <v>22</v>
      </c>
      <c r="J843" s="4">
        <v>1455861600</v>
      </c>
      <c r="K843" s="4">
        <v>1457244000</v>
      </c>
      <c r="L843" s="4" t="b">
        <v>0</v>
      </c>
      <c r="M843" s="4" t="b">
        <v>0</v>
      </c>
      <c r="N843" s="4" t="s">
        <v>28</v>
      </c>
    </row>
    <row r="844" spans="1:14" x14ac:dyDescent="0.25">
      <c r="A844" s="4">
        <v>842</v>
      </c>
      <c r="B844" s="4" t="s">
        <v>1717</v>
      </c>
      <c r="C844" s="5" t="s">
        <v>1718</v>
      </c>
      <c r="D844" s="4">
        <v>1500</v>
      </c>
      <c r="E844" s="4">
        <v>8447</v>
      </c>
      <c r="F844" s="4" t="s">
        <v>20</v>
      </c>
      <c r="G844" s="4">
        <v>132</v>
      </c>
      <c r="H844" s="4" t="s">
        <v>107</v>
      </c>
      <c r="I844" s="4" t="s">
        <v>108</v>
      </c>
      <c r="J844" s="4">
        <v>1529038800</v>
      </c>
      <c r="K844" s="4">
        <v>1529298000</v>
      </c>
      <c r="L844" s="4" t="b">
        <v>0</v>
      </c>
      <c r="M844" s="4" t="b">
        <v>0</v>
      </c>
      <c r="N844" s="4" t="s">
        <v>65</v>
      </c>
    </row>
    <row r="845" spans="1:14" x14ac:dyDescent="0.25">
      <c r="A845" s="4">
        <v>843</v>
      </c>
      <c r="B845" s="4" t="s">
        <v>1719</v>
      </c>
      <c r="C845" s="5" t="s">
        <v>1720</v>
      </c>
      <c r="D845" s="4">
        <v>8800</v>
      </c>
      <c r="E845" s="4">
        <v>2703</v>
      </c>
      <c r="F845" s="4" t="s">
        <v>14</v>
      </c>
      <c r="G845" s="4">
        <v>33</v>
      </c>
      <c r="H845" s="4" t="s">
        <v>21</v>
      </c>
      <c r="I845" s="4" t="s">
        <v>22</v>
      </c>
      <c r="J845" s="4">
        <v>1535259600</v>
      </c>
      <c r="K845" s="4">
        <v>1535778000</v>
      </c>
      <c r="L845" s="4" t="b">
        <v>0</v>
      </c>
      <c r="M845" s="4" t="b">
        <v>0</v>
      </c>
      <c r="N845" s="4" t="s">
        <v>122</v>
      </c>
    </row>
    <row r="846" spans="1:14" x14ac:dyDescent="0.25">
      <c r="A846" s="4">
        <v>844</v>
      </c>
      <c r="B846" s="4" t="s">
        <v>1721</v>
      </c>
      <c r="C846" s="5" t="s">
        <v>1722</v>
      </c>
      <c r="D846" s="4">
        <v>8800</v>
      </c>
      <c r="E846" s="4">
        <v>8747</v>
      </c>
      <c r="F846" s="4" t="s">
        <v>74</v>
      </c>
      <c r="G846" s="4">
        <v>94</v>
      </c>
      <c r="H846" s="4" t="s">
        <v>21</v>
      </c>
      <c r="I846" s="4" t="s">
        <v>22</v>
      </c>
      <c r="J846" s="4">
        <v>1327212000</v>
      </c>
      <c r="K846" s="4">
        <v>1327471200</v>
      </c>
      <c r="L846" s="4" t="b">
        <v>0</v>
      </c>
      <c r="M846" s="4" t="b">
        <v>0</v>
      </c>
      <c r="N846" s="4" t="s">
        <v>42</v>
      </c>
    </row>
    <row r="847" spans="1:14" x14ac:dyDescent="0.25">
      <c r="A847" s="4">
        <v>845</v>
      </c>
      <c r="B847" s="4" t="s">
        <v>1723</v>
      </c>
      <c r="C847" s="5" t="s">
        <v>1724</v>
      </c>
      <c r="D847" s="4">
        <v>69900</v>
      </c>
      <c r="E847" s="4">
        <v>138087</v>
      </c>
      <c r="F847" s="4" t="s">
        <v>20</v>
      </c>
      <c r="G847" s="4">
        <v>1354</v>
      </c>
      <c r="H847" s="4" t="s">
        <v>40</v>
      </c>
      <c r="I847" s="4" t="s">
        <v>41</v>
      </c>
      <c r="J847" s="4">
        <v>1526360400</v>
      </c>
      <c r="K847" s="4">
        <v>1529557200</v>
      </c>
      <c r="L847" s="4" t="b">
        <v>0</v>
      </c>
      <c r="M847" s="4" t="b">
        <v>0</v>
      </c>
      <c r="N847" s="4" t="s">
        <v>28</v>
      </c>
    </row>
    <row r="848" spans="1:14" x14ac:dyDescent="0.25">
      <c r="A848" s="4">
        <v>846</v>
      </c>
      <c r="B848" s="4" t="s">
        <v>1725</v>
      </c>
      <c r="C848" s="5" t="s">
        <v>1726</v>
      </c>
      <c r="D848" s="4">
        <v>1000</v>
      </c>
      <c r="E848" s="4">
        <v>5085</v>
      </c>
      <c r="F848" s="4" t="s">
        <v>20</v>
      </c>
      <c r="G848" s="4">
        <v>48</v>
      </c>
      <c r="H848" s="4" t="s">
        <v>21</v>
      </c>
      <c r="I848" s="4" t="s">
        <v>22</v>
      </c>
      <c r="J848" s="4">
        <v>1532149200</v>
      </c>
      <c r="K848" s="4">
        <v>1535259600</v>
      </c>
      <c r="L848" s="4" t="b">
        <v>1</v>
      </c>
      <c r="M848" s="4" t="b">
        <v>1</v>
      </c>
      <c r="N848" s="4" t="s">
        <v>28</v>
      </c>
    </row>
    <row r="849" spans="1:14" x14ac:dyDescent="0.25">
      <c r="A849" s="4">
        <v>847</v>
      </c>
      <c r="B849" s="4" t="s">
        <v>1727</v>
      </c>
      <c r="C849" s="5" t="s">
        <v>1728</v>
      </c>
      <c r="D849" s="4">
        <v>4700</v>
      </c>
      <c r="E849" s="4">
        <v>11174</v>
      </c>
      <c r="F849" s="4" t="s">
        <v>20</v>
      </c>
      <c r="G849" s="4">
        <v>110</v>
      </c>
      <c r="H849" s="4" t="s">
        <v>21</v>
      </c>
      <c r="I849" s="4" t="s">
        <v>22</v>
      </c>
      <c r="J849" s="4">
        <v>1515304800</v>
      </c>
      <c r="K849" s="4">
        <v>1515564000</v>
      </c>
      <c r="L849" s="4" t="b">
        <v>0</v>
      </c>
      <c r="M849" s="4" t="b">
        <v>0</v>
      </c>
      <c r="N849" s="4" t="s">
        <v>17</v>
      </c>
    </row>
    <row r="850" spans="1:14" x14ac:dyDescent="0.25">
      <c r="A850" s="4">
        <v>848</v>
      </c>
      <c r="B850" s="4" t="s">
        <v>1729</v>
      </c>
      <c r="C850" s="5" t="s">
        <v>1730</v>
      </c>
      <c r="D850" s="4">
        <v>3200</v>
      </c>
      <c r="E850" s="4">
        <v>10831</v>
      </c>
      <c r="F850" s="4" t="s">
        <v>20</v>
      </c>
      <c r="G850" s="4">
        <v>172</v>
      </c>
      <c r="H850" s="4" t="s">
        <v>21</v>
      </c>
      <c r="I850" s="4" t="s">
        <v>22</v>
      </c>
      <c r="J850" s="4">
        <v>1276318800</v>
      </c>
      <c r="K850" s="4">
        <v>1277096400</v>
      </c>
      <c r="L850" s="4" t="b">
        <v>0</v>
      </c>
      <c r="M850" s="4" t="b">
        <v>0</v>
      </c>
      <c r="N850" s="4" t="s">
        <v>53</v>
      </c>
    </row>
    <row r="851" spans="1:14" x14ac:dyDescent="0.25">
      <c r="A851" s="4">
        <v>849</v>
      </c>
      <c r="B851" s="4" t="s">
        <v>1731</v>
      </c>
      <c r="C851" s="5" t="s">
        <v>1732</v>
      </c>
      <c r="D851" s="4">
        <v>6700</v>
      </c>
      <c r="E851" s="4">
        <v>8917</v>
      </c>
      <c r="F851" s="4" t="s">
        <v>20</v>
      </c>
      <c r="G851" s="4">
        <v>307</v>
      </c>
      <c r="H851" s="4" t="s">
        <v>21</v>
      </c>
      <c r="I851" s="4" t="s">
        <v>22</v>
      </c>
      <c r="J851" s="4">
        <v>1328767200</v>
      </c>
      <c r="K851" s="4">
        <v>1329026400</v>
      </c>
      <c r="L851" s="4" t="b">
        <v>0</v>
      </c>
      <c r="M851" s="4" t="b">
        <v>1</v>
      </c>
      <c r="N851" s="4" t="s">
        <v>60</v>
      </c>
    </row>
    <row r="852" spans="1:14" x14ac:dyDescent="0.25">
      <c r="A852" s="4">
        <v>850</v>
      </c>
      <c r="B852" s="4" t="s">
        <v>1733</v>
      </c>
      <c r="C852" s="5" t="s">
        <v>1734</v>
      </c>
      <c r="D852" s="4">
        <v>100</v>
      </c>
      <c r="E852" s="4">
        <v>1</v>
      </c>
      <c r="F852" s="4" t="s">
        <v>14</v>
      </c>
      <c r="G852" s="4">
        <v>1</v>
      </c>
      <c r="H852" s="4" t="s">
        <v>21</v>
      </c>
      <c r="I852" s="4" t="s">
        <v>22</v>
      </c>
      <c r="J852" s="4">
        <v>1321682400</v>
      </c>
      <c r="K852" s="4">
        <v>1322978400</v>
      </c>
      <c r="L852" s="4" t="b">
        <v>1</v>
      </c>
      <c r="M852" s="4" t="b">
        <v>0</v>
      </c>
      <c r="N852" s="4" t="s">
        <v>23</v>
      </c>
    </row>
    <row r="853" spans="1:14" x14ac:dyDescent="0.25">
      <c r="A853" s="4">
        <v>851</v>
      </c>
      <c r="B853" s="4" t="s">
        <v>1735</v>
      </c>
      <c r="C853" s="5" t="s">
        <v>1736</v>
      </c>
      <c r="D853" s="4">
        <v>6000</v>
      </c>
      <c r="E853" s="4">
        <v>12468</v>
      </c>
      <c r="F853" s="4" t="s">
        <v>20</v>
      </c>
      <c r="G853" s="4">
        <v>160</v>
      </c>
      <c r="H853" s="4" t="s">
        <v>21</v>
      </c>
      <c r="I853" s="4" t="s">
        <v>22</v>
      </c>
      <c r="J853" s="4">
        <v>1335934800</v>
      </c>
      <c r="K853" s="4">
        <v>1338786000</v>
      </c>
      <c r="L853" s="4" t="b">
        <v>0</v>
      </c>
      <c r="M853" s="4" t="b">
        <v>0</v>
      </c>
      <c r="N853" s="4" t="s">
        <v>50</v>
      </c>
    </row>
    <row r="854" spans="1:14" x14ac:dyDescent="0.25">
      <c r="A854" s="4">
        <v>852</v>
      </c>
      <c r="B854" s="4" t="s">
        <v>1737</v>
      </c>
      <c r="C854" s="5" t="s">
        <v>1738</v>
      </c>
      <c r="D854" s="4">
        <v>4900</v>
      </c>
      <c r="E854" s="4">
        <v>2505</v>
      </c>
      <c r="F854" s="4" t="s">
        <v>14</v>
      </c>
      <c r="G854" s="4">
        <v>31</v>
      </c>
      <c r="H854" s="4" t="s">
        <v>21</v>
      </c>
      <c r="I854" s="4" t="s">
        <v>22</v>
      </c>
      <c r="J854" s="4">
        <v>1310792400</v>
      </c>
      <c r="K854" s="4">
        <v>1311656400</v>
      </c>
      <c r="L854" s="4" t="b">
        <v>0</v>
      </c>
      <c r="M854" s="4" t="b">
        <v>1</v>
      </c>
      <c r="N854" s="4" t="s">
        <v>89</v>
      </c>
    </row>
    <row r="855" spans="1:14" x14ac:dyDescent="0.25">
      <c r="A855" s="4">
        <v>853</v>
      </c>
      <c r="B855" s="4" t="s">
        <v>1739</v>
      </c>
      <c r="C855" s="5" t="s">
        <v>1740</v>
      </c>
      <c r="D855" s="4">
        <v>17100</v>
      </c>
      <c r="E855" s="4">
        <v>111502</v>
      </c>
      <c r="F855" s="4" t="s">
        <v>20</v>
      </c>
      <c r="G855" s="4">
        <v>1467</v>
      </c>
      <c r="H855" s="4" t="s">
        <v>15</v>
      </c>
      <c r="I855" s="4" t="s">
        <v>16</v>
      </c>
      <c r="J855" s="4">
        <v>1308546000</v>
      </c>
      <c r="K855" s="4">
        <v>1308978000</v>
      </c>
      <c r="L855" s="4" t="b">
        <v>0</v>
      </c>
      <c r="M855" s="4" t="b">
        <v>1</v>
      </c>
      <c r="N855" s="4" t="s">
        <v>60</v>
      </c>
    </row>
    <row r="856" spans="1:14" x14ac:dyDescent="0.25">
      <c r="A856" s="4">
        <v>854</v>
      </c>
      <c r="B856" s="4" t="s">
        <v>1741</v>
      </c>
      <c r="C856" s="5" t="s">
        <v>1742</v>
      </c>
      <c r="D856" s="4">
        <v>171000</v>
      </c>
      <c r="E856" s="4">
        <v>194309</v>
      </c>
      <c r="F856" s="4" t="s">
        <v>20</v>
      </c>
      <c r="G856" s="4">
        <v>2662</v>
      </c>
      <c r="H856" s="4" t="s">
        <v>15</v>
      </c>
      <c r="I856" s="4" t="s">
        <v>16</v>
      </c>
      <c r="J856" s="4">
        <v>1574056800</v>
      </c>
      <c r="K856" s="4">
        <v>1576389600</v>
      </c>
      <c r="L856" s="4" t="b">
        <v>0</v>
      </c>
      <c r="M856" s="4" t="b">
        <v>0</v>
      </c>
      <c r="N856" s="4" t="s">
        <v>119</v>
      </c>
    </row>
    <row r="857" spans="1:14" x14ac:dyDescent="0.25">
      <c r="A857" s="4">
        <v>855</v>
      </c>
      <c r="B857" s="4" t="s">
        <v>1743</v>
      </c>
      <c r="C857" s="5" t="s">
        <v>1744</v>
      </c>
      <c r="D857" s="4">
        <v>23400</v>
      </c>
      <c r="E857" s="4">
        <v>23956</v>
      </c>
      <c r="F857" s="4" t="s">
        <v>20</v>
      </c>
      <c r="G857" s="4">
        <v>452</v>
      </c>
      <c r="H857" s="4" t="s">
        <v>26</v>
      </c>
      <c r="I857" s="4" t="s">
        <v>27</v>
      </c>
      <c r="J857" s="4">
        <v>1308373200</v>
      </c>
      <c r="K857" s="4">
        <v>1311051600</v>
      </c>
      <c r="L857" s="4" t="b">
        <v>0</v>
      </c>
      <c r="M857" s="4" t="b">
        <v>0</v>
      </c>
      <c r="N857" s="4" t="s">
        <v>33</v>
      </c>
    </row>
    <row r="858" spans="1:14" x14ac:dyDescent="0.25">
      <c r="A858" s="4">
        <v>856</v>
      </c>
      <c r="B858" s="4" t="s">
        <v>1599</v>
      </c>
      <c r="C858" s="5" t="s">
        <v>1745</v>
      </c>
      <c r="D858" s="4">
        <v>2400</v>
      </c>
      <c r="E858" s="4">
        <v>8558</v>
      </c>
      <c r="F858" s="4" t="s">
        <v>20</v>
      </c>
      <c r="G858" s="4">
        <v>158</v>
      </c>
      <c r="H858" s="4" t="s">
        <v>21</v>
      </c>
      <c r="I858" s="4" t="s">
        <v>22</v>
      </c>
      <c r="J858" s="4">
        <v>1335243600</v>
      </c>
      <c r="K858" s="4">
        <v>1336712400</v>
      </c>
      <c r="L858" s="4" t="b">
        <v>0</v>
      </c>
      <c r="M858" s="4" t="b">
        <v>0</v>
      </c>
      <c r="N858" s="4" t="s">
        <v>17</v>
      </c>
    </row>
    <row r="859" spans="1:14" x14ac:dyDescent="0.25">
      <c r="A859" s="4">
        <v>857</v>
      </c>
      <c r="B859" s="4" t="s">
        <v>1746</v>
      </c>
      <c r="C859" s="5" t="s">
        <v>1747</v>
      </c>
      <c r="D859" s="4">
        <v>5300</v>
      </c>
      <c r="E859" s="4">
        <v>7413</v>
      </c>
      <c r="F859" s="4" t="s">
        <v>20</v>
      </c>
      <c r="G859" s="4">
        <v>225</v>
      </c>
      <c r="H859" s="4" t="s">
        <v>98</v>
      </c>
      <c r="I859" s="4" t="s">
        <v>99</v>
      </c>
      <c r="J859" s="4">
        <v>1328421600</v>
      </c>
      <c r="K859" s="4">
        <v>1330408800</v>
      </c>
      <c r="L859" s="4" t="b">
        <v>1</v>
      </c>
      <c r="M859" s="4" t="b">
        <v>0</v>
      </c>
      <c r="N859" s="4" t="s">
        <v>100</v>
      </c>
    </row>
    <row r="860" spans="1:14" x14ac:dyDescent="0.25">
      <c r="A860" s="4">
        <v>858</v>
      </c>
      <c r="B860" s="4" t="s">
        <v>1748</v>
      </c>
      <c r="C860" s="5" t="s">
        <v>1749</v>
      </c>
      <c r="D860" s="4">
        <v>4000</v>
      </c>
      <c r="E860" s="4">
        <v>2778</v>
      </c>
      <c r="F860" s="4" t="s">
        <v>14</v>
      </c>
      <c r="G860" s="4">
        <v>35</v>
      </c>
      <c r="H860" s="4" t="s">
        <v>21</v>
      </c>
      <c r="I860" s="4" t="s">
        <v>22</v>
      </c>
      <c r="J860" s="4">
        <v>1524286800</v>
      </c>
      <c r="K860" s="4">
        <v>1524891600</v>
      </c>
      <c r="L860" s="4" t="b">
        <v>1</v>
      </c>
      <c r="M860" s="4" t="b">
        <v>0</v>
      </c>
      <c r="N860" s="4" t="s">
        <v>17</v>
      </c>
    </row>
    <row r="861" spans="1:14" x14ac:dyDescent="0.25">
      <c r="A861" s="4">
        <v>859</v>
      </c>
      <c r="B861" s="4" t="s">
        <v>1750</v>
      </c>
      <c r="C861" s="5" t="s">
        <v>1751</v>
      </c>
      <c r="D861" s="4">
        <v>7300</v>
      </c>
      <c r="E861" s="4">
        <v>2594</v>
      </c>
      <c r="F861" s="4" t="s">
        <v>14</v>
      </c>
      <c r="G861" s="4">
        <v>63</v>
      </c>
      <c r="H861" s="4" t="s">
        <v>21</v>
      </c>
      <c r="I861" s="4" t="s">
        <v>22</v>
      </c>
      <c r="J861" s="4">
        <v>1362117600</v>
      </c>
      <c r="K861" s="4">
        <v>1363669200</v>
      </c>
      <c r="L861" s="4" t="b">
        <v>0</v>
      </c>
      <c r="M861" s="4" t="b">
        <v>1</v>
      </c>
      <c r="N861" s="4" t="s">
        <v>33</v>
      </c>
    </row>
    <row r="862" spans="1:14" x14ac:dyDescent="0.25">
      <c r="A862" s="4">
        <v>860</v>
      </c>
      <c r="B862" s="4" t="s">
        <v>1752</v>
      </c>
      <c r="C862" s="5" t="s">
        <v>1753</v>
      </c>
      <c r="D862" s="4">
        <v>2000</v>
      </c>
      <c r="E862" s="4">
        <v>5033</v>
      </c>
      <c r="F862" s="4" t="s">
        <v>20</v>
      </c>
      <c r="G862" s="4">
        <v>65</v>
      </c>
      <c r="H862" s="4" t="s">
        <v>21</v>
      </c>
      <c r="I862" s="4" t="s">
        <v>22</v>
      </c>
      <c r="J862" s="4">
        <v>1550556000</v>
      </c>
      <c r="K862" s="4">
        <v>1551420000</v>
      </c>
      <c r="L862" s="4" t="b">
        <v>0</v>
      </c>
      <c r="M862" s="4" t="b">
        <v>1</v>
      </c>
      <c r="N862" s="4" t="s">
        <v>65</v>
      </c>
    </row>
    <row r="863" spans="1:14" x14ac:dyDescent="0.25">
      <c r="A863" s="4">
        <v>861</v>
      </c>
      <c r="B863" s="4" t="s">
        <v>1754</v>
      </c>
      <c r="C863" s="5" t="s">
        <v>1755</v>
      </c>
      <c r="D863" s="4">
        <v>8800</v>
      </c>
      <c r="E863" s="4">
        <v>9317</v>
      </c>
      <c r="F863" s="4" t="s">
        <v>20</v>
      </c>
      <c r="G863" s="4">
        <v>163</v>
      </c>
      <c r="H863" s="4" t="s">
        <v>21</v>
      </c>
      <c r="I863" s="4" t="s">
        <v>22</v>
      </c>
      <c r="J863" s="4">
        <v>1269147600</v>
      </c>
      <c r="K863" s="4">
        <v>1269838800</v>
      </c>
      <c r="L863" s="4" t="b">
        <v>0</v>
      </c>
      <c r="M863" s="4" t="b">
        <v>0</v>
      </c>
      <c r="N863" s="4" t="s">
        <v>33</v>
      </c>
    </row>
    <row r="864" spans="1:14" x14ac:dyDescent="0.25">
      <c r="A864" s="4">
        <v>862</v>
      </c>
      <c r="B864" s="4" t="s">
        <v>1756</v>
      </c>
      <c r="C864" s="5" t="s">
        <v>1757</v>
      </c>
      <c r="D864" s="4">
        <v>3500</v>
      </c>
      <c r="E864" s="4">
        <v>6560</v>
      </c>
      <c r="F864" s="4" t="s">
        <v>20</v>
      </c>
      <c r="G864" s="4">
        <v>85</v>
      </c>
      <c r="H864" s="4" t="s">
        <v>21</v>
      </c>
      <c r="I864" s="4" t="s">
        <v>22</v>
      </c>
      <c r="J864" s="4">
        <v>1312174800</v>
      </c>
      <c r="K864" s="4">
        <v>1312520400</v>
      </c>
      <c r="L864" s="4" t="b">
        <v>0</v>
      </c>
      <c r="M864" s="4" t="b">
        <v>0</v>
      </c>
      <c r="N864" s="4" t="s">
        <v>33</v>
      </c>
    </row>
    <row r="865" spans="1:14" x14ac:dyDescent="0.25">
      <c r="A865" s="4">
        <v>863</v>
      </c>
      <c r="B865" s="4" t="s">
        <v>1758</v>
      </c>
      <c r="C865" s="5" t="s">
        <v>1759</v>
      </c>
      <c r="D865" s="4">
        <v>1400</v>
      </c>
      <c r="E865" s="4">
        <v>5415</v>
      </c>
      <c r="F865" s="4" t="s">
        <v>20</v>
      </c>
      <c r="G865" s="4">
        <v>217</v>
      </c>
      <c r="H865" s="4" t="s">
        <v>21</v>
      </c>
      <c r="I865" s="4" t="s">
        <v>22</v>
      </c>
      <c r="J865" s="4">
        <v>1434517200</v>
      </c>
      <c r="K865" s="4">
        <v>1436504400</v>
      </c>
      <c r="L865" s="4" t="b">
        <v>0</v>
      </c>
      <c r="M865" s="4" t="b">
        <v>1</v>
      </c>
      <c r="N865" s="4" t="s">
        <v>269</v>
      </c>
    </row>
    <row r="866" spans="1:14" x14ac:dyDescent="0.25">
      <c r="A866" s="4">
        <v>864</v>
      </c>
      <c r="B866" s="4" t="s">
        <v>1760</v>
      </c>
      <c r="C866" s="5" t="s">
        <v>1761</v>
      </c>
      <c r="D866" s="4">
        <v>4200</v>
      </c>
      <c r="E866" s="4">
        <v>14577</v>
      </c>
      <c r="F866" s="4" t="s">
        <v>20</v>
      </c>
      <c r="G866" s="4">
        <v>150</v>
      </c>
      <c r="H866" s="4" t="s">
        <v>21</v>
      </c>
      <c r="I866" s="4" t="s">
        <v>22</v>
      </c>
      <c r="J866" s="4">
        <v>1471582800</v>
      </c>
      <c r="K866" s="4">
        <v>1472014800</v>
      </c>
      <c r="L866" s="4" t="b">
        <v>0</v>
      </c>
      <c r="M866" s="4" t="b">
        <v>0</v>
      </c>
      <c r="N866" s="4" t="s">
        <v>100</v>
      </c>
    </row>
    <row r="867" spans="1:14" x14ac:dyDescent="0.25">
      <c r="A867" s="4">
        <v>865</v>
      </c>
      <c r="B867" s="4" t="s">
        <v>1762</v>
      </c>
      <c r="C867" s="5" t="s">
        <v>1763</v>
      </c>
      <c r="D867" s="4">
        <v>81000</v>
      </c>
      <c r="E867" s="4">
        <v>150515</v>
      </c>
      <c r="F867" s="4" t="s">
        <v>20</v>
      </c>
      <c r="G867" s="4">
        <v>3272</v>
      </c>
      <c r="H867" s="4" t="s">
        <v>21</v>
      </c>
      <c r="I867" s="4" t="s">
        <v>22</v>
      </c>
      <c r="J867" s="4">
        <v>1410757200</v>
      </c>
      <c r="K867" s="4">
        <v>1411534800</v>
      </c>
      <c r="L867" s="4" t="b">
        <v>0</v>
      </c>
      <c r="M867" s="4" t="b">
        <v>0</v>
      </c>
      <c r="N867" s="4" t="s">
        <v>33</v>
      </c>
    </row>
    <row r="868" spans="1:14" x14ac:dyDescent="0.25">
      <c r="A868" s="4">
        <v>866</v>
      </c>
      <c r="B868" s="4" t="s">
        <v>1764</v>
      </c>
      <c r="C868" s="5" t="s">
        <v>1765</v>
      </c>
      <c r="D868" s="4">
        <v>182800</v>
      </c>
      <c r="E868" s="4">
        <v>79045</v>
      </c>
      <c r="F868" s="4" t="s">
        <v>74</v>
      </c>
      <c r="G868" s="4">
        <v>898</v>
      </c>
      <c r="H868" s="4" t="s">
        <v>21</v>
      </c>
      <c r="I868" s="4" t="s">
        <v>22</v>
      </c>
      <c r="J868" s="4">
        <v>1304830800</v>
      </c>
      <c r="K868" s="4">
        <v>1304917200</v>
      </c>
      <c r="L868" s="4" t="b">
        <v>0</v>
      </c>
      <c r="M868" s="4" t="b">
        <v>0</v>
      </c>
      <c r="N868" s="4" t="s">
        <v>122</v>
      </c>
    </row>
    <row r="869" spans="1:14" x14ac:dyDescent="0.25">
      <c r="A869" s="4">
        <v>867</v>
      </c>
      <c r="B869" s="4" t="s">
        <v>1766</v>
      </c>
      <c r="C869" s="5" t="s">
        <v>1767</v>
      </c>
      <c r="D869" s="4">
        <v>4800</v>
      </c>
      <c r="E869" s="4">
        <v>7797</v>
      </c>
      <c r="F869" s="4" t="s">
        <v>20</v>
      </c>
      <c r="G869" s="4">
        <v>300</v>
      </c>
      <c r="H869" s="4" t="s">
        <v>21</v>
      </c>
      <c r="I869" s="4" t="s">
        <v>22</v>
      </c>
      <c r="J869" s="4">
        <v>1539061200</v>
      </c>
      <c r="K869" s="4">
        <v>1539579600</v>
      </c>
      <c r="L869" s="4" t="b">
        <v>0</v>
      </c>
      <c r="M869" s="4" t="b">
        <v>0</v>
      </c>
      <c r="N869" s="4" t="s">
        <v>17</v>
      </c>
    </row>
    <row r="870" spans="1:14" x14ac:dyDescent="0.25">
      <c r="A870" s="4">
        <v>868</v>
      </c>
      <c r="B870" s="4" t="s">
        <v>1768</v>
      </c>
      <c r="C870" s="5" t="s">
        <v>1769</v>
      </c>
      <c r="D870" s="4">
        <v>7000</v>
      </c>
      <c r="E870" s="4">
        <v>12939</v>
      </c>
      <c r="F870" s="4" t="s">
        <v>20</v>
      </c>
      <c r="G870" s="4">
        <v>126</v>
      </c>
      <c r="H870" s="4" t="s">
        <v>21</v>
      </c>
      <c r="I870" s="4" t="s">
        <v>22</v>
      </c>
      <c r="J870" s="4">
        <v>1381554000</v>
      </c>
      <c r="K870" s="4">
        <v>1382504400</v>
      </c>
      <c r="L870" s="4" t="b">
        <v>0</v>
      </c>
      <c r="M870" s="4" t="b">
        <v>0</v>
      </c>
      <c r="N870" s="4" t="s">
        <v>33</v>
      </c>
    </row>
    <row r="871" spans="1:14" x14ac:dyDescent="0.25">
      <c r="A871" s="4">
        <v>869</v>
      </c>
      <c r="B871" s="4" t="s">
        <v>1770</v>
      </c>
      <c r="C871" s="5" t="s">
        <v>1771</v>
      </c>
      <c r="D871" s="4">
        <v>161900</v>
      </c>
      <c r="E871" s="4">
        <v>38376</v>
      </c>
      <c r="F871" s="4" t="s">
        <v>14</v>
      </c>
      <c r="G871" s="4">
        <v>526</v>
      </c>
      <c r="H871" s="4" t="s">
        <v>21</v>
      </c>
      <c r="I871" s="4" t="s">
        <v>22</v>
      </c>
      <c r="J871" s="4">
        <v>1277096400</v>
      </c>
      <c r="K871" s="4">
        <v>1278306000</v>
      </c>
      <c r="L871" s="4" t="b">
        <v>0</v>
      </c>
      <c r="M871" s="4" t="b">
        <v>0</v>
      </c>
      <c r="N871" s="4" t="s">
        <v>53</v>
      </c>
    </row>
    <row r="872" spans="1:14" x14ac:dyDescent="0.25">
      <c r="A872" s="4">
        <v>870</v>
      </c>
      <c r="B872" s="4" t="s">
        <v>1772</v>
      </c>
      <c r="C872" s="5" t="s">
        <v>1773</v>
      </c>
      <c r="D872" s="4">
        <v>7700</v>
      </c>
      <c r="E872" s="4">
        <v>6920</v>
      </c>
      <c r="F872" s="4" t="s">
        <v>14</v>
      </c>
      <c r="G872" s="4">
        <v>121</v>
      </c>
      <c r="H872" s="4" t="s">
        <v>21</v>
      </c>
      <c r="I872" s="4" t="s">
        <v>22</v>
      </c>
      <c r="J872" s="4">
        <v>1440392400</v>
      </c>
      <c r="K872" s="4">
        <v>1442552400</v>
      </c>
      <c r="L872" s="4" t="b">
        <v>0</v>
      </c>
      <c r="M872" s="4" t="b">
        <v>0</v>
      </c>
      <c r="N872" s="4" t="s">
        <v>33</v>
      </c>
    </row>
    <row r="873" spans="1:14" x14ac:dyDescent="0.25">
      <c r="A873" s="4">
        <v>871</v>
      </c>
      <c r="B873" s="4" t="s">
        <v>1774</v>
      </c>
      <c r="C873" s="5" t="s">
        <v>1775</v>
      </c>
      <c r="D873" s="4">
        <v>71500</v>
      </c>
      <c r="E873" s="4">
        <v>194912</v>
      </c>
      <c r="F873" s="4" t="s">
        <v>20</v>
      </c>
      <c r="G873" s="4">
        <v>2320</v>
      </c>
      <c r="H873" s="4" t="s">
        <v>21</v>
      </c>
      <c r="I873" s="4" t="s">
        <v>22</v>
      </c>
      <c r="J873" s="4">
        <v>1509512400</v>
      </c>
      <c r="K873" s="4">
        <v>1511071200</v>
      </c>
      <c r="L873" s="4" t="b">
        <v>0</v>
      </c>
      <c r="M873" s="4" t="b">
        <v>1</v>
      </c>
      <c r="N873" s="4" t="s">
        <v>33</v>
      </c>
    </row>
    <row r="874" spans="1:14" x14ac:dyDescent="0.25">
      <c r="A874" s="4">
        <v>872</v>
      </c>
      <c r="B874" s="4" t="s">
        <v>1776</v>
      </c>
      <c r="C874" s="5" t="s">
        <v>1777</v>
      </c>
      <c r="D874" s="4">
        <v>4700</v>
      </c>
      <c r="E874" s="4">
        <v>7992</v>
      </c>
      <c r="F874" s="4" t="s">
        <v>20</v>
      </c>
      <c r="G874" s="4">
        <v>81</v>
      </c>
      <c r="H874" s="4" t="s">
        <v>26</v>
      </c>
      <c r="I874" s="4" t="s">
        <v>27</v>
      </c>
      <c r="J874" s="4">
        <v>1535950800</v>
      </c>
      <c r="K874" s="4">
        <v>1536382800</v>
      </c>
      <c r="L874" s="4" t="b">
        <v>0</v>
      </c>
      <c r="M874" s="4" t="b">
        <v>0</v>
      </c>
      <c r="N874" s="4" t="s">
        <v>474</v>
      </c>
    </row>
    <row r="875" spans="1:14" x14ac:dyDescent="0.25">
      <c r="A875" s="4">
        <v>873</v>
      </c>
      <c r="B875" s="4" t="s">
        <v>1778</v>
      </c>
      <c r="C875" s="5" t="s">
        <v>1779</v>
      </c>
      <c r="D875" s="4">
        <v>42100</v>
      </c>
      <c r="E875" s="4">
        <v>79268</v>
      </c>
      <c r="F875" s="4" t="s">
        <v>20</v>
      </c>
      <c r="G875" s="4">
        <v>1887</v>
      </c>
      <c r="H875" s="4" t="s">
        <v>21</v>
      </c>
      <c r="I875" s="4" t="s">
        <v>22</v>
      </c>
      <c r="J875" s="4">
        <v>1389160800</v>
      </c>
      <c r="K875" s="4">
        <v>1389592800</v>
      </c>
      <c r="L875" s="4" t="b">
        <v>0</v>
      </c>
      <c r="M875" s="4" t="b">
        <v>0</v>
      </c>
      <c r="N875" s="4" t="s">
        <v>122</v>
      </c>
    </row>
    <row r="876" spans="1:14" x14ac:dyDescent="0.25">
      <c r="A876" s="4">
        <v>874</v>
      </c>
      <c r="B876" s="4" t="s">
        <v>1780</v>
      </c>
      <c r="C876" s="5" t="s">
        <v>1781</v>
      </c>
      <c r="D876" s="4">
        <v>40200</v>
      </c>
      <c r="E876" s="4">
        <v>139468</v>
      </c>
      <c r="F876" s="4" t="s">
        <v>20</v>
      </c>
      <c r="G876" s="4">
        <v>4358</v>
      </c>
      <c r="H876" s="4" t="s">
        <v>21</v>
      </c>
      <c r="I876" s="4" t="s">
        <v>22</v>
      </c>
      <c r="J876" s="4">
        <v>1271998800</v>
      </c>
      <c r="K876" s="4">
        <v>1275282000</v>
      </c>
      <c r="L876" s="4" t="b">
        <v>0</v>
      </c>
      <c r="M876" s="4" t="b">
        <v>1</v>
      </c>
      <c r="N876" s="4" t="s">
        <v>122</v>
      </c>
    </row>
    <row r="877" spans="1:14" x14ac:dyDescent="0.25">
      <c r="A877" s="4">
        <v>875</v>
      </c>
      <c r="B877" s="4" t="s">
        <v>1782</v>
      </c>
      <c r="C877" s="5" t="s">
        <v>1783</v>
      </c>
      <c r="D877" s="4">
        <v>7900</v>
      </c>
      <c r="E877" s="4">
        <v>5465</v>
      </c>
      <c r="F877" s="4" t="s">
        <v>14</v>
      </c>
      <c r="G877" s="4">
        <v>67</v>
      </c>
      <c r="H877" s="4" t="s">
        <v>21</v>
      </c>
      <c r="I877" s="4" t="s">
        <v>22</v>
      </c>
      <c r="J877" s="4">
        <v>1294898400</v>
      </c>
      <c r="K877" s="4">
        <v>1294984800</v>
      </c>
      <c r="L877" s="4" t="b">
        <v>0</v>
      </c>
      <c r="M877" s="4" t="b">
        <v>0</v>
      </c>
      <c r="N877" s="4" t="s">
        <v>23</v>
      </c>
    </row>
    <row r="878" spans="1:14" x14ac:dyDescent="0.25">
      <c r="A878" s="4">
        <v>876</v>
      </c>
      <c r="B878" s="4" t="s">
        <v>1784</v>
      </c>
      <c r="C878" s="5" t="s">
        <v>1785</v>
      </c>
      <c r="D878" s="4">
        <v>8300</v>
      </c>
      <c r="E878" s="4">
        <v>2111</v>
      </c>
      <c r="F878" s="4" t="s">
        <v>14</v>
      </c>
      <c r="G878" s="4">
        <v>57</v>
      </c>
      <c r="H878" s="4" t="s">
        <v>15</v>
      </c>
      <c r="I878" s="4" t="s">
        <v>16</v>
      </c>
      <c r="J878" s="4">
        <v>1559970000</v>
      </c>
      <c r="K878" s="4">
        <v>1562043600</v>
      </c>
      <c r="L878" s="4" t="b">
        <v>0</v>
      </c>
      <c r="M878" s="4" t="b">
        <v>0</v>
      </c>
      <c r="N878" s="4" t="s">
        <v>122</v>
      </c>
    </row>
    <row r="879" spans="1:14" x14ac:dyDescent="0.25">
      <c r="A879" s="4">
        <v>877</v>
      </c>
      <c r="B879" s="4" t="s">
        <v>1786</v>
      </c>
      <c r="C879" s="5" t="s">
        <v>1787</v>
      </c>
      <c r="D879" s="4">
        <v>163600</v>
      </c>
      <c r="E879" s="4">
        <v>126628</v>
      </c>
      <c r="F879" s="4" t="s">
        <v>14</v>
      </c>
      <c r="G879" s="4">
        <v>1229</v>
      </c>
      <c r="H879" s="4" t="s">
        <v>21</v>
      </c>
      <c r="I879" s="4" t="s">
        <v>22</v>
      </c>
      <c r="J879" s="4">
        <v>1469509200</v>
      </c>
      <c r="K879" s="4">
        <v>1469595600</v>
      </c>
      <c r="L879" s="4" t="b">
        <v>0</v>
      </c>
      <c r="M879" s="4" t="b">
        <v>0</v>
      </c>
      <c r="N879" s="4" t="s">
        <v>17</v>
      </c>
    </row>
    <row r="880" spans="1:14" x14ac:dyDescent="0.25">
      <c r="A880" s="4">
        <v>878</v>
      </c>
      <c r="B880" s="4" t="s">
        <v>1788</v>
      </c>
      <c r="C880" s="5" t="s">
        <v>1789</v>
      </c>
      <c r="D880" s="4">
        <v>2700</v>
      </c>
      <c r="E880" s="4">
        <v>1012</v>
      </c>
      <c r="F880" s="4" t="s">
        <v>14</v>
      </c>
      <c r="G880" s="4">
        <v>12</v>
      </c>
      <c r="H880" s="4" t="s">
        <v>107</v>
      </c>
      <c r="I880" s="4" t="s">
        <v>108</v>
      </c>
      <c r="J880" s="4">
        <v>1579068000</v>
      </c>
      <c r="K880" s="4">
        <v>1581141600</v>
      </c>
      <c r="L880" s="4" t="b">
        <v>0</v>
      </c>
      <c r="M880" s="4" t="b">
        <v>0</v>
      </c>
      <c r="N880" s="4" t="s">
        <v>148</v>
      </c>
    </row>
    <row r="881" spans="1:14" x14ac:dyDescent="0.25">
      <c r="A881" s="4">
        <v>879</v>
      </c>
      <c r="B881" s="4" t="s">
        <v>1790</v>
      </c>
      <c r="C881" s="5" t="s">
        <v>1791</v>
      </c>
      <c r="D881" s="4">
        <v>1000</v>
      </c>
      <c r="E881" s="4">
        <v>5438</v>
      </c>
      <c r="F881" s="4" t="s">
        <v>20</v>
      </c>
      <c r="G881" s="4">
        <v>53</v>
      </c>
      <c r="H881" s="4" t="s">
        <v>21</v>
      </c>
      <c r="I881" s="4" t="s">
        <v>22</v>
      </c>
      <c r="J881" s="4">
        <v>1487743200</v>
      </c>
      <c r="K881" s="4">
        <v>1488520800</v>
      </c>
      <c r="L881" s="4" t="b">
        <v>0</v>
      </c>
      <c r="M881" s="4" t="b">
        <v>0</v>
      </c>
      <c r="N881" s="4" t="s">
        <v>68</v>
      </c>
    </row>
    <row r="882" spans="1:14" x14ac:dyDescent="0.25">
      <c r="A882" s="4">
        <v>880</v>
      </c>
      <c r="B882" s="4" t="s">
        <v>1792</v>
      </c>
      <c r="C882" s="5" t="s">
        <v>1793</v>
      </c>
      <c r="D882" s="4">
        <v>84500</v>
      </c>
      <c r="E882" s="4">
        <v>193101</v>
      </c>
      <c r="F882" s="4" t="s">
        <v>20</v>
      </c>
      <c r="G882" s="4">
        <v>2414</v>
      </c>
      <c r="H882" s="4" t="s">
        <v>21</v>
      </c>
      <c r="I882" s="4" t="s">
        <v>22</v>
      </c>
      <c r="J882" s="4">
        <v>1563685200</v>
      </c>
      <c r="K882" s="4">
        <v>1563858000</v>
      </c>
      <c r="L882" s="4" t="b">
        <v>0</v>
      </c>
      <c r="M882" s="4" t="b">
        <v>0</v>
      </c>
      <c r="N882" s="4" t="s">
        <v>50</v>
      </c>
    </row>
    <row r="883" spans="1:14" x14ac:dyDescent="0.25">
      <c r="A883" s="4">
        <v>881</v>
      </c>
      <c r="B883" s="4" t="s">
        <v>1794</v>
      </c>
      <c r="C883" s="5" t="s">
        <v>1795</v>
      </c>
      <c r="D883" s="4">
        <v>81300</v>
      </c>
      <c r="E883" s="4">
        <v>31665</v>
      </c>
      <c r="F883" s="4" t="s">
        <v>14</v>
      </c>
      <c r="G883" s="4">
        <v>452</v>
      </c>
      <c r="H883" s="4" t="s">
        <v>21</v>
      </c>
      <c r="I883" s="4" t="s">
        <v>22</v>
      </c>
      <c r="J883" s="4">
        <v>1436418000</v>
      </c>
      <c r="K883" s="4">
        <v>1438923600</v>
      </c>
      <c r="L883" s="4" t="b">
        <v>0</v>
      </c>
      <c r="M883" s="4" t="b">
        <v>1</v>
      </c>
      <c r="N883" s="4" t="s">
        <v>33</v>
      </c>
    </row>
    <row r="884" spans="1:14" x14ac:dyDescent="0.25">
      <c r="A884" s="4">
        <v>882</v>
      </c>
      <c r="B884" s="4" t="s">
        <v>1796</v>
      </c>
      <c r="C884" s="5" t="s">
        <v>1797</v>
      </c>
      <c r="D884" s="4">
        <v>800</v>
      </c>
      <c r="E884" s="4">
        <v>2960</v>
      </c>
      <c r="F884" s="4" t="s">
        <v>20</v>
      </c>
      <c r="G884" s="4">
        <v>80</v>
      </c>
      <c r="H884" s="4" t="s">
        <v>21</v>
      </c>
      <c r="I884" s="4" t="s">
        <v>22</v>
      </c>
      <c r="J884" s="4">
        <v>1421820000</v>
      </c>
      <c r="K884" s="4">
        <v>1422165600</v>
      </c>
      <c r="L884" s="4" t="b">
        <v>0</v>
      </c>
      <c r="M884" s="4" t="b">
        <v>0</v>
      </c>
      <c r="N884" s="4" t="s">
        <v>33</v>
      </c>
    </row>
    <row r="885" spans="1:14" x14ac:dyDescent="0.25">
      <c r="A885" s="4">
        <v>883</v>
      </c>
      <c r="B885" s="4" t="s">
        <v>1798</v>
      </c>
      <c r="C885" s="5" t="s">
        <v>1799</v>
      </c>
      <c r="D885" s="4">
        <v>3400</v>
      </c>
      <c r="E885" s="4">
        <v>8089</v>
      </c>
      <c r="F885" s="4" t="s">
        <v>20</v>
      </c>
      <c r="G885" s="4">
        <v>193</v>
      </c>
      <c r="H885" s="4" t="s">
        <v>21</v>
      </c>
      <c r="I885" s="4" t="s">
        <v>22</v>
      </c>
      <c r="J885" s="4">
        <v>1274763600</v>
      </c>
      <c r="K885" s="4">
        <v>1277874000</v>
      </c>
      <c r="L885" s="4" t="b">
        <v>0</v>
      </c>
      <c r="M885" s="4" t="b">
        <v>0</v>
      </c>
      <c r="N885" s="4" t="s">
        <v>100</v>
      </c>
    </row>
    <row r="886" spans="1:14" x14ac:dyDescent="0.25">
      <c r="A886" s="4">
        <v>884</v>
      </c>
      <c r="B886" s="4" t="s">
        <v>1800</v>
      </c>
      <c r="C886" s="5" t="s">
        <v>1801</v>
      </c>
      <c r="D886" s="4">
        <v>170800</v>
      </c>
      <c r="E886" s="4">
        <v>109374</v>
      </c>
      <c r="F886" s="4" t="s">
        <v>14</v>
      </c>
      <c r="G886" s="4">
        <v>1886</v>
      </c>
      <c r="H886" s="4" t="s">
        <v>21</v>
      </c>
      <c r="I886" s="4" t="s">
        <v>22</v>
      </c>
      <c r="J886" s="4">
        <v>1399179600</v>
      </c>
      <c r="K886" s="4">
        <v>1399352400</v>
      </c>
      <c r="L886" s="4" t="b">
        <v>0</v>
      </c>
      <c r="M886" s="4" t="b">
        <v>1</v>
      </c>
      <c r="N886" s="4" t="s">
        <v>33</v>
      </c>
    </row>
    <row r="887" spans="1:14" x14ac:dyDescent="0.25">
      <c r="A887" s="4">
        <v>885</v>
      </c>
      <c r="B887" s="4" t="s">
        <v>1802</v>
      </c>
      <c r="C887" s="5" t="s">
        <v>1803</v>
      </c>
      <c r="D887" s="4">
        <v>1800</v>
      </c>
      <c r="E887" s="4">
        <v>2129</v>
      </c>
      <c r="F887" s="4" t="s">
        <v>20</v>
      </c>
      <c r="G887" s="4">
        <v>52</v>
      </c>
      <c r="H887" s="4" t="s">
        <v>21</v>
      </c>
      <c r="I887" s="4" t="s">
        <v>22</v>
      </c>
      <c r="J887" s="4">
        <v>1275800400</v>
      </c>
      <c r="K887" s="4">
        <v>1279083600</v>
      </c>
      <c r="L887" s="4" t="b">
        <v>0</v>
      </c>
      <c r="M887" s="4" t="b">
        <v>0</v>
      </c>
      <c r="N887" s="4" t="s">
        <v>33</v>
      </c>
    </row>
    <row r="888" spans="1:14" x14ac:dyDescent="0.25">
      <c r="A888" s="4">
        <v>886</v>
      </c>
      <c r="B888" s="4" t="s">
        <v>1804</v>
      </c>
      <c r="C888" s="5" t="s">
        <v>1805</v>
      </c>
      <c r="D888" s="4">
        <v>150600</v>
      </c>
      <c r="E888" s="4">
        <v>127745</v>
      </c>
      <c r="F888" s="4" t="s">
        <v>14</v>
      </c>
      <c r="G888" s="4">
        <v>1825</v>
      </c>
      <c r="H888" s="4" t="s">
        <v>21</v>
      </c>
      <c r="I888" s="4" t="s">
        <v>22</v>
      </c>
      <c r="J888" s="4">
        <v>1282798800</v>
      </c>
      <c r="K888" s="4">
        <v>1284354000</v>
      </c>
      <c r="L888" s="4" t="b">
        <v>0</v>
      </c>
      <c r="M888" s="4" t="b">
        <v>0</v>
      </c>
      <c r="N888" s="4" t="s">
        <v>60</v>
      </c>
    </row>
    <row r="889" spans="1:14" x14ac:dyDescent="0.25">
      <c r="A889" s="4">
        <v>887</v>
      </c>
      <c r="B889" s="4" t="s">
        <v>1806</v>
      </c>
      <c r="C889" s="5" t="s">
        <v>1807</v>
      </c>
      <c r="D889" s="4">
        <v>7800</v>
      </c>
      <c r="E889" s="4">
        <v>2289</v>
      </c>
      <c r="F889" s="4" t="s">
        <v>14</v>
      </c>
      <c r="G889" s="4">
        <v>31</v>
      </c>
      <c r="H889" s="4" t="s">
        <v>21</v>
      </c>
      <c r="I889" s="4" t="s">
        <v>22</v>
      </c>
      <c r="J889" s="4">
        <v>1437109200</v>
      </c>
      <c r="K889" s="4">
        <v>1441170000</v>
      </c>
      <c r="L889" s="4" t="b">
        <v>0</v>
      </c>
      <c r="M889" s="4" t="b">
        <v>1</v>
      </c>
      <c r="N889" s="4" t="s">
        <v>33</v>
      </c>
    </row>
    <row r="890" spans="1:14" x14ac:dyDescent="0.25">
      <c r="A890" s="4">
        <v>888</v>
      </c>
      <c r="B890" s="4" t="s">
        <v>1808</v>
      </c>
      <c r="C890" s="5" t="s">
        <v>1809</v>
      </c>
      <c r="D890" s="4">
        <v>5800</v>
      </c>
      <c r="E890" s="4">
        <v>12174</v>
      </c>
      <c r="F890" s="4" t="s">
        <v>20</v>
      </c>
      <c r="G890" s="4">
        <v>290</v>
      </c>
      <c r="H890" s="4" t="s">
        <v>21</v>
      </c>
      <c r="I890" s="4" t="s">
        <v>22</v>
      </c>
      <c r="J890" s="4">
        <v>1491886800</v>
      </c>
      <c r="K890" s="4">
        <v>1493528400</v>
      </c>
      <c r="L890" s="4" t="b">
        <v>0</v>
      </c>
      <c r="M890" s="4" t="b">
        <v>0</v>
      </c>
      <c r="N890" s="4" t="s">
        <v>33</v>
      </c>
    </row>
    <row r="891" spans="1:14" x14ac:dyDescent="0.25">
      <c r="A891" s="4">
        <v>889</v>
      </c>
      <c r="B891" s="4" t="s">
        <v>1810</v>
      </c>
      <c r="C891" s="5" t="s">
        <v>1811</v>
      </c>
      <c r="D891" s="4">
        <v>5600</v>
      </c>
      <c r="E891" s="4">
        <v>9508</v>
      </c>
      <c r="F891" s="4" t="s">
        <v>20</v>
      </c>
      <c r="G891" s="4">
        <v>122</v>
      </c>
      <c r="H891" s="4" t="s">
        <v>21</v>
      </c>
      <c r="I891" s="4" t="s">
        <v>22</v>
      </c>
      <c r="J891" s="4">
        <v>1394600400</v>
      </c>
      <c r="K891" s="4">
        <v>1395205200</v>
      </c>
      <c r="L891" s="4" t="b">
        <v>0</v>
      </c>
      <c r="M891" s="4" t="b">
        <v>1</v>
      </c>
      <c r="N891" s="4" t="s">
        <v>50</v>
      </c>
    </row>
    <row r="892" spans="1:14" x14ac:dyDescent="0.25">
      <c r="A892" s="4">
        <v>890</v>
      </c>
      <c r="B892" s="4" t="s">
        <v>1812</v>
      </c>
      <c r="C892" s="5" t="s">
        <v>1813</v>
      </c>
      <c r="D892" s="4">
        <v>134400</v>
      </c>
      <c r="E892" s="4">
        <v>155849</v>
      </c>
      <c r="F892" s="4" t="s">
        <v>20</v>
      </c>
      <c r="G892" s="4">
        <v>1470</v>
      </c>
      <c r="H892" s="4" t="s">
        <v>21</v>
      </c>
      <c r="I892" s="4" t="s">
        <v>22</v>
      </c>
      <c r="J892" s="4">
        <v>1561352400</v>
      </c>
      <c r="K892" s="4">
        <v>1561438800</v>
      </c>
      <c r="L892" s="4" t="b">
        <v>0</v>
      </c>
      <c r="M892" s="4" t="b">
        <v>0</v>
      </c>
      <c r="N892" s="4" t="s">
        <v>60</v>
      </c>
    </row>
    <row r="893" spans="1:14" x14ac:dyDescent="0.25">
      <c r="A893" s="4">
        <v>891</v>
      </c>
      <c r="B893" s="4" t="s">
        <v>1814</v>
      </c>
      <c r="C893" s="5" t="s">
        <v>1815</v>
      </c>
      <c r="D893" s="4">
        <v>3000</v>
      </c>
      <c r="E893" s="4">
        <v>7758</v>
      </c>
      <c r="F893" s="4" t="s">
        <v>20</v>
      </c>
      <c r="G893" s="4">
        <v>165</v>
      </c>
      <c r="H893" s="4" t="s">
        <v>15</v>
      </c>
      <c r="I893" s="4" t="s">
        <v>16</v>
      </c>
      <c r="J893" s="4">
        <v>1322892000</v>
      </c>
      <c r="K893" s="4">
        <v>1326693600</v>
      </c>
      <c r="L893" s="4" t="b">
        <v>0</v>
      </c>
      <c r="M893" s="4" t="b">
        <v>0</v>
      </c>
      <c r="N893" s="4" t="s">
        <v>42</v>
      </c>
    </row>
    <row r="894" spans="1:14" x14ac:dyDescent="0.25">
      <c r="A894" s="4">
        <v>892</v>
      </c>
      <c r="B894" s="4" t="s">
        <v>1816</v>
      </c>
      <c r="C894" s="5" t="s">
        <v>1817</v>
      </c>
      <c r="D894" s="4">
        <v>6000</v>
      </c>
      <c r="E894" s="4">
        <v>13835</v>
      </c>
      <c r="F894" s="4" t="s">
        <v>20</v>
      </c>
      <c r="G894" s="4">
        <v>182</v>
      </c>
      <c r="H894" s="4" t="s">
        <v>21</v>
      </c>
      <c r="I894" s="4" t="s">
        <v>22</v>
      </c>
      <c r="J894" s="4">
        <v>1274418000</v>
      </c>
      <c r="K894" s="4">
        <v>1277960400</v>
      </c>
      <c r="L894" s="4" t="b">
        <v>0</v>
      </c>
      <c r="M894" s="4" t="b">
        <v>0</v>
      </c>
      <c r="N894" s="4" t="s">
        <v>206</v>
      </c>
    </row>
    <row r="895" spans="1:14" x14ac:dyDescent="0.25">
      <c r="A895" s="4">
        <v>893</v>
      </c>
      <c r="B895" s="4" t="s">
        <v>1818</v>
      </c>
      <c r="C895" s="5" t="s">
        <v>1819</v>
      </c>
      <c r="D895" s="4">
        <v>8400</v>
      </c>
      <c r="E895" s="4">
        <v>10770</v>
      </c>
      <c r="F895" s="4" t="s">
        <v>20</v>
      </c>
      <c r="G895" s="4">
        <v>199</v>
      </c>
      <c r="H895" s="4" t="s">
        <v>107</v>
      </c>
      <c r="I895" s="4" t="s">
        <v>108</v>
      </c>
      <c r="J895" s="4">
        <v>1434344400</v>
      </c>
      <c r="K895" s="4">
        <v>1434690000</v>
      </c>
      <c r="L895" s="4" t="b">
        <v>0</v>
      </c>
      <c r="M895" s="4" t="b">
        <v>1</v>
      </c>
      <c r="N895" s="4" t="s">
        <v>42</v>
      </c>
    </row>
    <row r="896" spans="1:14" x14ac:dyDescent="0.25">
      <c r="A896" s="4">
        <v>894</v>
      </c>
      <c r="B896" s="4" t="s">
        <v>1820</v>
      </c>
      <c r="C896" s="5" t="s">
        <v>1821</v>
      </c>
      <c r="D896" s="4">
        <v>1700</v>
      </c>
      <c r="E896" s="4">
        <v>3208</v>
      </c>
      <c r="F896" s="4" t="s">
        <v>20</v>
      </c>
      <c r="G896" s="4">
        <v>56</v>
      </c>
      <c r="H896" s="4" t="s">
        <v>40</v>
      </c>
      <c r="I896" s="4" t="s">
        <v>41</v>
      </c>
      <c r="J896" s="4">
        <v>1373518800</v>
      </c>
      <c r="K896" s="4">
        <v>1376110800</v>
      </c>
      <c r="L896" s="4" t="b">
        <v>0</v>
      </c>
      <c r="M896" s="4" t="b">
        <v>1</v>
      </c>
      <c r="N896" s="4" t="s">
        <v>269</v>
      </c>
    </row>
    <row r="897" spans="1:14" x14ac:dyDescent="0.25">
      <c r="A897" s="4">
        <v>895</v>
      </c>
      <c r="B897" s="4" t="s">
        <v>1822</v>
      </c>
      <c r="C897" s="5" t="s">
        <v>1823</v>
      </c>
      <c r="D897" s="4">
        <v>159800</v>
      </c>
      <c r="E897" s="4">
        <v>11108</v>
      </c>
      <c r="F897" s="4" t="s">
        <v>14</v>
      </c>
      <c r="G897" s="4">
        <v>107</v>
      </c>
      <c r="H897" s="4" t="s">
        <v>21</v>
      </c>
      <c r="I897" s="4" t="s">
        <v>22</v>
      </c>
      <c r="J897" s="4">
        <v>1517637600</v>
      </c>
      <c r="K897" s="4">
        <v>1518415200</v>
      </c>
      <c r="L897" s="4" t="b">
        <v>0</v>
      </c>
      <c r="M897" s="4" t="b">
        <v>0</v>
      </c>
      <c r="N897" s="4" t="s">
        <v>33</v>
      </c>
    </row>
    <row r="898" spans="1:14" x14ac:dyDescent="0.25">
      <c r="A898" s="4">
        <v>896</v>
      </c>
      <c r="B898" s="4" t="s">
        <v>1824</v>
      </c>
      <c r="C898" s="5" t="s">
        <v>1825</v>
      </c>
      <c r="D898" s="4">
        <v>19800</v>
      </c>
      <c r="E898" s="4">
        <v>153338</v>
      </c>
      <c r="F898" s="4" t="s">
        <v>20</v>
      </c>
      <c r="G898" s="4">
        <v>1460</v>
      </c>
      <c r="H898" s="4" t="s">
        <v>26</v>
      </c>
      <c r="I898" s="4" t="s">
        <v>27</v>
      </c>
      <c r="J898" s="4">
        <v>1310619600</v>
      </c>
      <c r="K898" s="4">
        <v>1310878800</v>
      </c>
      <c r="L898" s="4" t="b">
        <v>0</v>
      </c>
      <c r="M898" s="4" t="b">
        <v>1</v>
      </c>
      <c r="N898" s="4" t="s">
        <v>17</v>
      </c>
    </row>
    <row r="899" spans="1:14" x14ac:dyDescent="0.25">
      <c r="A899" s="4">
        <v>897</v>
      </c>
      <c r="B899" s="4" t="s">
        <v>1826</v>
      </c>
      <c r="C899" s="5" t="s">
        <v>1827</v>
      </c>
      <c r="D899" s="4">
        <v>8800</v>
      </c>
      <c r="E899" s="4">
        <v>2437</v>
      </c>
      <c r="F899" s="4" t="s">
        <v>14</v>
      </c>
      <c r="G899" s="4">
        <v>27</v>
      </c>
      <c r="H899" s="4" t="s">
        <v>21</v>
      </c>
      <c r="I899" s="4" t="s">
        <v>22</v>
      </c>
      <c r="J899" s="4">
        <v>1556427600</v>
      </c>
      <c r="K899" s="4">
        <v>1556600400</v>
      </c>
      <c r="L899" s="4" t="b">
        <v>0</v>
      </c>
      <c r="M899" s="4" t="b">
        <v>0</v>
      </c>
      <c r="N899" s="4" t="s">
        <v>33</v>
      </c>
    </row>
    <row r="900" spans="1:14" x14ac:dyDescent="0.25">
      <c r="A900" s="4">
        <v>898</v>
      </c>
      <c r="B900" s="4" t="s">
        <v>1828</v>
      </c>
      <c r="C900" s="5" t="s">
        <v>1829</v>
      </c>
      <c r="D900" s="4">
        <v>179100</v>
      </c>
      <c r="E900" s="4">
        <v>93991</v>
      </c>
      <c r="F900" s="4" t="s">
        <v>14</v>
      </c>
      <c r="G900" s="4">
        <v>1221</v>
      </c>
      <c r="H900" s="4" t="s">
        <v>21</v>
      </c>
      <c r="I900" s="4" t="s">
        <v>22</v>
      </c>
      <c r="J900" s="4">
        <v>1576476000</v>
      </c>
      <c r="K900" s="4">
        <v>1576994400</v>
      </c>
      <c r="L900" s="4" t="b">
        <v>0</v>
      </c>
      <c r="M900" s="4" t="b">
        <v>0</v>
      </c>
      <c r="N900" s="4" t="s">
        <v>42</v>
      </c>
    </row>
    <row r="901" spans="1:14" x14ac:dyDescent="0.25">
      <c r="A901" s="4">
        <v>899</v>
      </c>
      <c r="B901" s="4" t="s">
        <v>1830</v>
      </c>
      <c r="C901" s="5" t="s">
        <v>1831</v>
      </c>
      <c r="D901" s="4">
        <v>3100</v>
      </c>
      <c r="E901" s="4">
        <v>12620</v>
      </c>
      <c r="F901" s="4" t="s">
        <v>20</v>
      </c>
      <c r="G901" s="4">
        <v>123</v>
      </c>
      <c r="H901" s="4" t="s">
        <v>98</v>
      </c>
      <c r="I901" s="4" t="s">
        <v>99</v>
      </c>
      <c r="J901" s="4">
        <v>1381122000</v>
      </c>
      <c r="K901" s="4">
        <v>1382677200</v>
      </c>
      <c r="L901" s="4" t="b">
        <v>0</v>
      </c>
      <c r="M901" s="4" t="b">
        <v>0</v>
      </c>
      <c r="N901" s="4" t="s">
        <v>159</v>
      </c>
    </row>
    <row r="902" spans="1:14" x14ac:dyDescent="0.25">
      <c r="A902" s="4">
        <v>900</v>
      </c>
      <c r="B902" s="4" t="s">
        <v>1832</v>
      </c>
      <c r="C902" s="5" t="s">
        <v>1833</v>
      </c>
      <c r="D902" s="4">
        <v>100</v>
      </c>
      <c r="E902" s="4">
        <v>2</v>
      </c>
      <c r="F902" s="4" t="s">
        <v>14</v>
      </c>
      <c r="G902" s="4">
        <v>1</v>
      </c>
      <c r="H902" s="4" t="s">
        <v>21</v>
      </c>
      <c r="I902" s="4" t="s">
        <v>22</v>
      </c>
      <c r="J902" s="4">
        <v>1411102800</v>
      </c>
      <c r="K902" s="4">
        <v>1411189200</v>
      </c>
      <c r="L902" s="4" t="b">
        <v>0</v>
      </c>
      <c r="M902" s="4" t="b">
        <v>1</v>
      </c>
      <c r="N902" s="4" t="s">
        <v>28</v>
      </c>
    </row>
    <row r="903" spans="1:14" x14ac:dyDescent="0.25">
      <c r="A903" s="4">
        <v>901</v>
      </c>
      <c r="B903" s="4" t="s">
        <v>1834</v>
      </c>
      <c r="C903" s="5" t="s">
        <v>1835</v>
      </c>
      <c r="D903" s="4">
        <v>5600</v>
      </c>
      <c r="E903" s="4">
        <v>8746</v>
      </c>
      <c r="F903" s="4" t="s">
        <v>20</v>
      </c>
      <c r="G903" s="4">
        <v>159</v>
      </c>
      <c r="H903" s="4" t="s">
        <v>21</v>
      </c>
      <c r="I903" s="4" t="s">
        <v>22</v>
      </c>
      <c r="J903" s="4">
        <v>1531803600</v>
      </c>
      <c r="K903" s="4">
        <v>1534654800</v>
      </c>
      <c r="L903" s="4" t="b">
        <v>0</v>
      </c>
      <c r="M903" s="4" t="b">
        <v>1</v>
      </c>
      <c r="N903" s="4" t="s">
        <v>23</v>
      </c>
    </row>
    <row r="904" spans="1:14" x14ac:dyDescent="0.25">
      <c r="A904" s="4">
        <v>902</v>
      </c>
      <c r="B904" s="4" t="s">
        <v>1836</v>
      </c>
      <c r="C904" s="5" t="s">
        <v>1837</v>
      </c>
      <c r="D904" s="4">
        <v>1400</v>
      </c>
      <c r="E904" s="4">
        <v>3534</v>
      </c>
      <c r="F904" s="4" t="s">
        <v>20</v>
      </c>
      <c r="G904" s="4">
        <v>110</v>
      </c>
      <c r="H904" s="4" t="s">
        <v>21</v>
      </c>
      <c r="I904" s="4" t="s">
        <v>22</v>
      </c>
      <c r="J904" s="4">
        <v>1454133600</v>
      </c>
      <c r="K904" s="4">
        <v>1457762400</v>
      </c>
      <c r="L904" s="4" t="b">
        <v>0</v>
      </c>
      <c r="M904" s="4" t="b">
        <v>0</v>
      </c>
      <c r="N904" s="4" t="s">
        <v>28</v>
      </c>
    </row>
    <row r="905" spans="1:14" x14ac:dyDescent="0.25">
      <c r="A905" s="4">
        <v>903</v>
      </c>
      <c r="B905" s="4" t="s">
        <v>1838</v>
      </c>
      <c r="C905" s="5" t="s">
        <v>1839</v>
      </c>
      <c r="D905" s="4">
        <v>41000</v>
      </c>
      <c r="E905" s="4">
        <v>709</v>
      </c>
      <c r="F905" s="4" t="s">
        <v>47</v>
      </c>
      <c r="G905" s="4">
        <v>14</v>
      </c>
      <c r="H905" s="4" t="s">
        <v>21</v>
      </c>
      <c r="I905" s="4" t="s">
        <v>22</v>
      </c>
      <c r="J905" s="4">
        <v>1336194000</v>
      </c>
      <c r="K905" s="4">
        <v>1337490000</v>
      </c>
      <c r="L905" s="4" t="b">
        <v>0</v>
      </c>
      <c r="M905" s="4" t="b">
        <v>1</v>
      </c>
      <c r="N905" s="4" t="s">
        <v>68</v>
      </c>
    </row>
    <row r="906" spans="1:14" x14ac:dyDescent="0.25">
      <c r="A906" s="4">
        <v>904</v>
      </c>
      <c r="B906" s="4" t="s">
        <v>1840</v>
      </c>
      <c r="C906" s="5" t="s">
        <v>1841</v>
      </c>
      <c r="D906" s="4">
        <v>6500</v>
      </c>
      <c r="E906" s="4">
        <v>795</v>
      </c>
      <c r="F906" s="4" t="s">
        <v>14</v>
      </c>
      <c r="G906" s="4">
        <v>16</v>
      </c>
      <c r="H906" s="4" t="s">
        <v>21</v>
      </c>
      <c r="I906" s="4" t="s">
        <v>22</v>
      </c>
      <c r="J906" s="4">
        <v>1349326800</v>
      </c>
      <c r="K906" s="4">
        <v>1349672400</v>
      </c>
      <c r="L906" s="4" t="b">
        <v>0</v>
      </c>
      <c r="M906" s="4" t="b">
        <v>0</v>
      </c>
      <c r="N906" s="4" t="s">
        <v>133</v>
      </c>
    </row>
    <row r="907" spans="1:14" x14ac:dyDescent="0.25">
      <c r="A907" s="4">
        <v>905</v>
      </c>
      <c r="B907" s="4" t="s">
        <v>1842</v>
      </c>
      <c r="C907" s="5" t="s">
        <v>1843</v>
      </c>
      <c r="D907" s="4">
        <v>7900</v>
      </c>
      <c r="E907" s="4">
        <v>12955</v>
      </c>
      <c r="F907" s="4" t="s">
        <v>20</v>
      </c>
      <c r="G907" s="4">
        <v>236</v>
      </c>
      <c r="H907" s="4" t="s">
        <v>21</v>
      </c>
      <c r="I907" s="4" t="s">
        <v>22</v>
      </c>
      <c r="J907" s="4">
        <v>1379566800</v>
      </c>
      <c r="K907" s="4">
        <v>1379826000</v>
      </c>
      <c r="L907" s="4" t="b">
        <v>0</v>
      </c>
      <c r="M907" s="4" t="b">
        <v>0</v>
      </c>
      <c r="N907" s="4" t="s">
        <v>33</v>
      </c>
    </row>
    <row r="908" spans="1:14" x14ac:dyDescent="0.25">
      <c r="A908" s="4">
        <v>906</v>
      </c>
      <c r="B908" s="4" t="s">
        <v>1844</v>
      </c>
      <c r="C908" s="5" t="s">
        <v>1845</v>
      </c>
      <c r="D908" s="4">
        <v>5500</v>
      </c>
      <c r="E908" s="4">
        <v>8964</v>
      </c>
      <c r="F908" s="4" t="s">
        <v>20</v>
      </c>
      <c r="G908" s="4">
        <v>191</v>
      </c>
      <c r="H908" s="4" t="s">
        <v>21</v>
      </c>
      <c r="I908" s="4" t="s">
        <v>22</v>
      </c>
      <c r="J908" s="4">
        <v>1494651600</v>
      </c>
      <c r="K908" s="4">
        <v>1497762000</v>
      </c>
      <c r="L908" s="4" t="b">
        <v>1</v>
      </c>
      <c r="M908" s="4" t="b">
        <v>1</v>
      </c>
      <c r="N908" s="4" t="s">
        <v>42</v>
      </c>
    </row>
    <row r="909" spans="1:14" x14ac:dyDescent="0.25">
      <c r="A909" s="4">
        <v>907</v>
      </c>
      <c r="B909" s="4" t="s">
        <v>1846</v>
      </c>
      <c r="C909" s="5" t="s">
        <v>1847</v>
      </c>
      <c r="D909" s="4">
        <v>9100</v>
      </c>
      <c r="E909" s="4">
        <v>1843</v>
      </c>
      <c r="F909" s="4" t="s">
        <v>14</v>
      </c>
      <c r="G909" s="4">
        <v>41</v>
      </c>
      <c r="H909" s="4" t="s">
        <v>21</v>
      </c>
      <c r="I909" s="4" t="s">
        <v>22</v>
      </c>
      <c r="J909" s="4">
        <v>1303880400</v>
      </c>
      <c r="K909" s="4">
        <v>1304485200</v>
      </c>
      <c r="L909" s="4" t="b">
        <v>0</v>
      </c>
      <c r="M909" s="4" t="b">
        <v>0</v>
      </c>
      <c r="N909" s="4" t="s">
        <v>33</v>
      </c>
    </row>
    <row r="910" spans="1:14" x14ac:dyDescent="0.25">
      <c r="A910" s="4">
        <v>908</v>
      </c>
      <c r="B910" s="4" t="s">
        <v>1848</v>
      </c>
      <c r="C910" s="5" t="s">
        <v>1849</v>
      </c>
      <c r="D910" s="4">
        <v>38200</v>
      </c>
      <c r="E910" s="4">
        <v>121950</v>
      </c>
      <c r="F910" s="4" t="s">
        <v>20</v>
      </c>
      <c r="G910" s="4">
        <v>3934</v>
      </c>
      <c r="H910" s="4" t="s">
        <v>21</v>
      </c>
      <c r="I910" s="4" t="s">
        <v>22</v>
      </c>
      <c r="J910" s="4">
        <v>1335934800</v>
      </c>
      <c r="K910" s="4">
        <v>1336885200</v>
      </c>
      <c r="L910" s="4" t="b">
        <v>0</v>
      </c>
      <c r="M910" s="4" t="b">
        <v>0</v>
      </c>
      <c r="N910" s="4" t="s">
        <v>89</v>
      </c>
    </row>
    <row r="911" spans="1:14" x14ac:dyDescent="0.25">
      <c r="A911" s="4">
        <v>909</v>
      </c>
      <c r="B911" s="4" t="s">
        <v>1850</v>
      </c>
      <c r="C911" s="5" t="s">
        <v>1851</v>
      </c>
      <c r="D911" s="4">
        <v>1800</v>
      </c>
      <c r="E911" s="4">
        <v>8621</v>
      </c>
      <c r="F911" s="4" t="s">
        <v>20</v>
      </c>
      <c r="G911" s="4">
        <v>80</v>
      </c>
      <c r="H911" s="4" t="s">
        <v>15</v>
      </c>
      <c r="I911" s="4" t="s">
        <v>16</v>
      </c>
      <c r="J911" s="4">
        <v>1528088400</v>
      </c>
      <c r="K911" s="4">
        <v>1530421200</v>
      </c>
      <c r="L911" s="4" t="b">
        <v>0</v>
      </c>
      <c r="M911" s="4" t="b">
        <v>1</v>
      </c>
      <c r="N911" s="4" t="s">
        <v>33</v>
      </c>
    </row>
    <row r="912" spans="1:14" x14ac:dyDescent="0.25">
      <c r="A912" s="4">
        <v>910</v>
      </c>
      <c r="B912" s="4" t="s">
        <v>1852</v>
      </c>
      <c r="C912" s="5" t="s">
        <v>1853</v>
      </c>
      <c r="D912" s="4">
        <v>154500</v>
      </c>
      <c r="E912" s="4">
        <v>30215</v>
      </c>
      <c r="F912" s="4" t="s">
        <v>74</v>
      </c>
      <c r="G912" s="4">
        <v>296</v>
      </c>
      <c r="H912" s="4" t="s">
        <v>21</v>
      </c>
      <c r="I912" s="4" t="s">
        <v>22</v>
      </c>
      <c r="J912" s="4">
        <v>1421906400</v>
      </c>
      <c r="K912" s="4">
        <v>1421992800</v>
      </c>
      <c r="L912" s="4" t="b">
        <v>0</v>
      </c>
      <c r="M912" s="4" t="b">
        <v>0</v>
      </c>
      <c r="N912" s="4" t="s">
        <v>33</v>
      </c>
    </row>
    <row r="913" spans="1:14" x14ac:dyDescent="0.25">
      <c r="A913" s="4">
        <v>911</v>
      </c>
      <c r="B913" s="4" t="s">
        <v>1854</v>
      </c>
      <c r="C913" s="5" t="s">
        <v>1855</v>
      </c>
      <c r="D913" s="4">
        <v>5800</v>
      </c>
      <c r="E913" s="4">
        <v>11539</v>
      </c>
      <c r="F913" s="4" t="s">
        <v>20</v>
      </c>
      <c r="G913" s="4">
        <v>462</v>
      </c>
      <c r="H913" s="4" t="s">
        <v>21</v>
      </c>
      <c r="I913" s="4" t="s">
        <v>22</v>
      </c>
      <c r="J913" s="4">
        <v>1568005200</v>
      </c>
      <c r="K913" s="4">
        <v>1568178000</v>
      </c>
      <c r="L913" s="4" t="b">
        <v>1</v>
      </c>
      <c r="M913" s="4" t="b">
        <v>0</v>
      </c>
      <c r="N913" s="4" t="s">
        <v>28</v>
      </c>
    </row>
    <row r="914" spans="1:14" x14ac:dyDescent="0.25">
      <c r="A914" s="4">
        <v>912</v>
      </c>
      <c r="B914" s="4" t="s">
        <v>1856</v>
      </c>
      <c r="C914" s="5" t="s">
        <v>1857</v>
      </c>
      <c r="D914" s="4">
        <v>1800</v>
      </c>
      <c r="E914" s="4">
        <v>14310</v>
      </c>
      <c r="F914" s="4" t="s">
        <v>20</v>
      </c>
      <c r="G914" s="4">
        <v>179</v>
      </c>
      <c r="H914" s="4" t="s">
        <v>21</v>
      </c>
      <c r="I914" s="4" t="s">
        <v>22</v>
      </c>
      <c r="J914" s="4">
        <v>1346821200</v>
      </c>
      <c r="K914" s="4">
        <v>1347944400</v>
      </c>
      <c r="L914" s="4" t="b">
        <v>1</v>
      </c>
      <c r="M914" s="4" t="b">
        <v>0</v>
      </c>
      <c r="N914" s="4" t="s">
        <v>53</v>
      </c>
    </row>
    <row r="915" spans="1:14" x14ac:dyDescent="0.25">
      <c r="A915" s="4">
        <v>913</v>
      </c>
      <c r="B915" s="4" t="s">
        <v>1858</v>
      </c>
      <c r="C915" s="5" t="s">
        <v>1859</v>
      </c>
      <c r="D915" s="4">
        <v>70200</v>
      </c>
      <c r="E915" s="4">
        <v>35536</v>
      </c>
      <c r="F915" s="4" t="s">
        <v>14</v>
      </c>
      <c r="G915" s="4">
        <v>523</v>
      </c>
      <c r="H915" s="4" t="s">
        <v>26</v>
      </c>
      <c r="I915" s="4" t="s">
        <v>27</v>
      </c>
      <c r="J915" s="4">
        <v>1557637200</v>
      </c>
      <c r="K915" s="4">
        <v>1558760400</v>
      </c>
      <c r="L915" s="4" t="b">
        <v>0</v>
      </c>
      <c r="M915" s="4" t="b">
        <v>0</v>
      </c>
      <c r="N915" s="4" t="s">
        <v>53</v>
      </c>
    </row>
    <row r="916" spans="1:14" x14ac:dyDescent="0.25">
      <c r="A916" s="4">
        <v>914</v>
      </c>
      <c r="B916" s="4" t="s">
        <v>1860</v>
      </c>
      <c r="C916" s="5" t="s">
        <v>1861</v>
      </c>
      <c r="D916" s="4">
        <v>6400</v>
      </c>
      <c r="E916" s="4">
        <v>3676</v>
      </c>
      <c r="F916" s="4" t="s">
        <v>14</v>
      </c>
      <c r="G916" s="4">
        <v>141</v>
      </c>
      <c r="H916" s="4" t="s">
        <v>40</v>
      </c>
      <c r="I916" s="4" t="s">
        <v>41</v>
      </c>
      <c r="J916" s="4">
        <v>1375592400</v>
      </c>
      <c r="K916" s="4">
        <v>1376629200</v>
      </c>
      <c r="L916" s="4" t="b">
        <v>0</v>
      </c>
      <c r="M916" s="4" t="b">
        <v>0</v>
      </c>
      <c r="N916" s="4" t="s">
        <v>33</v>
      </c>
    </row>
    <row r="917" spans="1:14" x14ac:dyDescent="0.25">
      <c r="A917" s="4">
        <v>915</v>
      </c>
      <c r="B917" s="4" t="s">
        <v>1862</v>
      </c>
      <c r="C917" s="5" t="s">
        <v>1863</v>
      </c>
      <c r="D917" s="4">
        <v>125900</v>
      </c>
      <c r="E917" s="4">
        <v>195936</v>
      </c>
      <c r="F917" s="4" t="s">
        <v>20</v>
      </c>
      <c r="G917" s="4">
        <v>1866</v>
      </c>
      <c r="H917" s="4" t="s">
        <v>40</v>
      </c>
      <c r="I917" s="4" t="s">
        <v>41</v>
      </c>
      <c r="J917" s="4">
        <v>1503982800</v>
      </c>
      <c r="K917" s="4">
        <v>1504760400</v>
      </c>
      <c r="L917" s="4" t="b">
        <v>0</v>
      </c>
      <c r="M917" s="4" t="b">
        <v>0</v>
      </c>
      <c r="N917" s="4" t="s">
        <v>269</v>
      </c>
    </row>
    <row r="918" spans="1:14" x14ac:dyDescent="0.25">
      <c r="A918" s="4">
        <v>916</v>
      </c>
      <c r="B918" s="4" t="s">
        <v>1864</v>
      </c>
      <c r="C918" s="5" t="s">
        <v>1865</v>
      </c>
      <c r="D918" s="4">
        <v>3700</v>
      </c>
      <c r="E918" s="4">
        <v>1343</v>
      </c>
      <c r="F918" s="4" t="s">
        <v>14</v>
      </c>
      <c r="G918" s="4">
        <v>52</v>
      </c>
      <c r="H918" s="4" t="s">
        <v>21</v>
      </c>
      <c r="I918" s="4" t="s">
        <v>22</v>
      </c>
      <c r="J918" s="4">
        <v>1418882400</v>
      </c>
      <c r="K918" s="4">
        <v>1419660000</v>
      </c>
      <c r="L918" s="4" t="b">
        <v>0</v>
      </c>
      <c r="M918" s="4" t="b">
        <v>0</v>
      </c>
      <c r="N918" s="4" t="s">
        <v>122</v>
      </c>
    </row>
    <row r="919" spans="1:14" x14ac:dyDescent="0.25">
      <c r="A919" s="4">
        <v>917</v>
      </c>
      <c r="B919" s="4" t="s">
        <v>1866</v>
      </c>
      <c r="C919" s="5" t="s">
        <v>1867</v>
      </c>
      <c r="D919" s="4">
        <v>3600</v>
      </c>
      <c r="E919" s="4">
        <v>2097</v>
      </c>
      <c r="F919" s="4" t="s">
        <v>47</v>
      </c>
      <c r="G919" s="4">
        <v>27</v>
      </c>
      <c r="H919" s="4" t="s">
        <v>40</v>
      </c>
      <c r="I919" s="4" t="s">
        <v>41</v>
      </c>
      <c r="J919" s="4">
        <v>1309237200</v>
      </c>
      <c r="K919" s="4">
        <v>1311310800</v>
      </c>
      <c r="L919" s="4" t="b">
        <v>0</v>
      </c>
      <c r="M919" s="4" t="b">
        <v>1</v>
      </c>
      <c r="N919" s="4" t="s">
        <v>100</v>
      </c>
    </row>
    <row r="920" spans="1:14" x14ac:dyDescent="0.25">
      <c r="A920" s="4">
        <v>918</v>
      </c>
      <c r="B920" s="4" t="s">
        <v>1868</v>
      </c>
      <c r="C920" s="5" t="s">
        <v>1869</v>
      </c>
      <c r="D920" s="4">
        <v>3800</v>
      </c>
      <c r="E920" s="4">
        <v>9021</v>
      </c>
      <c r="F920" s="4" t="s">
        <v>20</v>
      </c>
      <c r="G920" s="4">
        <v>156</v>
      </c>
      <c r="H920" s="4" t="s">
        <v>98</v>
      </c>
      <c r="I920" s="4" t="s">
        <v>99</v>
      </c>
      <c r="J920" s="4">
        <v>1343365200</v>
      </c>
      <c r="K920" s="4">
        <v>1344315600</v>
      </c>
      <c r="L920" s="4" t="b">
        <v>0</v>
      </c>
      <c r="M920" s="4" t="b">
        <v>0</v>
      </c>
      <c r="N920" s="4" t="s">
        <v>133</v>
      </c>
    </row>
    <row r="921" spans="1:14" x14ac:dyDescent="0.25">
      <c r="A921" s="4">
        <v>919</v>
      </c>
      <c r="B921" s="4" t="s">
        <v>1870</v>
      </c>
      <c r="C921" s="5" t="s">
        <v>1871</v>
      </c>
      <c r="D921" s="4">
        <v>35600</v>
      </c>
      <c r="E921" s="4">
        <v>20915</v>
      </c>
      <c r="F921" s="4" t="s">
        <v>14</v>
      </c>
      <c r="G921" s="4">
        <v>225</v>
      </c>
      <c r="H921" s="4" t="s">
        <v>26</v>
      </c>
      <c r="I921" s="4" t="s">
        <v>27</v>
      </c>
      <c r="J921" s="4">
        <v>1507957200</v>
      </c>
      <c r="K921" s="4">
        <v>1510725600</v>
      </c>
      <c r="L921" s="4" t="b">
        <v>0</v>
      </c>
      <c r="M921" s="4" t="b">
        <v>1</v>
      </c>
      <c r="N921" s="4" t="s">
        <v>33</v>
      </c>
    </row>
    <row r="922" spans="1:14" x14ac:dyDescent="0.25">
      <c r="A922" s="4">
        <v>920</v>
      </c>
      <c r="B922" s="4" t="s">
        <v>1872</v>
      </c>
      <c r="C922" s="5" t="s">
        <v>1873</v>
      </c>
      <c r="D922" s="4">
        <v>5300</v>
      </c>
      <c r="E922" s="4">
        <v>9676</v>
      </c>
      <c r="F922" s="4" t="s">
        <v>20</v>
      </c>
      <c r="G922" s="4">
        <v>255</v>
      </c>
      <c r="H922" s="4" t="s">
        <v>21</v>
      </c>
      <c r="I922" s="4" t="s">
        <v>22</v>
      </c>
      <c r="J922" s="4">
        <v>1549519200</v>
      </c>
      <c r="K922" s="4">
        <v>1551247200</v>
      </c>
      <c r="L922" s="4" t="b">
        <v>1</v>
      </c>
      <c r="M922" s="4" t="b">
        <v>0</v>
      </c>
      <c r="N922" s="4" t="s">
        <v>71</v>
      </c>
    </row>
    <row r="923" spans="1:14" x14ac:dyDescent="0.25">
      <c r="A923" s="4">
        <v>921</v>
      </c>
      <c r="B923" s="4" t="s">
        <v>1874</v>
      </c>
      <c r="C923" s="5" t="s">
        <v>1875</v>
      </c>
      <c r="D923" s="4">
        <v>160400</v>
      </c>
      <c r="E923" s="4">
        <v>1210</v>
      </c>
      <c r="F923" s="4" t="s">
        <v>14</v>
      </c>
      <c r="G923" s="4">
        <v>38</v>
      </c>
      <c r="H923" s="4" t="s">
        <v>21</v>
      </c>
      <c r="I923" s="4" t="s">
        <v>22</v>
      </c>
      <c r="J923" s="4">
        <v>1329026400</v>
      </c>
      <c r="K923" s="4">
        <v>1330236000</v>
      </c>
      <c r="L923" s="4" t="b">
        <v>0</v>
      </c>
      <c r="M923" s="4" t="b">
        <v>0</v>
      </c>
      <c r="N923" s="4" t="s">
        <v>28</v>
      </c>
    </row>
    <row r="924" spans="1:14" x14ac:dyDescent="0.25">
      <c r="A924" s="4">
        <v>922</v>
      </c>
      <c r="B924" s="4" t="s">
        <v>1876</v>
      </c>
      <c r="C924" s="5" t="s">
        <v>1877</v>
      </c>
      <c r="D924" s="4">
        <v>51400</v>
      </c>
      <c r="E924" s="4">
        <v>90440</v>
      </c>
      <c r="F924" s="4" t="s">
        <v>20</v>
      </c>
      <c r="G924" s="4">
        <v>2261</v>
      </c>
      <c r="H924" s="4" t="s">
        <v>21</v>
      </c>
      <c r="I924" s="4" t="s">
        <v>22</v>
      </c>
      <c r="J924" s="4">
        <v>1544335200</v>
      </c>
      <c r="K924" s="4">
        <v>1545112800</v>
      </c>
      <c r="L924" s="4" t="b">
        <v>0</v>
      </c>
      <c r="M924" s="4" t="b">
        <v>1</v>
      </c>
      <c r="N924" s="4" t="s">
        <v>319</v>
      </c>
    </row>
    <row r="925" spans="1:14" x14ac:dyDescent="0.25">
      <c r="A925" s="4">
        <v>923</v>
      </c>
      <c r="B925" s="4" t="s">
        <v>1878</v>
      </c>
      <c r="C925" s="5" t="s">
        <v>1879</v>
      </c>
      <c r="D925" s="4">
        <v>1700</v>
      </c>
      <c r="E925" s="4">
        <v>4044</v>
      </c>
      <c r="F925" s="4" t="s">
        <v>20</v>
      </c>
      <c r="G925" s="4">
        <v>40</v>
      </c>
      <c r="H925" s="4" t="s">
        <v>21</v>
      </c>
      <c r="I925" s="4" t="s">
        <v>22</v>
      </c>
      <c r="J925" s="4">
        <v>1279083600</v>
      </c>
      <c r="K925" s="4">
        <v>1279170000</v>
      </c>
      <c r="L925" s="4" t="b">
        <v>0</v>
      </c>
      <c r="M925" s="4" t="b">
        <v>0</v>
      </c>
      <c r="N925" s="4" t="s">
        <v>33</v>
      </c>
    </row>
    <row r="926" spans="1:14" x14ac:dyDescent="0.25">
      <c r="A926" s="4">
        <v>924</v>
      </c>
      <c r="B926" s="4" t="s">
        <v>1880</v>
      </c>
      <c r="C926" s="5" t="s">
        <v>1881</v>
      </c>
      <c r="D926" s="4">
        <v>39400</v>
      </c>
      <c r="E926" s="4">
        <v>192292</v>
      </c>
      <c r="F926" s="4" t="s">
        <v>20</v>
      </c>
      <c r="G926" s="4">
        <v>2289</v>
      </c>
      <c r="H926" s="4" t="s">
        <v>107</v>
      </c>
      <c r="I926" s="4" t="s">
        <v>108</v>
      </c>
      <c r="J926" s="4">
        <v>1572498000</v>
      </c>
      <c r="K926" s="4">
        <v>1573452000</v>
      </c>
      <c r="L926" s="4" t="b">
        <v>0</v>
      </c>
      <c r="M926" s="4" t="b">
        <v>0</v>
      </c>
      <c r="N926" s="4" t="s">
        <v>33</v>
      </c>
    </row>
    <row r="927" spans="1:14" x14ac:dyDescent="0.25">
      <c r="A927" s="4">
        <v>925</v>
      </c>
      <c r="B927" s="4" t="s">
        <v>1882</v>
      </c>
      <c r="C927" s="5" t="s">
        <v>1883</v>
      </c>
      <c r="D927" s="4">
        <v>3000</v>
      </c>
      <c r="E927" s="4">
        <v>6722</v>
      </c>
      <c r="F927" s="4" t="s">
        <v>20</v>
      </c>
      <c r="G927" s="4">
        <v>65</v>
      </c>
      <c r="H927" s="4" t="s">
        <v>21</v>
      </c>
      <c r="I927" s="4" t="s">
        <v>22</v>
      </c>
      <c r="J927" s="4">
        <v>1506056400</v>
      </c>
      <c r="K927" s="4">
        <v>1507093200</v>
      </c>
      <c r="L927" s="4" t="b">
        <v>0</v>
      </c>
      <c r="M927" s="4" t="b">
        <v>0</v>
      </c>
      <c r="N927" s="4" t="s">
        <v>33</v>
      </c>
    </row>
    <row r="928" spans="1:14" x14ac:dyDescent="0.25">
      <c r="A928" s="4">
        <v>926</v>
      </c>
      <c r="B928" s="4" t="s">
        <v>1884</v>
      </c>
      <c r="C928" s="5" t="s">
        <v>1885</v>
      </c>
      <c r="D928" s="4">
        <v>8700</v>
      </c>
      <c r="E928" s="4">
        <v>1577</v>
      </c>
      <c r="F928" s="4" t="s">
        <v>14</v>
      </c>
      <c r="G928" s="4">
        <v>15</v>
      </c>
      <c r="H928" s="4" t="s">
        <v>21</v>
      </c>
      <c r="I928" s="4" t="s">
        <v>22</v>
      </c>
      <c r="J928" s="4">
        <v>1463029200</v>
      </c>
      <c r="K928" s="4">
        <v>1463374800</v>
      </c>
      <c r="L928" s="4" t="b">
        <v>0</v>
      </c>
      <c r="M928" s="4" t="b">
        <v>0</v>
      </c>
      <c r="N928" s="4" t="s">
        <v>17</v>
      </c>
    </row>
    <row r="929" spans="1:14" x14ac:dyDescent="0.25">
      <c r="A929" s="4">
        <v>927</v>
      </c>
      <c r="B929" s="4" t="s">
        <v>1886</v>
      </c>
      <c r="C929" s="5" t="s">
        <v>1887</v>
      </c>
      <c r="D929" s="4">
        <v>7200</v>
      </c>
      <c r="E929" s="4">
        <v>3301</v>
      </c>
      <c r="F929" s="4" t="s">
        <v>14</v>
      </c>
      <c r="G929" s="4">
        <v>37</v>
      </c>
      <c r="H929" s="4" t="s">
        <v>21</v>
      </c>
      <c r="I929" s="4" t="s">
        <v>22</v>
      </c>
      <c r="J929" s="4">
        <v>1342069200</v>
      </c>
      <c r="K929" s="4">
        <v>1344574800</v>
      </c>
      <c r="L929" s="4" t="b">
        <v>0</v>
      </c>
      <c r="M929" s="4" t="b">
        <v>0</v>
      </c>
      <c r="N929" s="4" t="s">
        <v>33</v>
      </c>
    </row>
    <row r="930" spans="1:14" x14ac:dyDescent="0.25">
      <c r="A930" s="4">
        <v>928</v>
      </c>
      <c r="B930" s="4" t="s">
        <v>1888</v>
      </c>
      <c r="C930" s="5" t="s">
        <v>1889</v>
      </c>
      <c r="D930" s="4">
        <v>167400</v>
      </c>
      <c r="E930" s="4">
        <v>196386</v>
      </c>
      <c r="F930" s="4" t="s">
        <v>20</v>
      </c>
      <c r="G930" s="4">
        <v>3777</v>
      </c>
      <c r="H930" s="4" t="s">
        <v>107</v>
      </c>
      <c r="I930" s="4" t="s">
        <v>108</v>
      </c>
      <c r="J930" s="4">
        <v>1388296800</v>
      </c>
      <c r="K930" s="4">
        <v>1389074400</v>
      </c>
      <c r="L930" s="4" t="b">
        <v>0</v>
      </c>
      <c r="M930" s="4" t="b">
        <v>0</v>
      </c>
      <c r="N930" s="4" t="s">
        <v>28</v>
      </c>
    </row>
    <row r="931" spans="1:14" x14ac:dyDescent="0.25">
      <c r="A931" s="4">
        <v>929</v>
      </c>
      <c r="B931" s="4" t="s">
        <v>1890</v>
      </c>
      <c r="C931" s="5" t="s">
        <v>1891</v>
      </c>
      <c r="D931" s="4">
        <v>5500</v>
      </c>
      <c r="E931" s="4">
        <v>11952</v>
      </c>
      <c r="F931" s="4" t="s">
        <v>20</v>
      </c>
      <c r="G931" s="4">
        <v>184</v>
      </c>
      <c r="H931" s="4" t="s">
        <v>40</v>
      </c>
      <c r="I931" s="4" t="s">
        <v>41</v>
      </c>
      <c r="J931" s="4">
        <v>1493787600</v>
      </c>
      <c r="K931" s="4">
        <v>1494997200</v>
      </c>
      <c r="L931" s="4" t="b">
        <v>0</v>
      </c>
      <c r="M931" s="4" t="b">
        <v>0</v>
      </c>
      <c r="N931" s="4" t="s">
        <v>33</v>
      </c>
    </row>
    <row r="932" spans="1:14" x14ac:dyDescent="0.25">
      <c r="A932" s="4">
        <v>930</v>
      </c>
      <c r="B932" s="4" t="s">
        <v>1892</v>
      </c>
      <c r="C932" s="5" t="s">
        <v>1893</v>
      </c>
      <c r="D932" s="4">
        <v>3500</v>
      </c>
      <c r="E932" s="4">
        <v>3930</v>
      </c>
      <c r="F932" s="4" t="s">
        <v>20</v>
      </c>
      <c r="G932" s="4">
        <v>85</v>
      </c>
      <c r="H932" s="4" t="s">
        <v>21</v>
      </c>
      <c r="I932" s="4" t="s">
        <v>22</v>
      </c>
      <c r="J932" s="4">
        <v>1424844000</v>
      </c>
      <c r="K932" s="4">
        <v>1425448800</v>
      </c>
      <c r="L932" s="4" t="b">
        <v>0</v>
      </c>
      <c r="M932" s="4" t="b">
        <v>1</v>
      </c>
      <c r="N932" s="4" t="s">
        <v>33</v>
      </c>
    </row>
    <row r="933" spans="1:14" x14ac:dyDescent="0.25">
      <c r="A933" s="4">
        <v>931</v>
      </c>
      <c r="B933" s="4" t="s">
        <v>1894</v>
      </c>
      <c r="C933" s="5" t="s">
        <v>1895</v>
      </c>
      <c r="D933" s="4">
        <v>7900</v>
      </c>
      <c r="E933" s="4">
        <v>5729</v>
      </c>
      <c r="F933" s="4" t="s">
        <v>14</v>
      </c>
      <c r="G933" s="4">
        <v>112</v>
      </c>
      <c r="H933" s="4" t="s">
        <v>21</v>
      </c>
      <c r="I933" s="4" t="s">
        <v>22</v>
      </c>
      <c r="J933" s="4">
        <v>1403931600</v>
      </c>
      <c r="K933" s="4">
        <v>1404104400</v>
      </c>
      <c r="L933" s="4" t="b">
        <v>0</v>
      </c>
      <c r="M933" s="4" t="b">
        <v>1</v>
      </c>
      <c r="N933" s="4" t="s">
        <v>33</v>
      </c>
    </row>
    <row r="934" spans="1:14" x14ac:dyDescent="0.25">
      <c r="A934" s="4">
        <v>932</v>
      </c>
      <c r="B934" s="4" t="s">
        <v>1896</v>
      </c>
      <c r="C934" s="5" t="s">
        <v>1897</v>
      </c>
      <c r="D934" s="4">
        <v>2300</v>
      </c>
      <c r="E934" s="4">
        <v>4883</v>
      </c>
      <c r="F934" s="4" t="s">
        <v>20</v>
      </c>
      <c r="G934" s="4">
        <v>144</v>
      </c>
      <c r="H934" s="4" t="s">
        <v>21</v>
      </c>
      <c r="I934" s="4" t="s">
        <v>22</v>
      </c>
      <c r="J934" s="4">
        <v>1394514000</v>
      </c>
      <c r="K934" s="4">
        <v>1394773200</v>
      </c>
      <c r="L934" s="4" t="b">
        <v>0</v>
      </c>
      <c r="M934" s="4" t="b">
        <v>0</v>
      </c>
      <c r="N934" s="4" t="s">
        <v>23</v>
      </c>
    </row>
    <row r="935" spans="1:14" x14ac:dyDescent="0.25">
      <c r="A935" s="4">
        <v>933</v>
      </c>
      <c r="B935" s="4" t="s">
        <v>1898</v>
      </c>
      <c r="C935" s="5" t="s">
        <v>1899</v>
      </c>
      <c r="D935" s="4">
        <v>73000</v>
      </c>
      <c r="E935" s="4">
        <v>175015</v>
      </c>
      <c r="F935" s="4" t="s">
        <v>20</v>
      </c>
      <c r="G935" s="4">
        <v>1902</v>
      </c>
      <c r="H935" s="4" t="s">
        <v>21</v>
      </c>
      <c r="I935" s="4" t="s">
        <v>22</v>
      </c>
      <c r="J935" s="4">
        <v>1365397200</v>
      </c>
      <c r="K935" s="4">
        <v>1366520400</v>
      </c>
      <c r="L935" s="4" t="b">
        <v>0</v>
      </c>
      <c r="M935" s="4" t="b">
        <v>0</v>
      </c>
      <c r="N935" s="4" t="s">
        <v>33</v>
      </c>
    </row>
    <row r="936" spans="1:14" x14ac:dyDescent="0.25">
      <c r="A936" s="4">
        <v>934</v>
      </c>
      <c r="B936" s="4" t="s">
        <v>1900</v>
      </c>
      <c r="C936" s="5" t="s">
        <v>1901</v>
      </c>
      <c r="D936" s="4">
        <v>6200</v>
      </c>
      <c r="E936" s="4">
        <v>11280</v>
      </c>
      <c r="F936" s="4" t="s">
        <v>20</v>
      </c>
      <c r="G936" s="4">
        <v>105</v>
      </c>
      <c r="H936" s="4" t="s">
        <v>21</v>
      </c>
      <c r="I936" s="4" t="s">
        <v>22</v>
      </c>
      <c r="J936" s="4">
        <v>1456120800</v>
      </c>
      <c r="K936" s="4">
        <v>1456639200</v>
      </c>
      <c r="L936" s="4" t="b">
        <v>0</v>
      </c>
      <c r="M936" s="4" t="b">
        <v>0</v>
      </c>
      <c r="N936" s="4" t="s">
        <v>33</v>
      </c>
    </row>
    <row r="937" spans="1:14" x14ac:dyDescent="0.25">
      <c r="A937" s="4">
        <v>935</v>
      </c>
      <c r="B937" s="4" t="s">
        <v>1902</v>
      </c>
      <c r="C937" s="5" t="s">
        <v>1903</v>
      </c>
      <c r="D937" s="4">
        <v>6100</v>
      </c>
      <c r="E937" s="4">
        <v>10012</v>
      </c>
      <c r="F937" s="4" t="s">
        <v>20</v>
      </c>
      <c r="G937" s="4">
        <v>132</v>
      </c>
      <c r="H937" s="4" t="s">
        <v>21</v>
      </c>
      <c r="I937" s="4" t="s">
        <v>22</v>
      </c>
      <c r="J937" s="4">
        <v>1437714000</v>
      </c>
      <c r="K937" s="4">
        <v>1438318800</v>
      </c>
      <c r="L937" s="4" t="b">
        <v>0</v>
      </c>
      <c r="M937" s="4" t="b">
        <v>0</v>
      </c>
      <c r="N937" s="4" t="s">
        <v>33</v>
      </c>
    </row>
    <row r="938" spans="1:14" x14ac:dyDescent="0.25">
      <c r="A938" s="4">
        <v>936</v>
      </c>
      <c r="B938" s="4" t="s">
        <v>1246</v>
      </c>
      <c r="C938" s="5" t="s">
        <v>1904</v>
      </c>
      <c r="D938" s="4">
        <v>103200</v>
      </c>
      <c r="E938" s="4">
        <v>1690</v>
      </c>
      <c r="F938" s="4" t="s">
        <v>14</v>
      </c>
      <c r="G938" s="4">
        <v>21</v>
      </c>
      <c r="H938" s="4" t="s">
        <v>21</v>
      </c>
      <c r="I938" s="4" t="s">
        <v>22</v>
      </c>
      <c r="J938" s="4">
        <v>1563771600</v>
      </c>
      <c r="K938" s="4">
        <v>1564030800</v>
      </c>
      <c r="L938" s="4" t="b">
        <v>1</v>
      </c>
      <c r="M938" s="4" t="b">
        <v>0</v>
      </c>
      <c r="N938" s="4" t="s">
        <v>33</v>
      </c>
    </row>
    <row r="939" spans="1:14" x14ac:dyDescent="0.25">
      <c r="A939" s="4">
        <v>937</v>
      </c>
      <c r="B939" s="4" t="s">
        <v>1905</v>
      </c>
      <c r="C939" s="5" t="s">
        <v>1906</v>
      </c>
      <c r="D939" s="4">
        <v>171000</v>
      </c>
      <c r="E939" s="4">
        <v>84891</v>
      </c>
      <c r="F939" s="4" t="s">
        <v>74</v>
      </c>
      <c r="G939" s="4">
        <v>976</v>
      </c>
      <c r="H939" s="4" t="s">
        <v>21</v>
      </c>
      <c r="I939" s="4" t="s">
        <v>22</v>
      </c>
      <c r="J939" s="4">
        <v>1448517600</v>
      </c>
      <c r="K939" s="4">
        <v>1449295200</v>
      </c>
      <c r="L939" s="4" t="b">
        <v>0</v>
      </c>
      <c r="M939" s="4" t="b">
        <v>0</v>
      </c>
      <c r="N939" s="4" t="s">
        <v>42</v>
      </c>
    </row>
    <row r="940" spans="1:14" x14ac:dyDescent="0.25">
      <c r="A940" s="4">
        <v>938</v>
      </c>
      <c r="B940" s="4" t="s">
        <v>1907</v>
      </c>
      <c r="C940" s="5" t="s">
        <v>1908</v>
      </c>
      <c r="D940" s="4">
        <v>9200</v>
      </c>
      <c r="E940" s="4">
        <v>10093</v>
      </c>
      <c r="F940" s="4" t="s">
        <v>20</v>
      </c>
      <c r="G940" s="4">
        <v>96</v>
      </c>
      <c r="H940" s="4" t="s">
        <v>21</v>
      </c>
      <c r="I940" s="4" t="s">
        <v>22</v>
      </c>
      <c r="J940" s="4">
        <v>1528779600</v>
      </c>
      <c r="K940" s="4">
        <v>1531890000</v>
      </c>
      <c r="L940" s="4" t="b">
        <v>0</v>
      </c>
      <c r="M940" s="4" t="b">
        <v>1</v>
      </c>
      <c r="N940" s="4" t="s">
        <v>119</v>
      </c>
    </row>
    <row r="941" spans="1:14" ht="31.5" x14ac:dyDescent="0.25">
      <c r="A941" s="4">
        <v>939</v>
      </c>
      <c r="B941" s="4" t="s">
        <v>1909</v>
      </c>
      <c r="C941" s="5" t="s">
        <v>1910</v>
      </c>
      <c r="D941" s="4">
        <v>7800</v>
      </c>
      <c r="E941" s="4">
        <v>3839</v>
      </c>
      <c r="F941" s="4" t="s">
        <v>14</v>
      </c>
      <c r="G941" s="4">
        <v>67</v>
      </c>
      <c r="H941" s="4" t="s">
        <v>21</v>
      </c>
      <c r="I941" s="4" t="s">
        <v>22</v>
      </c>
      <c r="J941" s="4">
        <v>1304744400</v>
      </c>
      <c r="K941" s="4">
        <v>1306213200</v>
      </c>
      <c r="L941" s="4" t="b">
        <v>0</v>
      </c>
      <c r="M941" s="4" t="b">
        <v>1</v>
      </c>
      <c r="N941" s="4" t="s">
        <v>89</v>
      </c>
    </row>
    <row r="942" spans="1:14" x14ac:dyDescent="0.25">
      <c r="A942" s="4">
        <v>940</v>
      </c>
      <c r="B942" s="4" t="s">
        <v>1911</v>
      </c>
      <c r="C942" s="5" t="s">
        <v>1912</v>
      </c>
      <c r="D942" s="4">
        <v>9900</v>
      </c>
      <c r="E942" s="4">
        <v>6161</v>
      </c>
      <c r="F942" s="4" t="s">
        <v>47</v>
      </c>
      <c r="G942" s="4">
        <v>66</v>
      </c>
      <c r="H942" s="4" t="s">
        <v>15</v>
      </c>
      <c r="I942" s="4" t="s">
        <v>16</v>
      </c>
      <c r="J942" s="4">
        <v>1354341600</v>
      </c>
      <c r="K942" s="4">
        <v>1356242400</v>
      </c>
      <c r="L942" s="4" t="b">
        <v>0</v>
      </c>
      <c r="M942" s="4" t="b">
        <v>0</v>
      </c>
      <c r="N942" s="4" t="s">
        <v>28</v>
      </c>
    </row>
    <row r="943" spans="1:14" x14ac:dyDescent="0.25">
      <c r="A943" s="4">
        <v>941</v>
      </c>
      <c r="B943" s="4" t="s">
        <v>1913</v>
      </c>
      <c r="C943" s="5" t="s">
        <v>1914</v>
      </c>
      <c r="D943" s="4">
        <v>43000</v>
      </c>
      <c r="E943" s="4">
        <v>5615</v>
      </c>
      <c r="F943" s="4" t="s">
        <v>14</v>
      </c>
      <c r="G943" s="4">
        <v>78</v>
      </c>
      <c r="H943" s="4" t="s">
        <v>21</v>
      </c>
      <c r="I943" s="4" t="s">
        <v>22</v>
      </c>
      <c r="J943" s="4">
        <v>1294552800</v>
      </c>
      <c r="K943" s="4">
        <v>1297576800</v>
      </c>
      <c r="L943" s="4" t="b">
        <v>1</v>
      </c>
      <c r="M943" s="4" t="b">
        <v>0</v>
      </c>
      <c r="N943" s="4" t="s">
        <v>33</v>
      </c>
    </row>
    <row r="944" spans="1:14" x14ac:dyDescent="0.25">
      <c r="A944" s="4">
        <v>942</v>
      </c>
      <c r="B944" s="4" t="s">
        <v>1907</v>
      </c>
      <c r="C944" s="5" t="s">
        <v>1915</v>
      </c>
      <c r="D944" s="4">
        <v>9600</v>
      </c>
      <c r="E944" s="4">
        <v>6205</v>
      </c>
      <c r="F944" s="4" t="s">
        <v>14</v>
      </c>
      <c r="G944" s="4">
        <v>67</v>
      </c>
      <c r="H944" s="4" t="s">
        <v>26</v>
      </c>
      <c r="I944" s="4" t="s">
        <v>27</v>
      </c>
      <c r="J944" s="4">
        <v>1295935200</v>
      </c>
      <c r="K944" s="4">
        <v>1296194400</v>
      </c>
      <c r="L944" s="4" t="b">
        <v>0</v>
      </c>
      <c r="M944" s="4" t="b">
        <v>0</v>
      </c>
      <c r="N944" s="4" t="s">
        <v>33</v>
      </c>
    </row>
    <row r="945" spans="1:14" x14ac:dyDescent="0.25">
      <c r="A945" s="4">
        <v>943</v>
      </c>
      <c r="B945" s="4" t="s">
        <v>1916</v>
      </c>
      <c r="C945" s="5" t="s">
        <v>1917</v>
      </c>
      <c r="D945" s="4">
        <v>7500</v>
      </c>
      <c r="E945" s="4">
        <v>11969</v>
      </c>
      <c r="F945" s="4" t="s">
        <v>20</v>
      </c>
      <c r="G945" s="4">
        <v>114</v>
      </c>
      <c r="H945" s="4" t="s">
        <v>21</v>
      </c>
      <c r="I945" s="4" t="s">
        <v>22</v>
      </c>
      <c r="J945" s="4">
        <v>1411534800</v>
      </c>
      <c r="K945" s="4">
        <v>1414558800</v>
      </c>
      <c r="L945" s="4" t="b">
        <v>0</v>
      </c>
      <c r="M945" s="4" t="b">
        <v>0</v>
      </c>
      <c r="N945" s="4" t="s">
        <v>17</v>
      </c>
    </row>
    <row r="946" spans="1:14" x14ac:dyDescent="0.25">
      <c r="A946" s="4">
        <v>944</v>
      </c>
      <c r="B946" s="4" t="s">
        <v>1918</v>
      </c>
      <c r="C946" s="5" t="s">
        <v>1919</v>
      </c>
      <c r="D946" s="4">
        <v>10000</v>
      </c>
      <c r="E946" s="4">
        <v>8142</v>
      </c>
      <c r="F946" s="4" t="s">
        <v>14</v>
      </c>
      <c r="G946" s="4">
        <v>263</v>
      </c>
      <c r="H946" s="4" t="s">
        <v>26</v>
      </c>
      <c r="I946" s="4" t="s">
        <v>27</v>
      </c>
      <c r="J946" s="4">
        <v>1486706400</v>
      </c>
      <c r="K946" s="4">
        <v>1488348000</v>
      </c>
      <c r="L946" s="4" t="b">
        <v>0</v>
      </c>
      <c r="M946" s="4" t="b">
        <v>0</v>
      </c>
      <c r="N946" s="4" t="s">
        <v>122</v>
      </c>
    </row>
    <row r="947" spans="1:14" x14ac:dyDescent="0.25">
      <c r="A947" s="4">
        <v>945</v>
      </c>
      <c r="B947" s="4" t="s">
        <v>1920</v>
      </c>
      <c r="C947" s="5" t="s">
        <v>1921</v>
      </c>
      <c r="D947" s="4">
        <v>172000</v>
      </c>
      <c r="E947" s="4">
        <v>55805</v>
      </c>
      <c r="F947" s="4" t="s">
        <v>14</v>
      </c>
      <c r="G947" s="4">
        <v>1691</v>
      </c>
      <c r="H947" s="4" t="s">
        <v>21</v>
      </c>
      <c r="I947" s="4" t="s">
        <v>22</v>
      </c>
      <c r="J947" s="4">
        <v>1333602000</v>
      </c>
      <c r="K947" s="4">
        <v>1334898000</v>
      </c>
      <c r="L947" s="4" t="b">
        <v>1</v>
      </c>
      <c r="M947" s="4" t="b">
        <v>0</v>
      </c>
      <c r="N947" s="4" t="s">
        <v>122</v>
      </c>
    </row>
    <row r="948" spans="1:14" x14ac:dyDescent="0.25">
      <c r="A948" s="4">
        <v>946</v>
      </c>
      <c r="B948" s="4" t="s">
        <v>1922</v>
      </c>
      <c r="C948" s="5" t="s">
        <v>1923</v>
      </c>
      <c r="D948" s="4">
        <v>153700</v>
      </c>
      <c r="E948" s="4">
        <v>15238</v>
      </c>
      <c r="F948" s="4" t="s">
        <v>14</v>
      </c>
      <c r="G948" s="4">
        <v>181</v>
      </c>
      <c r="H948" s="4" t="s">
        <v>21</v>
      </c>
      <c r="I948" s="4" t="s">
        <v>22</v>
      </c>
      <c r="J948" s="4">
        <v>1308200400</v>
      </c>
      <c r="K948" s="4">
        <v>1308373200</v>
      </c>
      <c r="L948" s="4" t="b">
        <v>0</v>
      </c>
      <c r="M948" s="4" t="b">
        <v>0</v>
      </c>
      <c r="N948" s="4" t="s">
        <v>33</v>
      </c>
    </row>
    <row r="949" spans="1:14" x14ac:dyDescent="0.25">
      <c r="A949" s="4">
        <v>947</v>
      </c>
      <c r="B949" s="4" t="s">
        <v>1924</v>
      </c>
      <c r="C949" s="5" t="s">
        <v>1925</v>
      </c>
      <c r="D949" s="4">
        <v>3600</v>
      </c>
      <c r="E949" s="4">
        <v>961</v>
      </c>
      <c r="F949" s="4" t="s">
        <v>14</v>
      </c>
      <c r="G949" s="4">
        <v>13</v>
      </c>
      <c r="H949" s="4" t="s">
        <v>21</v>
      </c>
      <c r="I949" s="4" t="s">
        <v>22</v>
      </c>
      <c r="J949" s="4">
        <v>1411707600</v>
      </c>
      <c r="K949" s="4">
        <v>1412312400</v>
      </c>
      <c r="L949" s="4" t="b">
        <v>0</v>
      </c>
      <c r="M949" s="4" t="b">
        <v>0</v>
      </c>
      <c r="N949" s="4" t="s">
        <v>33</v>
      </c>
    </row>
    <row r="950" spans="1:14" x14ac:dyDescent="0.25">
      <c r="A950" s="4">
        <v>948</v>
      </c>
      <c r="B950" s="4" t="s">
        <v>1926</v>
      </c>
      <c r="C950" s="5" t="s">
        <v>1927</v>
      </c>
      <c r="D950" s="4">
        <v>9400</v>
      </c>
      <c r="E950" s="4">
        <v>5918</v>
      </c>
      <c r="F950" s="4" t="s">
        <v>74</v>
      </c>
      <c r="G950" s="4">
        <v>160</v>
      </c>
      <c r="H950" s="4" t="s">
        <v>21</v>
      </c>
      <c r="I950" s="4" t="s">
        <v>22</v>
      </c>
      <c r="J950" s="4">
        <v>1418364000</v>
      </c>
      <c r="K950" s="4">
        <v>1419228000</v>
      </c>
      <c r="L950" s="4" t="b">
        <v>1</v>
      </c>
      <c r="M950" s="4" t="b">
        <v>1</v>
      </c>
      <c r="N950" s="4" t="s">
        <v>42</v>
      </c>
    </row>
    <row r="951" spans="1:14" x14ac:dyDescent="0.25">
      <c r="A951" s="4">
        <v>949</v>
      </c>
      <c r="B951" s="4" t="s">
        <v>1928</v>
      </c>
      <c r="C951" s="5" t="s">
        <v>1929</v>
      </c>
      <c r="D951" s="4">
        <v>5900</v>
      </c>
      <c r="E951" s="4">
        <v>9520</v>
      </c>
      <c r="F951" s="4" t="s">
        <v>20</v>
      </c>
      <c r="G951" s="4">
        <v>203</v>
      </c>
      <c r="H951" s="4" t="s">
        <v>21</v>
      </c>
      <c r="I951" s="4" t="s">
        <v>22</v>
      </c>
      <c r="J951" s="4">
        <v>1429333200</v>
      </c>
      <c r="K951" s="4">
        <v>1430974800</v>
      </c>
      <c r="L951" s="4" t="b">
        <v>0</v>
      </c>
      <c r="M951" s="4" t="b">
        <v>0</v>
      </c>
      <c r="N951" s="4" t="s">
        <v>28</v>
      </c>
    </row>
    <row r="952" spans="1:14" x14ac:dyDescent="0.25">
      <c r="A952" s="4">
        <v>950</v>
      </c>
      <c r="B952" s="4" t="s">
        <v>1930</v>
      </c>
      <c r="C952" s="5" t="s">
        <v>1931</v>
      </c>
      <c r="D952" s="4">
        <v>100</v>
      </c>
      <c r="E952" s="4">
        <v>5</v>
      </c>
      <c r="F952" s="4" t="s">
        <v>14</v>
      </c>
      <c r="G952" s="4">
        <v>1</v>
      </c>
      <c r="H952" s="4" t="s">
        <v>21</v>
      </c>
      <c r="I952" s="4" t="s">
        <v>22</v>
      </c>
      <c r="J952" s="4">
        <v>1555390800</v>
      </c>
      <c r="K952" s="4">
        <v>1555822800</v>
      </c>
      <c r="L952" s="4" t="b">
        <v>0</v>
      </c>
      <c r="M952" s="4" t="b">
        <v>1</v>
      </c>
      <c r="N952" s="4" t="s">
        <v>33</v>
      </c>
    </row>
    <row r="953" spans="1:14" x14ac:dyDescent="0.25">
      <c r="A953" s="4">
        <v>951</v>
      </c>
      <c r="B953" s="4" t="s">
        <v>1932</v>
      </c>
      <c r="C953" s="5" t="s">
        <v>1933</v>
      </c>
      <c r="D953" s="4">
        <v>14500</v>
      </c>
      <c r="E953" s="4">
        <v>159056</v>
      </c>
      <c r="F953" s="4" t="s">
        <v>20</v>
      </c>
      <c r="G953" s="4">
        <v>1559</v>
      </c>
      <c r="H953" s="4" t="s">
        <v>21</v>
      </c>
      <c r="I953" s="4" t="s">
        <v>22</v>
      </c>
      <c r="J953" s="4">
        <v>1482732000</v>
      </c>
      <c r="K953" s="4">
        <v>1482818400</v>
      </c>
      <c r="L953" s="4" t="b">
        <v>0</v>
      </c>
      <c r="M953" s="4" t="b">
        <v>1</v>
      </c>
      <c r="N953" s="4" t="s">
        <v>23</v>
      </c>
    </row>
    <row r="954" spans="1:14" x14ac:dyDescent="0.25">
      <c r="A954" s="4">
        <v>952</v>
      </c>
      <c r="B954" s="4" t="s">
        <v>1934</v>
      </c>
      <c r="C954" s="5" t="s">
        <v>1935</v>
      </c>
      <c r="D954" s="4">
        <v>145500</v>
      </c>
      <c r="E954" s="4">
        <v>101987</v>
      </c>
      <c r="F954" s="4" t="s">
        <v>74</v>
      </c>
      <c r="G954" s="4">
        <v>2266</v>
      </c>
      <c r="H954" s="4" t="s">
        <v>21</v>
      </c>
      <c r="I954" s="4" t="s">
        <v>22</v>
      </c>
      <c r="J954" s="4">
        <v>1470718800</v>
      </c>
      <c r="K954" s="4">
        <v>1471928400</v>
      </c>
      <c r="L954" s="4" t="b">
        <v>0</v>
      </c>
      <c r="M954" s="4" t="b">
        <v>0</v>
      </c>
      <c r="N954" s="4" t="s">
        <v>42</v>
      </c>
    </row>
    <row r="955" spans="1:14" x14ac:dyDescent="0.25">
      <c r="A955" s="4">
        <v>953</v>
      </c>
      <c r="B955" s="4" t="s">
        <v>1936</v>
      </c>
      <c r="C955" s="5" t="s">
        <v>1937</v>
      </c>
      <c r="D955" s="4">
        <v>3300</v>
      </c>
      <c r="E955" s="4">
        <v>1980</v>
      </c>
      <c r="F955" s="4" t="s">
        <v>14</v>
      </c>
      <c r="G955" s="4">
        <v>21</v>
      </c>
      <c r="H955" s="4" t="s">
        <v>21</v>
      </c>
      <c r="I955" s="4" t="s">
        <v>22</v>
      </c>
      <c r="J955" s="4">
        <v>1450591200</v>
      </c>
      <c r="K955" s="4">
        <v>1453701600</v>
      </c>
      <c r="L955" s="4" t="b">
        <v>0</v>
      </c>
      <c r="M955" s="4" t="b">
        <v>1</v>
      </c>
      <c r="N955" s="4" t="s">
        <v>474</v>
      </c>
    </row>
    <row r="956" spans="1:14" x14ac:dyDescent="0.25">
      <c r="A956" s="4">
        <v>954</v>
      </c>
      <c r="B956" s="4" t="s">
        <v>1938</v>
      </c>
      <c r="C956" s="5" t="s">
        <v>1939</v>
      </c>
      <c r="D956" s="4">
        <v>42600</v>
      </c>
      <c r="E956" s="4">
        <v>156384</v>
      </c>
      <c r="F956" s="4" t="s">
        <v>20</v>
      </c>
      <c r="G956" s="4">
        <v>1548</v>
      </c>
      <c r="H956" s="4" t="s">
        <v>26</v>
      </c>
      <c r="I956" s="4" t="s">
        <v>27</v>
      </c>
      <c r="J956" s="4">
        <v>1348290000</v>
      </c>
      <c r="K956" s="4">
        <v>1350363600</v>
      </c>
      <c r="L956" s="4" t="b">
        <v>0</v>
      </c>
      <c r="M956" s="4" t="b">
        <v>0</v>
      </c>
      <c r="N956" s="4" t="s">
        <v>28</v>
      </c>
    </row>
    <row r="957" spans="1:14" x14ac:dyDescent="0.25">
      <c r="A957" s="4">
        <v>955</v>
      </c>
      <c r="B957" s="4" t="s">
        <v>1940</v>
      </c>
      <c r="C957" s="5" t="s">
        <v>1941</v>
      </c>
      <c r="D957" s="4">
        <v>700</v>
      </c>
      <c r="E957" s="4">
        <v>7763</v>
      </c>
      <c r="F957" s="4" t="s">
        <v>20</v>
      </c>
      <c r="G957" s="4">
        <v>80</v>
      </c>
      <c r="H957" s="4" t="s">
        <v>21</v>
      </c>
      <c r="I957" s="4" t="s">
        <v>22</v>
      </c>
      <c r="J957" s="4">
        <v>1353823200</v>
      </c>
      <c r="K957" s="4">
        <v>1353996000</v>
      </c>
      <c r="L957" s="4" t="b">
        <v>0</v>
      </c>
      <c r="M957" s="4" t="b">
        <v>0</v>
      </c>
      <c r="N957" s="4" t="s">
        <v>33</v>
      </c>
    </row>
    <row r="958" spans="1:14" x14ac:dyDescent="0.25">
      <c r="A958" s="4">
        <v>956</v>
      </c>
      <c r="B958" s="4" t="s">
        <v>1942</v>
      </c>
      <c r="C958" s="5" t="s">
        <v>1943</v>
      </c>
      <c r="D958" s="4">
        <v>187600</v>
      </c>
      <c r="E958" s="4">
        <v>35698</v>
      </c>
      <c r="F958" s="4" t="s">
        <v>14</v>
      </c>
      <c r="G958" s="4">
        <v>830</v>
      </c>
      <c r="H958" s="4" t="s">
        <v>21</v>
      </c>
      <c r="I958" s="4" t="s">
        <v>22</v>
      </c>
      <c r="J958" s="4">
        <v>1450764000</v>
      </c>
      <c r="K958" s="4">
        <v>1451109600</v>
      </c>
      <c r="L958" s="4" t="b">
        <v>0</v>
      </c>
      <c r="M958" s="4" t="b">
        <v>0</v>
      </c>
      <c r="N958" s="4" t="s">
        <v>474</v>
      </c>
    </row>
    <row r="959" spans="1:14" x14ac:dyDescent="0.25">
      <c r="A959" s="4">
        <v>957</v>
      </c>
      <c r="B959" s="4" t="s">
        <v>1944</v>
      </c>
      <c r="C959" s="5" t="s">
        <v>1945</v>
      </c>
      <c r="D959" s="4">
        <v>9800</v>
      </c>
      <c r="E959" s="4">
        <v>12434</v>
      </c>
      <c r="F959" s="4" t="s">
        <v>20</v>
      </c>
      <c r="G959" s="4">
        <v>131</v>
      </c>
      <c r="H959" s="4" t="s">
        <v>21</v>
      </c>
      <c r="I959" s="4" t="s">
        <v>22</v>
      </c>
      <c r="J959" s="4">
        <v>1329372000</v>
      </c>
      <c r="K959" s="4">
        <v>1329631200</v>
      </c>
      <c r="L959" s="4" t="b">
        <v>0</v>
      </c>
      <c r="M959" s="4" t="b">
        <v>0</v>
      </c>
      <c r="N959" s="4" t="s">
        <v>33</v>
      </c>
    </row>
    <row r="960" spans="1:14" x14ac:dyDescent="0.25">
      <c r="A960" s="4">
        <v>958</v>
      </c>
      <c r="B960" s="4" t="s">
        <v>1946</v>
      </c>
      <c r="C960" s="5" t="s">
        <v>1947</v>
      </c>
      <c r="D960" s="4">
        <v>1100</v>
      </c>
      <c r="E960" s="4">
        <v>8081</v>
      </c>
      <c r="F960" s="4" t="s">
        <v>20</v>
      </c>
      <c r="G960" s="4">
        <v>112</v>
      </c>
      <c r="H960" s="4" t="s">
        <v>21</v>
      </c>
      <c r="I960" s="4" t="s">
        <v>22</v>
      </c>
      <c r="J960" s="4">
        <v>1277096400</v>
      </c>
      <c r="K960" s="4">
        <v>1278997200</v>
      </c>
      <c r="L960" s="4" t="b">
        <v>0</v>
      </c>
      <c r="M960" s="4" t="b">
        <v>0</v>
      </c>
      <c r="N960" s="4" t="s">
        <v>71</v>
      </c>
    </row>
    <row r="961" spans="1:14" x14ac:dyDescent="0.25">
      <c r="A961" s="4">
        <v>959</v>
      </c>
      <c r="B961" s="4" t="s">
        <v>1948</v>
      </c>
      <c r="C961" s="5" t="s">
        <v>1949</v>
      </c>
      <c r="D961" s="4">
        <v>145000</v>
      </c>
      <c r="E961" s="4">
        <v>6631</v>
      </c>
      <c r="F961" s="4" t="s">
        <v>14</v>
      </c>
      <c r="G961" s="4">
        <v>130</v>
      </c>
      <c r="H961" s="4" t="s">
        <v>21</v>
      </c>
      <c r="I961" s="4" t="s">
        <v>22</v>
      </c>
      <c r="J961" s="4">
        <v>1277701200</v>
      </c>
      <c r="K961" s="4">
        <v>1280120400</v>
      </c>
      <c r="L961" s="4" t="b">
        <v>0</v>
      </c>
      <c r="M961" s="4" t="b">
        <v>0</v>
      </c>
      <c r="N961" s="4" t="s">
        <v>206</v>
      </c>
    </row>
    <row r="962" spans="1:14" x14ac:dyDescent="0.25">
      <c r="A962" s="4">
        <v>960</v>
      </c>
      <c r="B962" s="4" t="s">
        <v>1950</v>
      </c>
      <c r="C962" s="5" t="s">
        <v>1951</v>
      </c>
      <c r="D962" s="4">
        <v>5500</v>
      </c>
      <c r="E962" s="4">
        <v>4678</v>
      </c>
      <c r="F962" s="4" t="s">
        <v>14</v>
      </c>
      <c r="G962" s="4">
        <v>55</v>
      </c>
      <c r="H962" s="4" t="s">
        <v>21</v>
      </c>
      <c r="I962" s="4" t="s">
        <v>22</v>
      </c>
      <c r="J962" s="4">
        <v>1454911200</v>
      </c>
      <c r="K962" s="4">
        <v>1458104400</v>
      </c>
      <c r="L962" s="4" t="b">
        <v>0</v>
      </c>
      <c r="M962" s="4" t="b">
        <v>0</v>
      </c>
      <c r="N962" s="4" t="s">
        <v>28</v>
      </c>
    </row>
    <row r="963" spans="1:14" x14ac:dyDescent="0.25">
      <c r="A963" s="4">
        <v>961</v>
      </c>
      <c r="B963" s="4" t="s">
        <v>1952</v>
      </c>
      <c r="C963" s="5" t="s">
        <v>1953</v>
      </c>
      <c r="D963" s="4">
        <v>5700</v>
      </c>
      <c r="E963" s="4">
        <v>6800</v>
      </c>
      <c r="F963" s="4" t="s">
        <v>20</v>
      </c>
      <c r="G963" s="4">
        <v>155</v>
      </c>
      <c r="H963" s="4" t="s">
        <v>21</v>
      </c>
      <c r="I963" s="4" t="s">
        <v>22</v>
      </c>
      <c r="J963" s="4">
        <v>1297922400</v>
      </c>
      <c r="K963" s="4">
        <v>1298268000</v>
      </c>
      <c r="L963" s="4" t="b">
        <v>0</v>
      </c>
      <c r="M963" s="4" t="b">
        <v>0</v>
      </c>
      <c r="N963" s="4" t="s">
        <v>206</v>
      </c>
    </row>
    <row r="964" spans="1:14" x14ac:dyDescent="0.25">
      <c r="A964" s="4">
        <v>962</v>
      </c>
      <c r="B964" s="4" t="s">
        <v>1954</v>
      </c>
      <c r="C964" s="5" t="s">
        <v>1955</v>
      </c>
      <c r="D964" s="4">
        <v>3600</v>
      </c>
      <c r="E964" s="4">
        <v>10657</v>
      </c>
      <c r="F964" s="4" t="s">
        <v>20</v>
      </c>
      <c r="G964" s="4">
        <v>266</v>
      </c>
      <c r="H964" s="4" t="s">
        <v>21</v>
      </c>
      <c r="I964" s="4" t="s">
        <v>22</v>
      </c>
      <c r="J964" s="4">
        <v>1384408800</v>
      </c>
      <c r="K964" s="4">
        <v>1386223200</v>
      </c>
      <c r="L964" s="4" t="b">
        <v>0</v>
      </c>
      <c r="M964" s="4" t="b">
        <v>0</v>
      </c>
      <c r="N964" s="4" t="s">
        <v>17</v>
      </c>
    </row>
    <row r="965" spans="1:14" x14ac:dyDescent="0.25">
      <c r="A965" s="4">
        <v>963</v>
      </c>
      <c r="B965" s="4" t="s">
        <v>1956</v>
      </c>
      <c r="C965" s="5" t="s">
        <v>1957</v>
      </c>
      <c r="D965" s="4">
        <v>5900</v>
      </c>
      <c r="E965" s="4">
        <v>4997</v>
      </c>
      <c r="F965" s="4" t="s">
        <v>14</v>
      </c>
      <c r="G965" s="4">
        <v>114</v>
      </c>
      <c r="H965" s="4" t="s">
        <v>107</v>
      </c>
      <c r="I965" s="4" t="s">
        <v>108</v>
      </c>
      <c r="J965" s="4">
        <v>1299304800</v>
      </c>
      <c r="K965" s="4">
        <v>1299823200</v>
      </c>
      <c r="L965" s="4" t="b">
        <v>0</v>
      </c>
      <c r="M965" s="4" t="b">
        <v>1</v>
      </c>
      <c r="N965" s="4" t="s">
        <v>122</v>
      </c>
    </row>
    <row r="966" spans="1:14" x14ac:dyDescent="0.25">
      <c r="A966" s="4">
        <v>964</v>
      </c>
      <c r="B966" s="4" t="s">
        <v>1958</v>
      </c>
      <c r="C966" s="5" t="s">
        <v>1959</v>
      </c>
      <c r="D966" s="4">
        <v>3700</v>
      </c>
      <c r="E966" s="4">
        <v>13164</v>
      </c>
      <c r="F966" s="4" t="s">
        <v>20</v>
      </c>
      <c r="G966" s="4">
        <v>155</v>
      </c>
      <c r="H966" s="4" t="s">
        <v>21</v>
      </c>
      <c r="I966" s="4" t="s">
        <v>22</v>
      </c>
      <c r="J966" s="4">
        <v>1431320400</v>
      </c>
      <c r="K966" s="4">
        <v>1431752400</v>
      </c>
      <c r="L966" s="4" t="b">
        <v>0</v>
      </c>
      <c r="M966" s="4" t="b">
        <v>0</v>
      </c>
      <c r="N966" s="4" t="s">
        <v>33</v>
      </c>
    </row>
    <row r="967" spans="1:14" x14ac:dyDescent="0.25">
      <c r="A967" s="4">
        <v>965</v>
      </c>
      <c r="B967" s="4" t="s">
        <v>1960</v>
      </c>
      <c r="C967" s="5" t="s">
        <v>1961</v>
      </c>
      <c r="D967" s="4">
        <v>2200</v>
      </c>
      <c r="E967" s="4">
        <v>8501</v>
      </c>
      <c r="F967" s="4" t="s">
        <v>20</v>
      </c>
      <c r="G967" s="4">
        <v>207</v>
      </c>
      <c r="H967" s="4" t="s">
        <v>40</v>
      </c>
      <c r="I967" s="4" t="s">
        <v>41</v>
      </c>
      <c r="J967" s="4">
        <v>1264399200</v>
      </c>
      <c r="K967" s="4">
        <v>1267855200</v>
      </c>
      <c r="L967" s="4" t="b">
        <v>0</v>
      </c>
      <c r="M967" s="4" t="b">
        <v>0</v>
      </c>
      <c r="N967" s="4" t="s">
        <v>23</v>
      </c>
    </row>
    <row r="968" spans="1:14" x14ac:dyDescent="0.25">
      <c r="A968" s="4">
        <v>966</v>
      </c>
      <c r="B968" s="4" t="s">
        <v>878</v>
      </c>
      <c r="C968" s="5" t="s">
        <v>1962</v>
      </c>
      <c r="D968" s="4">
        <v>1700</v>
      </c>
      <c r="E968" s="4">
        <v>13468</v>
      </c>
      <c r="F968" s="4" t="s">
        <v>20</v>
      </c>
      <c r="G968" s="4">
        <v>245</v>
      </c>
      <c r="H968" s="4" t="s">
        <v>21</v>
      </c>
      <c r="I968" s="4" t="s">
        <v>22</v>
      </c>
      <c r="J968" s="4">
        <v>1497502800</v>
      </c>
      <c r="K968" s="4">
        <v>1497675600</v>
      </c>
      <c r="L968" s="4" t="b">
        <v>0</v>
      </c>
      <c r="M968" s="4" t="b">
        <v>0</v>
      </c>
      <c r="N968" s="4" t="s">
        <v>33</v>
      </c>
    </row>
    <row r="969" spans="1:14" x14ac:dyDescent="0.25">
      <c r="A969" s="4">
        <v>967</v>
      </c>
      <c r="B969" s="4" t="s">
        <v>1963</v>
      </c>
      <c r="C969" s="5" t="s">
        <v>1964</v>
      </c>
      <c r="D969" s="4">
        <v>88400</v>
      </c>
      <c r="E969" s="4">
        <v>121138</v>
      </c>
      <c r="F969" s="4" t="s">
        <v>20</v>
      </c>
      <c r="G969" s="4">
        <v>1573</v>
      </c>
      <c r="H969" s="4" t="s">
        <v>21</v>
      </c>
      <c r="I969" s="4" t="s">
        <v>22</v>
      </c>
      <c r="J969" s="4">
        <v>1333688400</v>
      </c>
      <c r="K969" s="4">
        <v>1336885200</v>
      </c>
      <c r="L969" s="4" t="b">
        <v>0</v>
      </c>
      <c r="M969" s="4" t="b">
        <v>0</v>
      </c>
      <c r="N969" s="4" t="s">
        <v>319</v>
      </c>
    </row>
    <row r="970" spans="1:14" ht="31.5" x14ac:dyDescent="0.25">
      <c r="A970" s="4">
        <v>968</v>
      </c>
      <c r="B970" s="4" t="s">
        <v>1965</v>
      </c>
      <c r="C970" s="5" t="s">
        <v>1966</v>
      </c>
      <c r="D970" s="4">
        <v>2400</v>
      </c>
      <c r="E970" s="4">
        <v>8117</v>
      </c>
      <c r="F970" s="4" t="s">
        <v>20</v>
      </c>
      <c r="G970" s="4">
        <v>114</v>
      </c>
      <c r="H970" s="4" t="s">
        <v>21</v>
      </c>
      <c r="I970" s="4" t="s">
        <v>22</v>
      </c>
      <c r="J970" s="4">
        <v>1293861600</v>
      </c>
      <c r="K970" s="4">
        <v>1295157600</v>
      </c>
      <c r="L970" s="4" t="b">
        <v>0</v>
      </c>
      <c r="M970" s="4" t="b">
        <v>0</v>
      </c>
      <c r="N970" s="4" t="s">
        <v>17</v>
      </c>
    </row>
    <row r="971" spans="1:14" x14ac:dyDescent="0.25">
      <c r="A971" s="4">
        <v>969</v>
      </c>
      <c r="B971" s="4" t="s">
        <v>1967</v>
      </c>
      <c r="C971" s="5" t="s">
        <v>1968</v>
      </c>
      <c r="D971" s="4">
        <v>7900</v>
      </c>
      <c r="E971" s="4">
        <v>8550</v>
      </c>
      <c r="F971" s="4" t="s">
        <v>20</v>
      </c>
      <c r="G971" s="4">
        <v>93</v>
      </c>
      <c r="H971" s="4" t="s">
        <v>21</v>
      </c>
      <c r="I971" s="4" t="s">
        <v>22</v>
      </c>
      <c r="J971" s="4">
        <v>1576994400</v>
      </c>
      <c r="K971" s="4">
        <v>1577599200</v>
      </c>
      <c r="L971" s="4" t="b">
        <v>0</v>
      </c>
      <c r="M971" s="4" t="b">
        <v>0</v>
      </c>
      <c r="N971" s="4" t="s">
        <v>33</v>
      </c>
    </row>
    <row r="972" spans="1:14" x14ac:dyDescent="0.25">
      <c r="A972" s="4">
        <v>970</v>
      </c>
      <c r="B972" s="4" t="s">
        <v>1969</v>
      </c>
      <c r="C972" s="5" t="s">
        <v>1970</v>
      </c>
      <c r="D972" s="4">
        <v>94900</v>
      </c>
      <c r="E972" s="4">
        <v>57659</v>
      </c>
      <c r="F972" s="4" t="s">
        <v>14</v>
      </c>
      <c r="G972" s="4">
        <v>594</v>
      </c>
      <c r="H972" s="4" t="s">
        <v>21</v>
      </c>
      <c r="I972" s="4" t="s">
        <v>22</v>
      </c>
      <c r="J972" s="4">
        <v>1304917200</v>
      </c>
      <c r="K972" s="4">
        <v>1305003600</v>
      </c>
      <c r="L972" s="4" t="b">
        <v>0</v>
      </c>
      <c r="M972" s="4" t="b">
        <v>0</v>
      </c>
      <c r="N972" s="4" t="s">
        <v>33</v>
      </c>
    </row>
    <row r="973" spans="1:14" x14ac:dyDescent="0.25">
      <c r="A973" s="4">
        <v>971</v>
      </c>
      <c r="B973" s="4" t="s">
        <v>1971</v>
      </c>
      <c r="C973" s="5" t="s">
        <v>1972</v>
      </c>
      <c r="D973" s="4">
        <v>5100</v>
      </c>
      <c r="E973" s="4">
        <v>1414</v>
      </c>
      <c r="F973" s="4" t="s">
        <v>14</v>
      </c>
      <c r="G973" s="4">
        <v>24</v>
      </c>
      <c r="H973" s="4" t="s">
        <v>21</v>
      </c>
      <c r="I973" s="4" t="s">
        <v>22</v>
      </c>
      <c r="J973" s="4">
        <v>1381208400</v>
      </c>
      <c r="K973" s="4">
        <v>1381726800</v>
      </c>
      <c r="L973" s="4" t="b">
        <v>0</v>
      </c>
      <c r="M973" s="4" t="b">
        <v>0</v>
      </c>
      <c r="N973" s="4" t="s">
        <v>269</v>
      </c>
    </row>
    <row r="974" spans="1:14" x14ac:dyDescent="0.25">
      <c r="A974" s="4">
        <v>972</v>
      </c>
      <c r="B974" s="4" t="s">
        <v>1973</v>
      </c>
      <c r="C974" s="5" t="s">
        <v>1974</v>
      </c>
      <c r="D974" s="4">
        <v>42700</v>
      </c>
      <c r="E974" s="4">
        <v>97524</v>
      </c>
      <c r="F974" s="4" t="s">
        <v>20</v>
      </c>
      <c r="G974" s="4">
        <v>1681</v>
      </c>
      <c r="H974" s="4" t="s">
        <v>21</v>
      </c>
      <c r="I974" s="4" t="s">
        <v>22</v>
      </c>
      <c r="J974" s="4">
        <v>1401685200</v>
      </c>
      <c r="K974" s="4">
        <v>1402462800</v>
      </c>
      <c r="L974" s="4" t="b">
        <v>0</v>
      </c>
      <c r="M974" s="4" t="b">
        <v>1</v>
      </c>
      <c r="N974" s="4" t="s">
        <v>28</v>
      </c>
    </row>
    <row r="975" spans="1:14" x14ac:dyDescent="0.25">
      <c r="A975" s="4">
        <v>973</v>
      </c>
      <c r="B975" s="4" t="s">
        <v>1975</v>
      </c>
      <c r="C975" s="5" t="s">
        <v>1976</v>
      </c>
      <c r="D975" s="4">
        <v>121100</v>
      </c>
      <c r="E975" s="4">
        <v>26176</v>
      </c>
      <c r="F975" s="4" t="s">
        <v>14</v>
      </c>
      <c r="G975" s="4">
        <v>252</v>
      </c>
      <c r="H975" s="4" t="s">
        <v>21</v>
      </c>
      <c r="I975" s="4" t="s">
        <v>22</v>
      </c>
      <c r="J975" s="4">
        <v>1291960800</v>
      </c>
      <c r="K975" s="4">
        <v>1292133600</v>
      </c>
      <c r="L975" s="4" t="b">
        <v>0</v>
      </c>
      <c r="M975" s="4" t="b">
        <v>1</v>
      </c>
      <c r="N975" s="4" t="s">
        <v>33</v>
      </c>
    </row>
    <row r="976" spans="1:14" x14ac:dyDescent="0.25">
      <c r="A976" s="4">
        <v>974</v>
      </c>
      <c r="B976" s="4" t="s">
        <v>1977</v>
      </c>
      <c r="C976" s="5" t="s">
        <v>1978</v>
      </c>
      <c r="D976" s="4">
        <v>800</v>
      </c>
      <c r="E976" s="4">
        <v>2991</v>
      </c>
      <c r="F976" s="4" t="s">
        <v>20</v>
      </c>
      <c r="G976" s="4">
        <v>32</v>
      </c>
      <c r="H976" s="4" t="s">
        <v>21</v>
      </c>
      <c r="I976" s="4" t="s">
        <v>22</v>
      </c>
      <c r="J976" s="4">
        <v>1368853200</v>
      </c>
      <c r="K976" s="4">
        <v>1368939600</v>
      </c>
      <c r="L976" s="4" t="b">
        <v>0</v>
      </c>
      <c r="M976" s="4" t="b">
        <v>0</v>
      </c>
      <c r="N976" s="4" t="s">
        <v>60</v>
      </c>
    </row>
    <row r="977" spans="1:14" x14ac:dyDescent="0.25">
      <c r="A977" s="4">
        <v>975</v>
      </c>
      <c r="B977" s="4" t="s">
        <v>1979</v>
      </c>
      <c r="C977" s="5" t="s">
        <v>1980</v>
      </c>
      <c r="D977" s="4">
        <v>5400</v>
      </c>
      <c r="E977" s="4">
        <v>8366</v>
      </c>
      <c r="F977" s="4" t="s">
        <v>20</v>
      </c>
      <c r="G977" s="4">
        <v>135</v>
      </c>
      <c r="H977" s="4" t="s">
        <v>21</v>
      </c>
      <c r="I977" s="4" t="s">
        <v>22</v>
      </c>
      <c r="J977" s="4">
        <v>1448776800</v>
      </c>
      <c r="K977" s="4">
        <v>1452146400</v>
      </c>
      <c r="L977" s="4" t="b">
        <v>0</v>
      </c>
      <c r="M977" s="4" t="b">
        <v>1</v>
      </c>
      <c r="N977" s="4" t="s">
        <v>33</v>
      </c>
    </row>
    <row r="978" spans="1:14" ht="31.5" x14ac:dyDescent="0.25">
      <c r="A978" s="4">
        <v>976</v>
      </c>
      <c r="B978" s="4" t="s">
        <v>1981</v>
      </c>
      <c r="C978" s="5" t="s">
        <v>1982</v>
      </c>
      <c r="D978" s="4">
        <v>4000</v>
      </c>
      <c r="E978" s="4">
        <v>12886</v>
      </c>
      <c r="F978" s="4" t="s">
        <v>20</v>
      </c>
      <c r="G978" s="4">
        <v>140</v>
      </c>
      <c r="H978" s="4" t="s">
        <v>21</v>
      </c>
      <c r="I978" s="4" t="s">
        <v>22</v>
      </c>
      <c r="J978" s="4">
        <v>1296194400</v>
      </c>
      <c r="K978" s="4">
        <v>1296712800</v>
      </c>
      <c r="L978" s="4" t="b">
        <v>0</v>
      </c>
      <c r="M978" s="4" t="b">
        <v>1</v>
      </c>
      <c r="N978" s="4" t="s">
        <v>33</v>
      </c>
    </row>
    <row r="979" spans="1:14" x14ac:dyDescent="0.25">
      <c r="A979" s="4">
        <v>977</v>
      </c>
      <c r="B979" s="4" t="s">
        <v>1258</v>
      </c>
      <c r="C979" s="5" t="s">
        <v>1983</v>
      </c>
      <c r="D979" s="4">
        <v>7000</v>
      </c>
      <c r="E979" s="4">
        <v>5177</v>
      </c>
      <c r="F979" s="4" t="s">
        <v>14</v>
      </c>
      <c r="G979" s="4">
        <v>67</v>
      </c>
      <c r="H979" s="4" t="s">
        <v>21</v>
      </c>
      <c r="I979" s="4" t="s">
        <v>22</v>
      </c>
      <c r="J979" s="4">
        <v>1517983200</v>
      </c>
      <c r="K979" s="4">
        <v>1520748000</v>
      </c>
      <c r="L979" s="4" t="b">
        <v>0</v>
      </c>
      <c r="M979" s="4" t="b">
        <v>0</v>
      </c>
      <c r="N979" s="4" t="s">
        <v>17</v>
      </c>
    </row>
    <row r="980" spans="1:14" x14ac:dyDescent="0.25">
      <c r="A980" s="4">
        <v>978</v>
      </c>
      <c r="B980" s="4" t="s">
        <v>1984</v>
      </c>
      <c r="C980" s="5" t="s">
        <v>1985</v>
      </c>
      <c r="D980" s="4">
        <v>1000</v>
      </c>
      <c r="E980" s="4">
        <v>8641</v>
      </c>
      <c r="F980" s="4" t="s">
        <v>20</v>
      </c>
      <c r="G980" s="4">
        <v>92</v>
      </c>
      <c r="H980" s="4" t="s">
        <v>21</v>
      </c>
      <c r="I980" s="4" t="s">
        <v>22</v>
      </c>
      <c r="J980" s="4">
        <v>1478930400</v>
      </c>
      <c r="K980" s="4">
        <v>1480831200</v>
      </c>
      <c r="L980" s="4" t="b">
        <v>0</v>
      </c>
      <c r="M980" s="4" t="b">
        <v>0</v>
      </c>
      <c r="N980" s="4" t="s">
        <v>89</v>
      </c>
    </row>
    <row r="981" spans="1:14" x14ac:dyDescent="0.25">
      <c r="A981" s="4">
        <v>979</v>
      </c>
      <c r="B981" s="4" t="s">
        <v>1986</v>
      </c>
      <c r="C981" s="5" t="s">
        <v>1987</v>
      </c>
      <c r="D981" s="4">
        <v>60200</v>
      </c>
      <c r="E981" s="4">
        <v>86244</v>
      </c>
      <c r="F981" s="4" t="s">
        <v>20</v>
      </c>
      <c r="G981" s="4">
        <v>1015</v>
      </c>
      <c r="H981" s="4" t="s">
        <v>40</v>
      </c>
      <c r="I981" s="4" t="s">
        <v>41</v>
      </c>
      <c r="J981" s="4">
        <v>1426395600</v>
      </c>
      <c r="K981" s="4">
        <v>1426914000</v>
      </c>
      <c r="L981" s="4" t="b">
        <v>0</v>
      </c>
      <c r="M981" s="4" t="b">
        <v>0</v>
      </c>
      <c r="N981" s="4" t="s">
        <v>33</v>
      </c>
    </row>
    <row r="982" spans="1:14" x14ac:dyDescent="0.25">
      <c r="A982" s="4">
        <v>980</v>
      </c>
      <c r="B982" s="4" t="s">
        <v>1988</v>
      </c>
      <c r="C982" s="5" t="s">
        <v>1989</v>
      </c>
      <c r="D982" s="4">
        <v>195200</v>
      </c>
      <c r="E982" s="4">
        <v>78630</v>
      </c>
      <c r="F982" s="4" t="s">
        <v>14</v>
      </c>
      <c r="G982" s="4">
        <v>742</v>
      </c>
      <c r="H982" s="4" t="s">
        <v>21</v>
      </c>
      <c r="I982" s="4" t="s">
        <v>22</v>
      </c>
      <c r="J982" s="4">
        <v>1446181200</v>
      </c>
      <c r="K982" s="4">
        <v>1446616800</v>
      </c>
      <c r="L982" s="4" t="b">
        <v>1</v>
      </c>
      <c r="M982" s="4" t="b">
        <v>0</v>
      </c>
      <c r="N982" s="4" t="s">
        <v>68</v>
      </c>
    </row>
    <row r="983" spans="1:14" x14ac:dyDescent="0.25">
      <c r="A983" s="4">
        <v>981</v>
      </c>
      <c r="B983" s="4" t="s">
        <v>1990</v>
      </c>
      <c r="C983" s="5" t="s">
        <v>1991</v>
      </c>
      <c r="D983" s="4">
        <v>6700</v>
      </c>
      <c r="E983" s="4">
        <v>11941</v>
      </c>
      <c r="F983" s="4" t="s">
        <v>20</v>
      </c>
      <c r="G983" s="4">
        <v>323</v>
      </c>
      <c r="H983" s="4" t="s">
        <v>21</v>
      </c>
      <c r="I983" s="4" t="s">
        <v>22</v>
      </c>
      <c r="J983" s="4">
        <v>1514181600</v>
      </c>
      <c r="K983" s="4">
        <v>1517032800</v>
      </c>
      <c r="L983" s="4" t="b">
        <v>0</v>
      </c>
      <c r="M983" s="4" t="b">
        <v>0</v>
      </c>
      <c r="N983" s="4" t="s">
        <v>28</v>
      </c>
    </row>
    <row r="984" spans="1:14" x14ac:dyDescent="0.25">
      <c r="A984" s="4">
        <v>982</v>
      </c>
      <c r="B984" s="4" t="s">
        <v>1992</v>
      </c>
      <c r="C984" s="5" t="s">
        <v>1993</v>
      </c>
      <c r="D984" s="4">
        <v>7200</v>
      </c>
      <c r="E984" s="4">
        <v>6115</v>
      </c>
      <c r="F984" s="4" t="s">
        <v>14</v>
      </c>
      <c r="G984" s="4">
        <v>75</v>
      </c>
      <c r="H984" s="4" t="s">
        <v>21</v>
      </c>
      <c r="I984" s="4" t="s">
        <v>22</v>
      </c>
      <c r="J984" s="4">
        <v>1311051600</v>
      </c>
      <c r="K984" s="4">
        <v>1311224400</v>
      </c>
      <c r="L984" s="4" t="b">
        <v>0</v>
      </c>
      <c r="M984" s="4" t="b">
        <v>1</v>
      </c>
      <c r="N984" s="4" t="s">
        <v>42</v>
      </c>
    </row>
    <row r="985" spans="1:14" x14ac:dyDescent="0.25">
      <c r="A985" s="4">
        <v>983</v>
      </c>
      <c r="B985" s="4" t="s">
        <v>1994</v>
      </c>
      <c r="C985" s="5" t="s">
        <v>1995</v>
      </c>
      <c r="D985" s="4">
        <v>129100</v>
      </c>
      <c r="E985" s="4">
        <v>188404</v>
      </c>
      <c r="F985" s="4" t="s">
        <v>20</v>
      </c>
      <c r="G985" s="4">
        <v>2326</v>
      </c>
      <c r="H985" s="4" t="s">
        <v>21</v>
      </c>
      <c r="I985" s="4" t="s">
        <v>22</v>
      </c>
      <c r="J985" s="4">
        <v>1564894800</v>
      </c>
      <c r="K985" s="4">
        <v>1566190800</v>
      </c>
      <c r="L985" s="4" t="b">
        <v>0</v>
      </c>
      <c r="M985" s="4" t="b">
        <v>0</v>
      </c>
      <c r="N985" s="4" t="s">
        <v>42</v>
      </c>
    </row>
    <row r="986" spans="1:14" x14ac:dyDescent="0.25">
      <c r="A986" s="4">
        <v>984</v>
      </c>
      <c r="B986" s="4" t="s">
        <v>1996</v>
      </c>
      <c r="C986" s="5" t="s">
        <v>1997</v>
      </c>
      <c r="D986" s="4">
        <v>6500</v>
      </c>
      <c r="E986" s="4">
        <v>9910</v>
      </c>
      <c r="F986" s="4" t="s">
        <v>20</v>
      </c>
      <c r="G986" s="4">
        <v>381</v>
      </c>
      <c r="H986" s="4" t="s">
        <v>21</v>
      </c>
      <c r="I986" s="4" t="s">
        <v>22</v>
      </c>
      <c r="J986" s="4">
        <v>1567918800</v>
      </c>
      <c r="K986" s="4">
        <v>1570165200</v>
      </c>
      <c r="L986" s="4" t="b">
        <v>0</v>
      </c>
      <c r="M986" s="4" t="b">
        <v>0</v>
      </c>
      <c r="N986" s="4" t="s">
        <v>33</v>
      </c>
    </row>
    <row r="987" spans="1:14" x14ac:dyDescent="0.25">
      <c r="A987" s="4">
        <v>985</v>
      </c>
      <c r="B987" s="4" t="s">
        <v>1998</v>
      </c>
      <c r="C987" s="5" t="s">
        <v>1999</v>
      </c>
      <c r="D987" s="4">
        <v>170600</v>
      </c>
      <c r="E987" s="4">
        <v>114523</v>
      </c>
      <c r="F987" s="4" t="s">
        <v>14</v>
      </c>
      <c r="G987" s="4">
        <v>4405</v>
      </c>
      <c r="H987" s="4" t="s">
        <v>21</v>
      </c>
      <c r="I987" s="4" t="s">
        <v>22</v>
      </c>
      <c r="J987" s="4">
        <v>1386309600</v>
      </c>
      <c r="K987" s="4">
        <v>1388556000</v>
      </c>
      <c r="L987" s="4" t="b">
        <v>0</v>
      </c>
      <c r="M987" s="4" t="b">
        <v>1</v>
      </c>
      <c r="N987" s="4" t="s">
        <v>23</v>
      </c>
    </row>
    <row r="988" spans="1:14" x14ac:dyDescent="0.25">
      <c r="A988" s="4">
        <v>986</v>
      </c>
      <c r="B988" s="4" t="s">
        <v>2000</v>
      </c>
      <c r="C988" s="5" t="s">
        <v>2001</v>
      </c>
      <c r="D988" s="4">
        <v>7800</v>
      </c>
      <c r="E988" s="4">
        <v>3144</v>
      </c>
      <c r="F988" s="4" t="s">
        <v>14</v>
      </c>
      <c r="G988" s="4">
        <v>92</v>
      </c>
      <c r="H988" s="4" t="s">
        <v>21</v>
      </c>
      <c r="I988" s="4" t="s">
        <v>22</v>
      </c>
      <c r="J988" s="4">
        <v>1301979600</v>
      </c>
      <c r="K988" s="4">
        <v>1303189200</v>
      </c>
      <c r="L988" s="4" t="b">
        <v>0</v>
      </c>
      <c r="M988" s="4" t="b">
        <v>0</v>
      </c>
      <c r="N988" s="4" t="s">
        <v>23</v>
      </c>
    </row>
    <row r="989" spans="1:14" x14ac:dyDescent="0.25">
      <c r="A989" s="4">
        <v>987</v>
      </c>
      <c r="B989" s="4" t="s">
        <v>2002</v>
      </c>
      <c r="C989" s="5" t="s">
        <v>2003</v>
      </c>
      <c r="D989" s="4">
        <v>6200</v>
      </c>
      <c r="E989" s="4">
        <v>13441</v>
      </c>
      <c r="F989" s="4" t="s">
        <v>20</v>
      </c>
      <c r="G989" s="4">
        <v>480</v>
      </c>
      <c r="H989" s="4" t="s">
        <v>21</v>
      </c>
      <c r="I989" s="4" t="s">
        <v>22</v>
      </c>
      <c r="J989" s="4">
        <v>1493269200</v>
      </c>
      <c r="K989" s="4">
        <v>1494478800</v>
      </c>
      <c r="L989" s="4" t="b">
        <v>0</v>
      </c>
      <c r="M989" s="4" t="b">
        <v>0</v>
      </c>
      <c r="N989" s="4" t="s">
        <v>42</v>
      </c>
    </row>
    <row r="990" spans="1:14" x14ac:dyDescent="0.25">
      <c r="A990" s="4">
        <v>988</v>
      </c>
      <c r="B990" s="4" t="s">
        <v>2004</v>
      </c>
      <c r="C990" s="5" t="s">
        <v>2005</v>
      </c>
      <c r="D990" s="4">
        <v>9400</v>
      </c>
      <c r="E990" s="4">
        <v>4899</v>
      </c>
      <c r="F990" s="4" t="s">
        <v>14</v>
      </c>
      <c r="G990" s="4">
        <v>64</v>
      </c>
      <c r="H990" s="4" t="s">
        <v>21</v>
      </c>
      <c r="I990" s="4" t="s">
        <v>22</v>
      </c>
      <c r="J990" s="4">
        <v>1478930400</v>
      </c>
      <c r="K990" s="4">
        <v>1480744800</v>
      </c>
      <c r="L990" s="4" t="b">
        <v>0</v>
      </c>
      <c r="M990" s="4" t="b">
        <v>0</v>
      </c>
      <c r="N990" s="4" t="s">
        <v>133</v>
      </c>
    </row>
    <row r="991" spans="1:14" x14ac:dyDescent="0.25">
      <c r="A991" s="4">
        <v>989</v>
      </c>
      <c r="B991" s="4" t="s">
        <v>2006</v>
      </c>
      <c r="C991" s="5" t="s">
        <v>2007</v>
      </c>
      <c r="D991" s="4">
        <v>2400</v>
      </c>
      <c r="E991" s="4">
        <v>11990</v>
      </c>
      <c r="F991" s="4" t="s">
        <v>20</v>
      </c>
      <c r="G991" s="4">
        <v>226</v>
      </c>
      <c r="H991" s="4" t="s">
        <v>21</v>
      </c>
      <c r="I991" s="4" t="s">
        <v>22</v>
      </c>
      <c r="J991" s="4">
        <v>1555390800</v>
      </c>
      <c r="K991" s="4">
        <v>1555822800</v>
      </c>
      <c r="L991" s="4" t="b">
        <v>0</v>
      </c>
      <c r="M991" s="4" t="b">
        <v>0</v>
      </c>
      <c r="N991" s="4" t="s">
        <v>206</v>
      </c>
    </row>
    <row r="992" spans="1:14" x14ac:dyDescent="0.25">
      <c r="A992" s="4">
        <v>990</v>
      </c>
      <c r="B992" s="4" t="s">
        <v>2008</v>
      </c>
      <c r="C992" s="5" t="s">
        <v>2009</v>
      </c>
      <c r="D992" s="4">
        <v>7800</v>
      </c>
      <c r="E992" s="4">
        <v>6839</v>
      </c>
      <c r="F992" s="4" t="s">
        <v>14</v>
      </c>
      <c r="G992" s="4">
        <v>64</v>
      </c>
      <c r="H992" s="4" t="s">
        <v>21</v>
      </c>
      <c r="I992" s="4" t="s">
        <v>22</v>
      </c>
      <c r="J992" s="4">
        <v>1456984800</v>
      </c>
      <c r="K992" s="4">
        <v>1458882000</v>
      </c>
      <c r="L992" s="4" t="b">
        <v>0</v>
      </c>
      <c r="M992" s="4" t="b">
        <v>1</v>
      </c>
      <c r="N992" s="4" t="s">
        <v>53</v>
      </c>
    </row>
    <row r="993" spans="1:14" x14ac:dyDescent="0.25">
      <c r="A993" s="4">
        <v>991</v>
      </c>
      <c r="B993" s="4" t="s">
        <v>1080</v>
      </c>
      <c r="C993" s="5" t="s">
        <v>2010</v>
      </c>
      <c r="D993" s="4">
        <v>9800</v>
      </c>
      <c r="E993" s="4">
        <v>11091</v>
      </c>
      <c r="F993" s="4" t="s">
        <v>20</v>
      </c>
      <c r="G993" s="4">
        <v>241</v>
      </c>
      <c r="H993" s="4" t="s">
        <v>21</v>
      </c>
      <c r="I993" s="4" t="s">
        <v>22</v>
      </c>
      <c r="J993" s="4">
        <v>1411621200</v>
      </c>
      <c r="K993" s="4">
        <v>1411966800</v>
      </c>
      <c r="L993" s="4" t="b">
        <v>0</v>
      </c>
      <c r="M993" s="4" t="b">
        <v>1</v>
      </c>
      <c r="N993" s="4" t="s">
        <v>23</v>
      </c>
    </row>
    <row r="994" spans="1:14" x14ac:dyDescent="0.25">
      <c r="A994" s="4">
        <v>992</v>
      </c>
      <c r="B994" s="4" t="s">
        <v>2011</v>
      </c>
      <c r="C994" s="5" t="s">
        <v>2012</v>
      </c>
      <c r="D994" s="4">
        <v>3100</v>
      </c>
      <c r="E994" s="4">
        <v>13223</v>
      </c>
      <c r="F994" s="4" t="s">
        <v>20</v>
      </c>
      <c r="G994" s="4">
        <v>132</v>
      </c>
      <c r="H994" s="4" t="s">
        <v>21</v>
      </c>
      <c r="I994" s="4" t="s">
        <v>22</v>
      </c>
      <c r="J994" s="4">
        <v>1525669200</v>
      </c>
      <c r="K994" s="4">
        <v>1526878800</v>
      </c>
      <c r="L994" s="4" t="b">
        <v>0</v>
      </c>
      <c r="M994" s="4" t="b">
        <v>1</v>
      </c>
      <c r="N994" s="4" t="s">
        <v>53</v>
      </c>
    </row>
    <row r="995" spans="1:14" x14ac:dyDescent="0.25">
      <c r="A995" s="4">
        <v>993</v>
      </c>
      <c r="B995" s="4" t="s">
        <v>2013</v>
      </c>
      <c r="C995" s="5" t="s">
        <v>2014</v>
      </c>
      <c r="D995" s="4">
        <v>9800</v>
      </c>
      <c r="E995" s="4">
        <v>7608</v>
      </c>
      <c r="F995" s="4" t="s">
        <v>74</v>
      </c>
      <c r="G995" s="4">
        <v>75</v>
      </c>
      <c r="H995" s="4" t="s">
        <v>107</v>
      </c>
      <c r="I995" s="4" t="s">
        <v>108</v>
      </c>
      <c r="J995" s="4">
        <v>1450936800</v>
      </c>
      <c r="K995" s="4">
        <v>1452405600</v>
      </c>
      <c r="L995" s="4" t="b">
        <v>0</v>
      </c>
      <c r="M995" s="4" t="b">
        <v>1</v>
      </c>
      <c r="N995" s="4" t="s">
        <v>122</v>
      </c>
    </row>
    <row r="996" spans="1:14" x14ac:dyDescent="0.25">
      <c r="A996" s="4">
        <v>994</v>
      </c>
      <c r="B996" s="4" t="s">
        <v>2015</v>
      </c>
      <c r="C996" s="5" t="s">
        <v>2016</v>
      </c>
      <c r="D996" s="4">
        <v>141100</v>
      </c>
      <c r="E996" s="4">
        <v>74073</v>
      </c>
      <c r="F996" s="4" t="s">
        <v>14</v>
      </c>
      <c r="G996" s="4">
        <v>842</v>
      </c>
      <c r="H996" s="4" t="s">
        <v>21</v>
      </c>
      <c r="I996" s="4" t="s">
        <v>22</v>
      </c>
      <c r="J996" s="4">
        <v>1413522000</v>
      </c>
      <c r="K996" s="4">
        <v>1414040400</v>
      </c>
      <c r="L996" s="4" t="b">
        <v>0</v>
      </c>
      <c r="M996" s="4" t="b">
        <v>1</v>
      </c>
      <c r="N996" s="4" t="s">
        <v>206</v>
      </c>
    </row>
    <row r="997" spans="1:14" x14ac:dyDescent="0.25">
      <c r="A997" s="4">
        <v>995</v>
      </c>
      <c r="B997" s="4" t="s">
        <v>2017</v>
      </c>
      <c r="C997" s="5" t="s">
        <v>2018</v>
      </c>
      <c r="D997" s="4">
        <v>97300</v>
      </c>
      <c r="E997" s="4">
        <v>153216</v>
      </c>
      <c r="F997" s="4" t="s">
        <v>20</v>
      </c>
      <c r="G997" s="4">
        <v>2043</v>
      </c>
      <c r="H997" s="4" t="s">
        <v>21</v>
      </c>
      <c r="I997" s="4" t="s">
        <v>22</v>
      </c>
      <c r="J997" s="4">
        <v>1541307600</v>
      </c>
      <c r="K997" s="4">
        <v>1543816800</v>
      </c>
      <c r="L997" s="4" t="b">
        <v>0</v>
      </c>
      <c r="M997" s="4" t="b">
        <v>1</v>
      </c>
      <c r="N997" s="4" t="s">
        <v>17</v>
      </c>
    </row>
    <row r="998" spans="1:14" x14ac:dyDescent="0.25">
      <c r="A998" s="4">
        <v>996</v>
      </c>
      <c r="B998" s="4" t="s">
        <v>2019</v>
      </c>
      <c r="C998" s="5" t="s">
        <v>2020</v>
      </c>
      <c r="D998" s="4">
        <v>6600</v>
      </c>
      <c r="E998" s="4">
        <v>4814</v>
      </c>
      <c r="F998" s="4" t="s">
        <v>14</v>
      </c>
      <c r="G998" s="4">
        <v>112</v>
      </c>
      <c r="H998" s="4" t="s">
        <v>21</v>
      </c>
      <c r="I998" s="4" t="s">
        <v>22</v>
      </c>
      <c r="J998" s="4">
        <v>1357106400</v>
      </c>
      <c r="K998" s="4">
        <v>1359698400</v>
      </c>
      <c r="L998" s="4" t="b">
        <v>0</v>
      </c>
      <c r="M998" s="4" t="b">
        <v>0</v>
      </c>
      <c r="N998" s="4" t="s">
        <v>33</v>
      </c>
    </row>
    <row r="999" spans="1:14" x14ac:dyDescent="0.25">
      <c r="A999" s="4">
        <v>997</v>
      </c>
      <c r="B999" s="4" t="s">
        <v>2021</v>
      </c>
      <c r="C999" s="5" t="s">
        <v>2022</v>
      </c>
      <c r="D999" s="4">
        <v>7600</v>
      </c>
      <c r="E999" s="4">
        <v>4603</v>
      </c>
      <c r="F999" s="4" t="s">
        <v>74</v>
      </c>
      <c r="G999" s="4">
        <v>139</v>
      </c>
      <c r="H999" s="4" t="s">
        <v>107</v>
      </c>
      <c r="I999" s="4" t="s">
        <v>108</v>
      </c>
      <c r="J999" s="4">
        <v>1390197600</v>
      </c>
      <c r="K999" s="4">
        <v>1390629600</v>
      </c>
      <c r="L999" s="4" t="b">
        <v>0</v>
      </c>
      <c r="M999" s="4" t="b">
        <v>0</v>
      </c>
      <c r="N999" s="4" t="s">
        <v>33</v>
      </c>
    </row>
    <row r="1000" spans="1:14" x14ac:dyDescent="0.25">
      <c r="A1000" s="4">
        <v>998</v>
      </c>
      <c r="B1000" s="4" t="s">
        <v>2023</v>
      </c>
      <c r="C1000" s="5" t="s">
        <v>2024</v>
      </c>
      <c r="D1000" s="4">
        <v>66600</v>
      </c>
      <c r="E1000" s="4">
        <v>37823</v>
      </c>
      <c r="F1000" s="4" t="s">
        <v>14</v>
      </c>
      <c r="G1000" s="4">
        <v>374</v>
      </c>
      <c r="H1000" s="4" t="s">
        <v>21</v>
      </c>
      <c r="I1000" s="4" t="s">
        <v>22</v>
      </c>
      <c r="J1000" s="4">
        <v>1265868000</v>
      </c>
      <c r="K1000" s="4">
        <v>1267077600</v>
      </c>
      <c r="L1000" s="4" t="b">
        <v>0</v>
      </c>
      <c r="M1000" s="4" t="b">
        <v>1</v>
      </c>
      <c r="N1000" s="4" t="s">
        <v>60</v>
      </c>
    </row>
    <row r="1001" spans="1:14" x14ac:dyDescent="0.25">
      <c r="A1001" s="4">
        <v>999</v>
      </c>
      <c r="B1001" s="4" t="s">
        <v>2025</v>
      </c>
      <c r="C1001" s="5" t="s">
        <v>2026</v>
      </c>
      <c r="D1001" s="4">
        <v>111100</v>
      </c>
      <c r="E1001" s="4">
        <v>62819</v>
      </c>
      <c r="F1001" s="4" t="s">
        <v>74</v>
      </c>
      <c r="G1001" s="4">
        <v>1122</v>
      </c>
      <c r="H1001" s="4" t="s">
        <v>21</v>
      </c>
      <c r="I1001" s="4" t="s">
        <v>22</v>
      </c>
      <c r="J1001" s="4">
        <v>1467176400</v>
      </c>
      <c r="K1001" s="4">
        <v>1467781200</v>
      </c>
      <c r="L1001" s="4" t="b">
        <v>0</v>
      </c>
      <c r="M1001" s="4" t="b">
        <v>0</v>
      </c>
      <c r="N1001" s="4" t="s">
        <v>17</v>
      </c>
    </row>
    <row r="1002" spans="1:14" x14ac:dyDescent="0.25">
      <c r="A1002" s="4" t="s">
        <v>2051</v>
      </c>
      <c r="B1002" s="4"/>
      <c r="C1002" s="5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>
        <f>SUBTOTAL(103,Table1[category &amp; sub-category])</f>
        <v>1000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03DC1-AB36-4D56-A246-43F9C88F90B6}">
  <dimension ref="A2:F30"/>
  <sheetViews>
    <sheetView topLeftCell="A5" zoomScale="90" zoomScaleNormal="90" workbookViewId="0">
      <selection activeCell="H32" sqref="H32"/>
    </sheetView>
  </sheetViews>
  <sheetFormatPr defaultRowHeight="15.75" x14ac:dyDescent="0.25"/>
  <cols>
    <col min="1" max="1" width="28.25" bestFit="1" customWidth="1"/>
    <col min="2" max="2" width="15.5" bestFit="1" customWidth="1"/>
    <col min="3" max="3" width="5.75" bestFit="1" customWidth="1"/>
    <col min="4" max="4" width="3.875" bestFit="1" customWidth="1"/>
    <col min="5" max="5" width="9.375" bestFit="1" customWidth="1"/>
    <col min="6" max="6" width="11" bestFit="1" customWidth="1"/>
    <col min="7" max="7" width="15.625" bestFit="1" customWidth="1"/>
    <col min="8" max="8" width="15.75" bestFit="1" customWidth="1"/>
    <col min="9" max="9" width="15.625" bestFit="1" customWidth="1"/>
    <col min="10" max="10" width="20.75" bestFit="1" customWidth="1"/>
    <col min="11" max="11" width="20.625" bestFit="1" customWidth="1"/>
    <col min="12" max="14" width="3.25" bestFit="1" customWidth="1"/>
    <col min="15" max="15" width="2.875" bestFit="1" customWidth="1"/>
    <col min="16" max="16" width="3.875" bestFit="1" customWidth="1"/>
    <col min="17" max="17" width="11.25" bestFit="1" customWidth="1"/>
    <col min="18" max="18" width="5.75" bestFit="1" customWidth="1"/>
    <col min="19" max="22" width="3.25" bestFit="1" customWidth="1"/>
    <col min="23" max="23" width="3.125" bestFit="1" customWidth="1"/>
    <col min="24" max="24" width="9.5" bestFit="1" customWidth="1"/>
    <col min="25" max="25" width="11.125" bestFit="1" customWidth="1"/>
    <col min="26" max="29" width="3.25" bestFit="1" customWidth="1"/>
    <col min="30" max="30" width="2.875" bestFit="1" customWidth="1"/>
    <col min="31" max="31" width="3.875" bestFit="1" customWidth="1"/>
    <col min="32" max="32" width="15" bestFit="1" customWidth="1"/>
    <col min="33" max="33" width="11" bestFit="1" customWidth="1"/>
  </cols>
  <sheetData>
    <row r="2" spans="1:6" x14ac:dyDescent="0.25">
      <c r="A2" s="6" t="s">
        <v>6</v>
      </c>
      <c r="B2" t="s">
        <v>2029</v>
      </c>
    </row>
    <row r="4" spans="1:6" x14ac:dyDescent="0.25">
      <c r="A4" s="6" t="s">
        <v>2033</v>
      </c>
      <c r="B4" s="6" t="s">
        <v>2032</v>
      </c>
    </row>
    <row r="5" spans="1:6" x14ac:dyDescent="0.25">
      <c r="A5" s="6" t="s">
        <v>2030</v>
      </c>
      <c r="B5" t="s">
        <v>74</v>
      </c>
      <c r="C5" t="s">
        <v>14</v>
      </c>
      <c r="D5" t="s">
        <v>47</v>
      </c>
      <c r="E5" t="s">
        <v>20</v>
      </c>
      <c r="F5" t="s">
        <v>2031</v>
      </c>
    </row>
    <row r="6" spans="1:6" x14ac:dyDescent="0.25">
      <c r="A6" s="7" t="s">
        <v>71</v>
      </c>
      <c r="B6" s="16">
        <v>1</v>
      </c>
      <c r="C6" s="16">
        <v>10</v>
      </c>
      <c r="D6" s="16">
        <v>2</v>
      </c>
      <c r="E6" s="16">
        <v>21</v>
      </c>
      <c r="F6" s="16">
        <v>34</v>
      </c>
    </row>
    <row r="7" spans="1:6" x14ac:dyDescent="0.25">
      <c r="A7" s="7" t="s">
        <v>42</v>
      </c>
      <c r="B7" s="16">
        <v>4</v>
      </c>
      <c r="C7" s="16">
        <v>21</v>
      </c>
      <c r="D7" s="16">
        <v>1</v>
      </c>
      <c r="E7" s="16">
        <v>34</v>
      </c>
      <c r="F7" s="16">
        <v>60</v>
      </c>
    </row>
    <row r="8" spans="1:6" x14ac:dyDescent="0.25">
      <c r="A8" s="7" t="s">
        <v>53</v>
      </c>
      <c r="B8" s="16">
        <v>2</v>
      </c>
      <c r="C8" s="16">
        <v>12</v>
      </c>
      <c r="D8" s="16">
        <v>1</v>
      </c>
      <c r="E8" s="16">
        <v>22</v>
      </c>
      <c r="F8" s="16">
        <v>37</v>
      </c>
    </row>
    <row r="9" spans="1:6" x14ac:dyDescent="0.25">
      <c r="A9" s="7" t="s">
        <v>474</v>
      </c>
      <c r="B9" s="16"/>
      <c r="C9" s="16">
        <v>9</v>
      </c>
      <c r="D9" s="16"/>
      <c r="E9" s="16">
        <v>5</v>
      </c>
      <c r="F9" s="16">
        <v>14</v>
      </c>
    </row>
    <row r="10" spans="1:6" x14ac:dyDescent="0.25">
      <c r="A10" s="7" t="s">
        <v>100</v>
      </c>
      <c r="B10" s="16">
        <v>1</v>
      </c>
      <c r="C10" s="16">
        <v>5</v>
      </c>
      <c r="D10" s="16">
        <v>1</v>
      </c>
      <c r="E10" s="16">
        <v>9</v>
      </c>
      <c r="F10" s="16">
        <v>16</v>
      </c>
    </row>
    <row r="11" spans="1:6" x14ac:dyDescent="0.25">
      <c r="A11" s="7" t="s">
        <v>269</v>
      </c>
      <c r="B11" s="16">
        <v>3</v>
      </c>
      <c r="C11" s="16">
        <v>3</v>
      </c>
      <c r="D11" s="16"/>
      <c r="E11" s="16">
        <v>11</v>
      </c>
      <c r="F11" s="16">
        <v>17</v>
      </c>
    </row>
    <row r="12" spans="1:6" x14ac:dyDescent="0.25">
      <c r="A12" s="7" t="s">
        <v>17</v>
      </c>
      <c r="B12" s="16">
        <v>4</v>
      </c>
      <c r="C12" s="16">
        <v>20</v>
      </c>
      <c r="D12" s="16"/>
      <c r="E12" s="16">
        <v>22</v>
      </c>
      <c r="F12" s="16">
        <v>46</v>
      </c>
    </row>
    <row r="13" spans="1:6" x14ac:dyDescent="0.25">
      <c r="A13" s="7" t="s">
        <v>292</v>
      </c>
      <c r="B13" s="16"/>
      <c r="C13" s="16">
        <v>8</v>
      </c>
      <c r="D13" s="16">
        <v>1</v>
      </c>
      <c r="E13" s="16">
        <v>4</v>
      </c>
      <c r="F13" s="16">
        <v>13</v>
      </c>
    </row>
    <row r="14" spans="1:6" x14ac:dyDescent="0.25">
      <c r="A14" s="7" t="s">
        <v>89</v>
      </c>
      <c r="B14" s="16">
        <v>1</v>
      </c>
      <c r="C14" s="16">
        <v>15</v>
      </c>
      <c r="D14" s="16">
        <v>2</v>
      </c>
      <c r="E14" s="16">
        <v>17</v>
      </c>
      <c r="F14" s="16">
        <v>35</v>
      </c>
    </row>
    <row r="15" spans="1:6" x14ac:dyDescent="0.25">
      <c r="A15" s="7" t="s">
        <v>1029</v>
      </c>
      <c r="B15" s="16"/>
      <c r="C15" s="16"/>
      <c r="D15" s="16"/>
      <c r="E15" s="16">
        <v>4</v>
      </c>
      <c r="F15" s="16">
        <v>4</v>
      </c>
    </row>
    <row r="16" spans="1:6" x14ac:dyDescent="0.25">
      <c r="A16" s="7" t="s">
        <v>50</v>
      </c>
      <c r="B16" s="16"/>
      <c r="C16" s="16">
        <v>8</v>
      </c>
      <c r="D16" s="16"/>
      <c r="E16" s="16">
        <v>10</v>
      </c>
      <c r="F16" s="16">
        <v>18</v>
      </c>
    </row>
    <row r="17" spans="1:6" x14ac:dyDescent="0.25">
      <c r="A17" s="7" t="s">
        <v>60</v>
      </c>
      <c r="B17" s="16">
        <v>3</v>
      </c>
      <c r="C17" s="16">
        <v>19</v>
      </c>
      <c r="D17" s="16"/>
      <c r="E17" s="16">
        <v>23</v>
      </c>
      <c r="F17" s="16">
        <v>45</v>
      </c>
    </row>
    <row r="18" spans="1:6" x14ac:dyDescent="0.25">
      <c r="A18" s="7" t="s">
        <v>159</v>
      </c>
      <c r="B18" s="16">
        <v>1</v>
      </c>
      <c r="C18" s="16">
        <v>6</v>
      </c>
      <c r="D18" s="16"/>
      <c r="E18" s="16">
        <v>10</v>
      </c>
      <c r="F18" s="16">
        <v>17</v>
      </c>
    </row>
    <row r="19" spans="1:6" x14ac:dyDescent="0.25">
      <c r="A19" s="7" t="s">
        <v>148</v>
      </c>
      <c r="B19" s="16"/>
      <c r="C19" s="16">
        <v>3</v>
      </c>
      <c r="D19" s="16"/>
      <c r="E19" s="16">
        <v>4</v>
      </c>
      <c r="F19" s="16">
        <v>7</v>
      </c>
    </row>
    <row r="20" spans="1:6" x14ac:dyDescent="0.25">
      <c r="A20" s="7" t="s">
        <v>23</v>
      </c>
      <c r="B20" s="16">
        <v>6</v>
      </c>
      <c r="C20" s="16">
        <v>30</v>
      </c>
      <c r="D20" s="16"/>
      <c r="E20" s="16">
        <v>49</v>
      </c>
      <c r="F20" s="16">
        <v>85</v>
      </c>
    </row>
    <row r="21" spans="1:6" x14ac:dyDescent="0.25">
      <c r="A21" s="7" t="s">
        <v>319</v>
      </c>
      <c r="B21" s="16"/>
      <c r="C21" s="16"/>
      <c r="D21" s="16"/>
      <c r="E21" s="16">
        <v>3</v>
      </c>
      <c r="F21" s="16">
        <v>3</v>
      </c>
    </row>
    <row r="22" spans="1:6" x14ac:dyDescent="0.25">
      <c r="A22" s="7" t="s">
        <v>122</v>
      </c>
      <c r="B22" s="16">
        <v>4</v>
      </c>
      <c r="C22" s="16">
        <v>11</v>
      </c>
      <c r="D22" s="16">
        <v>1</v>
      </c>
      <c r="E22" s="16">
        <v>26</v>
      </c>
      <c r="F22" s="16">
        <v>42</v>
      </c>
    </row>
    <row r="23" spans="1:6" x14ac:dyDescent="0.25">
      <c r="A23" s="7" t="s">
        <v>119</v>
      </c>
      <c r="B23" s="16">
        <v>1</v>
      </c>
      <c r="C23" s="16">
        <v>7</v>
      </c>
      <c r="D23" s="16"/>
      <c r="E23" s="16">
        <v>9</v>
      </c>
      <c r="F23" s="16">
        <v>17</v>
      </c>
    </row>
    <row r="24" spans="1:6" x14ac:dyDescent="0.25">
      <c r="A24" s="7" t="s">
        <v>68</v>
      </c>
      <c r="B24" s="16">
        <v>1</v>
      </c>
      <c r="C24" s="16">
        <v>6</v>
      </c>
      <c r="D24" s="16">
        <v>1</v>
      </c>
      <c r="E24" s="16">
        <v>13</v>
      </c>
      <c r="F24" s="16">
        <v>21</v>
      </c>
    </row>
    <row r="25" spans="1:6" x14ac:dyDescent="0.25">
      <c r="A25" s="7" t="s">
        <v>133</v>
      </c>
      <c r="B25" s="16"/>
      <c r="C25" s="16">
        <v>4</v>
      </c>
      <c r="D25" s="16"/>
      <c r="E25" s="16">
        <v>4</v>
      </c>
      <c r="F25" s="16">
        <v>8</v>
      </c>
    </row>
    <row r="26" spans="1:6" x14ac:dyDescent="0.25">
      <c r="A26" s="7" t="s">
        <v>206</v>
      </c>
      <c r="B26" s="16"/>
      <c r="C26" s="16">
        <v>7</v>
      </c>
      <c r="D26" s="16"/>
      <c r="E26" s="16">
        <v>14</v>
      </c>
      <c r="F26" s="16">
        <v>21</v>
      </c>
    </row>
    <row r="27" spans="1:6" x14ac:dyDescent="0.25">
      <c r="A27" s="7" t="s">
        <v>65</v>
      </c>
      <c r="B27" s="16"/>
      <c r="C27" s="16">
        <v>16</v>
      </c>
      <c r="D27" s="16">
        <v>1</v>
      </c>
      <c r="E27" s="16">
        <v>28</v>
      </c>
      <c r="F27" s="16">
        <v>45</v>
      </c>
    </row>
    <row r="28" spans="1:6" x14ac:dyDescent="0.25">
      <c r="A28" s="7" t="s">
        <v>28</v>
      </c>
      <c r="B28" s="16">
        <v>2</v>
      </c>
      <c r="C28" s="16">
        <v>12</v>
      </c>
      <c r="D28" s="16">
        <v>1</v>
      </c>
      <c r="E28" s="16">
        <v>36</v>
      </c>
      <c r="F28" s="16">
        <v>51</v>
      </c>
    </row>
    <row r="29" spans="1:6" x14ac:dyDescent="0.25">
      <c r="A29" s="7" t="s">
        <v>33</v>
      </c>
      <c r="B29" s="16">
        <v>23</v>
      </c>
      <c r="C29" s="16">
        <v>132</v>
      </c>
      <c r="D29" s="16">
        <v>2</v>
      </c>
      <c r="E29" s="16">
        <v>187</v>
      </c>
      <c r="F29" s="16">
        <v>344</v>
      </c>
    </row>
    <row r="30" spans="1:6" x14ac:dyDescent="0.25">
      <c r="A30" s="7" t="s">
        <v>2031</v>
      </c>
      <c r="B30" s="16">
        <v>57</v>
      </c>
      <c r="C30" s="16">
        <v>364</v>
      </c>
      <c r="D30" s="16">
        <v>14</v>
      </c>
      <c r="E30" s="16">
        <v>565</v>
      </c>
      <c r="F30" s="16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1D57-17F5-4815-8D06-182D4E37F260}">
  <dimension ref="A1:G1001"/>
  <sheetViews>
    <sheetView workbookViewId="0">
      <selection activeCell="D1" sqref="D1:D1048576"/>
    </sheetView>
  </sheetViews>
  <sheetFormatPr defaultColWidth="8.75" defaultRowHeight="15.75" x14ac:dyDescent="0.25"/>
  <cols>
    <col min="1" max="1" width="22" style="11" customWidth="1"/>
    <col min="2" max="4" width="14.25" style="11" customWidth="1"/>
    <col min="5" max="5" width="8.75" style="11"/>
    <col min="6" max="6" width="14.75" style="11" customWidth="1"/>
    <col min="7" max="7" width="15" style="11" customWidth="1"/>
    <col min="8" max="8" width="8.75" style="11"/>
    <col min="9" max="9" width="8.75" style="11" customWidth="1"/>
    <col min="10" max="16384" width="8.75" style="11"/>
  </cols>
  <sheetData>
    <row r="1" spans="1:7" x14ac:dyDescent="0.25">
      <c r="A1" s="9" t="s">
        <v>8</v>
      </c>
      <c r="B1" s="10" t="s">
        <v>2035</v>
      </c>
      <c r="C1" s="10" t="s">
        <v>2050</v>
      </c>
      <c r="D1" s="10" t="s">
        <v>2049</v>
      </c>
      <c r="F1" s="9" t="s">
        <v>9</v>
      </c>
      <c r="G1" s="10" t="s">
        <v>2035</v>
      </c>
    </row>
    <row r="2" spans="1:7" x14ac:dyDescent="0.25">
      <c r="A2" s="11">
        <v>1536382800</v>
      </c>
      <c r="B2" s="12">
        <f t="shared" ref="B2:B65" si="0">(((A2/60)/60)/24)+DATE(1970,1,1)</f>
        <v>43351.208333333328</v>
      </c>
      <c r="C2" s="12" t="str">
        <f t="shared" ref="C2:C65" si="1">TEXT(B2,"MMMM")</f>
        <v>September</v>
      </c>
      <c r="D2" s="12" t="str">
        <f t="shared" ref="D2:D65" si="2">TEXT(B2,"YYYY")</f>
        <v>2018</v>
      </c>
      <c r="F2" s="11">
        <v>1537074000</v>
      </c>
      <c r="G2" s="12">
        <f>(((F2/60)/60)/24)+DATE(1970,1,1)</f>
        <v>43359.208333333328</v>
      </c>
    </row>
    <row r="3" spans="1:7" x14ac:dyDescent="0.25">
      <c r="A3" s="11">
        <v>1533013200</v>
      </c>
      <c r="B3" s="12">
        <f t="shared" si="0"/>
        <v>43312.208333333328</v>
      </c>
      <c r="C3" s="12" t="str">
        <f t="shared" si="1"/>
        <v>July</v>
      </c>
      <c r="D3" s="12" t="str">
        <f t="shared" si="2"/>
        <v>2018</v>
      </c>
      <c r="F3" s="11">
        <v>1535346000</v>
      </c>
      <c r="G3" s="12">
        <f t="shared" ref="G3:G66" si="3">(((F3/60)/60)/24)+DATE(1970,1,1)</f>
        <v>43339.208333333328</v>
      </c>
    </row>
    <row r="4" spans="1:7" x14ac:dyDescent="0.25">
      <c r="A4" s="11">
        <v>1292738400</v>
      </c>
      <c r="B4" s="12">
        <f t="shared" si="0"/>
        <v>40531.25</v>
      </c>
      <c r="C4" s="12" t="str">
        <f t="shared" si="1"/>
        <v>December</v>
      </c>
      <c r="D4" s="12" t="str">
        <f t="shared" si="2"/>
        <v>2010</v>
      </c>
      <c r="F4" s="11">
        <v>1295676000</v>
      </c>
      <c r="G4" s="12">
        <f t="shared" si="3"/>
        <v>40565.25</v>
      </c>
    </row>
    <row r="5" spans="1:7" x14ac:dyDescent="0.25">
      <c r="A5" s="11">
        <v>1350709200</v>
      </c>
      <c r="B5" s="12">
        <f t="shared" si="0"/>
        <v>41202.208333333336</v>
      </c>
      <c r="C5" s="12" t="str">
        <f t="shared" si="1"/>
        <v>October</v>
      </c>
      <c r="D5" s="12" t="str">
        <f t="shared" si="2"/>
        <v>2012</v>
      </c>
      <c r="F5" s="11">
        <v>1351054800</v>
      </c>
      <c r="G5" s="12">
        <f t="shared" si="3"/>
        <v>41206.208333333336</v>
      </c>
    </row>
    <row r="6" spans="1:7" x14ac:dyDescent="0.25">
      <c r="A6" s="11">
        <v>1282885200</v>
      </c>
      <c r="B6" s="12">
        <f t="shared" si="0"/>
        <v>40417.208333333336</v>
      </c>
      <c r="C6" s="12" t="str">
        <f t="shared" si="1"/>
        <v>August</v>
      </c>
      <c r="D6" s="12" t="str">
        <f t="shared" si="2"/>
        <v>2010</v>
      </c>
      <c r="F6" s="11">
        <v>1284008400</v>
      </c>
      <c r="G6" s="12">
        <f t="shared" si="3"/>
        <v>40430.208333333336</v>
      </c>
    </row>
    <row r="7" spans="1:7" x14ac:dyDescent="0.25">
      <c r="A7" s="11">
        <v>1422943200</v>
      </c>
      <c r="B7" s="12">
        <f t="shared" si="0"/>
        <v>42038.25</v>
      </c>
      <c r="C7" s="12" t="str">
        <f t="shared" si="1"/>
        <v>February</v>
      </c>
      <c r="D7" s="12" t="str">
        <f t="shared" si="2"/>
        <v>2015</v>
      </c>
      <c r="F7" s="11">
        <v>1425103200</v>
      </c>
      <c r="G7" s="12">
        <f t="shared" si="3"/>
        <v>42063.25</v>
      </c>
    </row>
    <row r="8" spans="1:7" x14ac:dyDescent="0.25">
      <c r="A8" s="11">
        <v>1402117200</v>
      </c>
      <c r="B8" s="12">
        <f t="shared" si="0"/>
        <v>41797.208333333336</v>
      </c>
      <c r="C8" s="12" t="str">
        <f t="shared" si="1"/>
        <v>June</v>
      </c>
      <c r="D8" s="12" t="str">
        <f t="shared" si="2"/>
        <v>2014</v>
      </c>
      <c r="F8" s="11">
        <v>1403154000</v>
      </c>
      <c r="G8" s="12">
        <f t="shared" si="3"/>
        <v>41809.208333333336</v>
      </c>
    </row>
    <row r="9" spans="1:7" x14ac:dyDescent="0.25">
      <c r="A9" s="11">
        <v>1320732000</v>
      </c>
      <c r="B9" s="12">
        <f t="shared" si="0"/>
        <v>40855.25</v>
      </c>
      <c r="C9" s="12" t="str">
        <f t="shared" si="1"/>
        <v>November</v>
      </c>
      <c r="D9" s="12" t="str">
        <f t="shared" si="2"/>
        <v>2011</v>
      </c>
      <c r="F9" s="11">
        <v>1322460000</v>
      </c>
      <c r="G9" s="12">
        <f t="shared" si="3"/>
        <v>40875.25</v>
      </c>
    </row>
    <row r="10" spans="1:7" x14ac:dyDescent="0.25">
      <c r="A10" s="11">
        <v>1570251600</v>
      </c>
      <c r="B10" s="12">
        <f t="shared" si="0"/>
        <v>43743.208333333328</v>
      </c>
      <c r="C10" s="12" t="str">
        <f t="shared" si="1"/>
        <v>October</v>
      </c>
      <c r="D10" s="12" t="str">
        <f t="shared" si="2"/>
        <v>2019</v>
      </c>
      <c r="F10" s="11">
        <v>1572325200</v>
      </c>
      <c r="G10" s="12">
        <f t="shared" si="3"/>
        <v>43767.208333333328</v>
      </c>
    </row>
    <row r="11" spans="1:7" x14ac:dyDescent="0.25">
      <c r="A11" s="11">
        <v>1457071200</v>
      </c>
      <c r="B11" s="12">
        <f t="shared" si="0"/>
        <v>42433.25</v>
      </c>
      <c r="C11" s="12" t="str">
        <f t="shared" si="1"/>
        <v>March</v>
      </c>
      <c r="D11" s="12" t="str">
        <f t="shared" si="2"/>
        <v>2016</v>
      </c>
      <c r="F11" s="11">
        <v>1457071200</v>
      </c>
      <c r="G11" s="12">
        <f t="shared" si="3"/>
        <v>42433.25</v>
      </c>
    </row>
    <row r="12" spans="1:7" x14ac:dyDescent="0.25">
      <c r="A12" s="11">
        <v>1317531600</v>
      </c>
      <c r="B12" s="12">
        <f t="shared" si="0"/>
        <v>40818.208333333336</v>
      </c>
      <c r="C12" s="12" t="str">
        <f t="shared" si="1"/>
        <v>October</v>
      </c>
      <c r="D12" s="12" t="str">
        <f t="shared" si="2"/>
        <v>2011</v>
      </c>
      <c r="F12" s="11">
        <v>1317877200</v>
      </c>
      <c r="G12" s="12">
        <f t="shared" si="3"/>
        <v>40822.208333333336</v>
      </c>
    </row>
    <row r="13" spans="1:7" x14ac:dyDescent="0.25">
      <c r="A13" s="11">
        <v>1267250400</v>
      </c>
      <c r="B13" s="12">
        <f t="shared" si="0"/>
        <v>40236.25</v>
      </c>
      <c r="C13" s="12" t="str">
        <f t="shared" si="1"/>
        <v>February</v>
      </c>
      <c r="D13" s="12" t="str">
        <f t="shared" si="2"/>
        <v>2010</v>
      </c>
      <c r="F13" s="11">
        <v>1268028000</v>
      </c>
      <c r="G13" s="12">
        <f t="shared" si="3"/>
        <v>40245.25</v>
      </c>
    </row>
    <row r="14" spans="1:7" x14ac:dyDescent="0.25">
      <c r="A14" s="11">
        <v>1369112400</v>
      </c>
      <c r="B14" s="12">
        <f t="shared" si="0"/>
        <v>41415.208333333336</v>
      </c>
      <c r="C14" s="12" t="str">
        <f t="shared" si="1"/>
        <v>May</v>
      </c>
      <c r="D14" s="12" t="str">
        <f t="shared" si="2"/>
        <v>2013</v>
      </c>
      <c r="F14" s="11">
        <v>1374123600</v>
      </c>
      <c r="G14" s="12">
        <f t="shared" si="3"/>
        <v>41473.208333333336</v>
      </c>
    </row>
    <row r="15" spans="1:7" x14ac:dyDescent="0.25">
      <c r="A15" s="11">
        <v>1291269600</v>
      </c>
      <c r="B15" s="12">
        <f t="shared" si="0"/>
        <v>40514.25</v>
      </c>
      <c r="C15" s="12" t="str">
        <f t="shared" si="1"/>
        <v>December</v>
      </c>
      <c r="D15" s="12" t="str">
        <f t="shared" si="2"/>
        <v>2010</v>
      </c>
      <c r="F15" s="11">
        <v>1291442400</v>
      </c>
      <c r="G15" s="12">
        <f t="shared" si="3"/>
        <v>40516.25</v>
      </c>
    </row>
    <row r="16" spans="1:7" x14ac:dyDescent="0.25">
      <c r="A16" s="11">
        <v>1479880800</v>
      </c>
      <c r="B16" s="12">
        <f t="shared" si="0"/>
        <v>42697.25</v>
      </c>
      <c r="C16" s="12" t="str">
        <f t="shared" si="1"/>
        <v>November</v>
      </c>
      <c r="D16" s="12" t="str">
        <f t="shared" si="2"/>
        <v>2016</v>
      </c>
      <c r="F16" s="11">
        <v>1480485600</v>
      </c>
      <c r="G16" s="12">
        <f t="shared" si="3"/>
        <v>42704.25</v>
      </c>
    </row>
    <row r="17" spans="1:7" x14ac:dyDescent="0.25">
      <c r="A17" s="11">
        <v>1286254800</v>
      </c>
      <c r="B17" s="12">
        <f t="shared" si="0"/>
        <v>40456.208333333336</v>
      </c>
      <c r="C17" s="12" t="str">
        <f t="shared" si="1"/>
        <v>October</v>
      </c>
      <c r="D17" s="12" t="str">
        <f t="shared" si="2"/>
        <v>2010</v>
      </c>
      <c r="F17" s="11">
        <v>1287032400</v>
      </c>
      <c r="G17" s="12">
        <f t="shared" si="3"/>
        <v>40465.208333333336</v>
      </c>
    </row>
    <row r="18" spans="1:7" x14ac:dyDescent="0.25">
      <c r="A18" s="11">
        <v>1316581200</v>
      </c>
      <c r="B18" s="12">
        <f t="shared" si="0"/>
        <v>40807.208333333336</v>
      </c>
      <c r="C18" s="12" t="str">
        <f t="shared" si="1"/>
        <v>September</v>
      </c>
      <c r="D18" s="12" t="str">
        <f t="shared" si="2"/>
        <v>2011</v>
      </c>
      <c r="F18" s="11">
        <v>1318309200</v>
      </c>
      <c r="G18" s="12">
        <f t="shared" si="3"/>
        <v>40827.208333333336</v>
      </c>
    </row>
    <row r="19" spans="1:7" x14ac:dyDescent="0.25">
      <c r="A19" s="11">
        <v>1281589200</v>
      </c>
      <c r="B19" s="12">
        <f t="shared" si="0"/>
        <v>40402.208333333336</v>
      </c>
      <c r="C19" s="12" t="str">
        <f t="shared" si="1"/>
        <v>August</v>
      </c>
      <c r="D19" s="12" t="str">
        <f t="shared" si="2"/>
        <v>2010</v>
      </c>
      <c r="F19" s="11">
        <v>1283662800</v>
      </c>
      <c r="G19" s="12">
        <f t="shared" si="3"/>
        <v>40426.208333333336</v>
      </c>
    </row>
    <row r="20" spans="1:7" x14ac:dyDescent="0.25">
      <c r="A20" s="11">
        <v>1501650000</v>
      </c>
      <c r="B20" s="12">
        <f t="shared" si="0"/>
        <v>42949.208333333328</v>
      </c>
      <c r="C20" s="12" t="str">
        <f t="shared" si="1"/>
        <v>August</v>
      </c>
      <c r="D20" s="12" t="str">
        <f t="shared" si="2"/>
        <v>2017</v>
      </c>
      <c r="F20" s="11">
        <v>1502859600</v>
      </c>
      <c r="G20" s="12">
        <f t="shared" si="3"/>
        <v>42963.208333333328</v>
      </c>
    </row>
    <row r="21" spans="1:7" x14ac:dyDescent="0.25">
      <c r="A21" s="11">
        <v>1325656800</v>
      </c>
      <c r="B21" s="12">
        <f t="shared" si="0"/>
        <v>40912.25</v>
      </c>
      <c r="C21" s="12" t="str">
        <f t="shared" si="1"/>
        <v>January</v>
      </c>
      <c r="D21" s="12" t="str">
        <f t="shared" si="2"/>
        <v>2012</v>
      </c>
      <c r="F21" s="11">
        <v>1325829600</v>
      </c>
      <c r="G21" s="12">
        <f t="shared" si="3"/>
        <v>40914.25</v>
      </c>
    </row>
    <row r="22" spans="1:7" x14ac:dyDescent="0.25">
      <c r="A22" s="11">
        <v>1392012000</v>
      </c>
      <c r="B22" s="12">
        <f t="shared" si="0"/>
        <v>41680.25</v>
      </c>
      <c r="C22" s="12" t="str">
        <f t="shared" si="1"/>
        <v>February</v>
      </c>
      <c r="D22" s="12" t="str">
        <f t="shared" si="2"/>
        <v>2014</v>
      </c>
      <c r="F22" s="11">
        <v>1394427600</v>
      </c>
      <c r="G22" s="12">
        <f t="shared" si="3"/>
        <v>41708.208333333336</v>
      </c>
    </row>
    <row r="23" spans="1:7" x14ac:dyDescent="0.25">
      <c r="A23" s="11">
        <v>1480572000</v>
      </c>
      <c r="B23" s="12">
        <f t="shared" si="0"/>
        <v>42705.25</v>
      </c>
      <c r="C23" s="12" t="str">
        <f t="shared" si="1"/>
        <v>December</v>
      </c>
      <c r="D23" s="12" t="str">
        <f t="shared" si="2"/>
        <v>2016</v>
      </c>
      <c r="F23" s="11">
        <v>1481781600</v>
      </c>
      <c r="G23" s="12">
        <f t="shared" si="3"/>
        <v>42719.25</v>
      </c>
    </row>
    <row r="24" spans="1:7" x14ac:dyDescent="0.25">
      <c r="A24" s="11">
        <v>1285822800</v>
      </c>
      <c r="B24" s="12">
        <f t="shared" si="0"/>
        <v>40451.208333333336</v>
      </c>
      <c r="C24" s="12" t="str">
        <f t="shared" si="1"/>
        <v>September</v>
      </c>
      <c r="D24" s="12" t="str">
        <f t="shared" si="2"/>
        <v>2010</v>
      </c>
      <c r="F24" s="11">
        <v>1287464400</v>
      </c>
      <c r="G24" s="12">
        <f t="shared" si="3"/>
        <v>40470.208333333336</v>
      </c>
    </row>
    <row r="25" spans="1:7" x14ac:dyDescent="0.25">
      <c r="A25" s="11">
        <v>1513663200</v>
      </c>
      <c r="B25" s="12">
        <f t="shared" si="0"/>
        <v>43088.25</v>
      </c>
      <c r="C25" s="12" t="str">
        <f t="shared" si="1"/>
        <v>December</v>
      </c>
      <c r="D25" s="12" t="str">
        <f t="shared" si="2"/>
        <v>2017</v>
      </c>
      <c r="F25" s="11">
        <v>1515045600</v>
      </c>
      <c r="G25" s="12">
        <f t="shared" si="3"/>
        <v>43104.25</v>
      </c>
    </row>
    <row r="26" spans="1:7" x14ac:dyDescent="0.25">
      <c r="A26" s="11">
        <v>1275886800</v>
      </c>
      <c r="B26" s="12">
        <f t="shared" si="0"/>
        <v>40336.208333333336</v>
      </c>
      <c r="C26" s="12" t="str">
        <f t="shared" si="1"/>
        <v>June</v>
      </c>
      <c r="D26" s="12" t="str">
        <f t="shared" si="2"/>
        <v>2010</v>
      </c>
      <c r="F26" s="11">
        <v>1278910800</v>
      </c>
      <c r="G26" s="12">
        <f t="shared" si="3"/>
        <v>40371.208333333336</v>
      </c>
    </row>
    <row r="27" spans="1:7" x14ac:dyDescent="0.25">
      <c r="A27" s="11">
        <v>1284008400</v>
      </c>
      <c r="B27" s="12">
        <f t="shared" si="0"/>
        <v>40430.208333333336</v>
      </c>
      <c r="C27" s="12" t="str">
        <f t="shared" si="1"/>
        <v>September</v>
      </c>
      <c r="D27" s="12" t="str">
        <f t="shared" si="2"/>
        <v>2010</v>
      </c>
      <c r="F27" s="11">
        <v>1284181200</v>
      </c>
      <c r="G27" s="12">
        <f t="shared" si="3"/>
        <v>40432.208333333336</v>
      </c>
    </row>
    <row r="28" spans="1:7" x14ac:dyDescent="0.25">
      <c r="A28" s="11">
        <v>1386309600</v>
      </c>
      <c r="B28" s="12">
        <f t="shared" si="0"/>
        <v>41614.25</v>
      </c>
      <c r="C28" s="12" t="str">
        <f t="shared" si="1"/>
        <v>December</v>
      </c>
      <c r="D28" s="12" t="str">
        <f t="shared" si="2"/>
        <v>2013</v>
      </c>
      <c r="F28" s="11">
        <v>1386741600</v>
      </c>
      <c r="G28" s="12">
        <f t="shared" si="3"/>
        <v>41619.25</v>
      </c>
    </row>
    <row r="29" spans="1:7" x14ac:dyDescent="0.25">
      <c r="A29" s="11">
        <v>1330495200</v>
      </c>
      <c r="B29" s="12">
        <f t="shared" si="0"/>
        <v>40968.25</v>
      </c>
      <c r="C29" s="12" t="str">
        <f t="shared" si="1"/>
        <v>February</v>
      </c>
      <c r="D29" s="12" t="str">
        <f t="shared" si="2"/>
        <v>2012</v>
      </c>
      <c r="F29" s="11">
        <v>1332306000</v>
      </c>
      <c r="G29" s="12">
        <f t="shared" si="3"/>
        <v>40989.208333333336</v>
      </c>
    </row>
    <row r="30" spans="1:7" x14ac:dyDescent="0.25">
      <c r="A30" s="11">
        <v>1443416400</v>
      </c>
      <c r="B30" s="12">
        <f t="shared" si="0"/>
        <v>42275.208333333328</v>
      </c>
      <c r="C30" s="12" t="str">
        <f t="shared" si="1"/>
        <v>September</v>
      </c>
      <c r="D30" s="12" t="str">
        <f t="shared" si="2"/>
        <v>2015</v>
      </c>
      <c r="F30" s="11">
        <v>1444798800</v>
      </c>
      <c r="G30" s="12">
        <f t="shared" si="3"/>
        <v>42291.208333333328</v>
      </c>
    </row>
    <row r="31" spans="1:7" x14ac:dyDescent="0.25">
      <c r="A31" s="11">
        <v>1299823200</v>
      </c>
      <c r="B31" s="12">
        <f t="shared" si="0"/>
        <v>40613.25</v>
      </c>
      <c r="C31" s="12" t="str">
        <f t="shared" si="1"/>
        <v>March</v>
      </c>
      <c r="D31" s="12" t="str">
        <f t="shared" si="2"/>
        <v>2011</v>
      </c>
      <c r="F31" s="11">
        <v>1302066000</v>
      </c>
      <c r="G31" s="12">
        <f t="shared" si="3"/>
        <v>40639.208333333336</v>
      </c>
    </row>
    <row r="32" spans="1:7" x14ac:dyDescent="0.25">
      <c r="A32" s="11">
        <v>1374728400</v>
      </c>
      <c r="B32" s="12">
        <f t="shared" si="0"/>
        <v>41480.208333333336</v>
      </c>
      <c r="C32" s="12" t="str">
        <f t="shared" si="1"/>
        <v>July</v>
      </c>
      <c r="D32" s="12" t="str">
        <f t="shared" si="2"/>
        <v>2013</v>
      </c>
      <c r="F32" s="11">
        <v>1375765200</v>
      </c>
      <c r="G32" s="12">
        <f t="shared" si="3"/>
        <v>41492.208333333336</v>
      </c>
    </row>
    <row r="33" spans="1:7" x14ac:dyDescent="0.25">
      <c r="A33" s="11">
        <v>1556686800</v>
      </c>
      <c r="B33" s="12">
        <f t="shared" si="0"/>
        <v>43586.208333333328</v>
      </c>
      <c r="C33" s="12" t="str">
        <f t="shared" si="1"/>
        <v>May</v>
      </c>
      <c r="D33" s="12" t="str">
        <f t="shared" si="2"/>
        <v>2019</v>
      </c>
      <c r="F33" s="11">
        <v>1557637200</v>
      </c>
      <c r="G33" s="12">
        <f t="shared" si="3"/>
        <v>43597.208333333328</v>
      </c>
    </row>
    <row r="34" spans="1:7" x14ac:dyDescent="0.25">
      <c r="A34" s="11">
        <v>1490418000</v>
      </c>
      <c r="B34" s="12">
        <f t="shared" si="0"/>
        <v>42819.208333333328</v>
      </c>
      <c r="C34" s="12" t="str">
        <f t="shared" si="1"/>
        <v>March</v>
      </c>
      <c r="D34" s="12" t="str">
        <f t="shared" si="2"/>
        <v>2017</v>
      </c>
      <c r="F34" s="11">
        <v>1491627600</v>
      </c>
      <c r="G34" s="12">
        <f t="shared" si="3"/>
        <v>42833.208333333328</v>
      </c>
    </row>
    <row r="35" spans="1:7" x14ac:dyDescent="0.25">
      <c r="A35" s="11">
        <v>1499317200</v>
      </c>
      <c r="B35" s="12">
        <f t="shared" si="0"/>
        <v>42922.208333333328</v>
      </c>
      <c r="C35" s="12" t="str">
        <f t="shared" si="1"/>
        <v>July</v>
      </c>
      <c r="D35" s="12" t="str">
        <f t="shared" si="2"/>
        <v>2017</v>
      </c>
      <c r="F35" s="11">
        <v>1500872400</v>
      </c>
      <c r="G35" s="12">
        <f t="shared" si="3"/>
        <v>42940.208333333328</v>
      </c>
    </row>
    <row r="36" spans="1:7" x14ac:dyDescent="0.25">
      <c r="A36" s="11">
        <v>1440910800</v>
      </c>
      <c r="B36" s="12">
        <f t="shared" si="0"/>
        <v>42246.208333333328</v>
      </c>
      <c r="C36" s="12" t="str">
        <f t="shared" si="1"/>
        <v>August</v>
      </c>
      <c r="D36" s="12" t="str">
        <f t="shared" si="2"/>
        <v>2015</v>
      </c>
      <c r="F36" s="11">
        <v>1442898000</v>
      </c>
      <c r="G36" s="12">
        <f t="shared" si="3"/>
        <v>42269.208333333328</v>
      </c>
    </row>
    <row r="37" spans="1:7" x14ac:dyDescent="0.25">
      <c r="A37" s="11">
        <v>1377838800</v>
      </c>
      <c r="B37" s="12">
        <f t="shared" si="0"/>
        <v>41516.208333333336</v>
      </c>
      <c r="C37" s="12" t="str">
        <f t="shared" si="1"/>
        <v>August</v>
      </c>
      <c r="D37" s="12" t="str">
        <f t="shared" si="2"/>
        <v>2013</v>
      </c>
      <c r="F37" s="11">
        <v>1378357200</v>
      </c>
      <c r="G37" s="12">
        <f t="shared" si="3"/>
        <v>41522.208333333336</v>
      </c>
    </row>
    <row r="38" spans="1:7" x14ac:dyDescent="0.25">
      <c r="A38" s="11">
        <v>1313730000</v>
      </c>
      <c r="B38" s="12">
        <f t="shared" si="0"/>
        <v>40774.208333333336</v>
      </c>
      <c r="C38" s="12" t="str">
        <f t="shared" si="1"/>
        <v>August</v>
      </c>
      <c r="D38" s="12" t="str">
        <f t="shared" si="2"/>
        <v>2011</v>
      </c>
      <c r="F38" s="11">
        <v>1317790800</v>
      </c>
      <c r="G38" s="12">
        <f t="shared" si="3"/>
        <v>40821.208333333336</v>
      </c>
    </row>
    <row r="39" spans="1:7" x14ac:dyDescent="0.25">
      <c r="A39" s="11">
        <v>1547877600</v>
      </c>
      <c r="B39" s="12">
        <f t="shared" si="0"/>
        <v>43484.25</v>
      </c>
      <c r="C39" s="12" t="str">
        <f t="shared" si="1"/>
        <v>January</v>
      </c>
      <c r="D39" s="12" t="str">
        <f t="shared" si="2"/>
        <v>2019</v>
      </c>
      <c r="F39" s="11">
        <v>1548050400</v>
      </c>
      <c r="G39" s="12">
        <f t="shared" si="3"/>
        <v>43486.25</v>
      </c>
    </row>
    <row r="40" spans="1:7" x14ac:dyDescent="0.25">
      <c r="A40" s="11">
        <v>1519192800</v>
      </c>
      <c r="B40" s="12">
        <f t="shared" si="0"/>
        <v>43152.25</v>
      </c>
      <c r="C40" s="12" t="str">
        <f t="shared" si="1"/>
        <v>February</v>
      </c>
      <c r="D40" s="12" t="str">
        <f t="shared" si="2"/>
        <v>2018</v>
      </c>
      <c r="F40" s="11">
        <v>1520402400</v>
      </c>
      <c r="G40" s="12">
        <f t="shared" si="3"/>
        <v>43166.25</v>
      </c>
    </row>
    <row r="41" spans="1:7" x14ac:dyDescent="0.25">
      <c r="A41" s="11">
        <v>1522818000</v>
      </c>
      <c r="B41" s="12">
        <f t="shared" si="0"/>
        <v>43194.208333333328</v>
      </c>
      <c r="C41" s="12" t="str">
        <f t="shared" si="1"/>
        <v>April</v>
      </c>
      <c r="D41" s="12" t="str">
        <f t="shared" si="2"/>
        <v>2018</v>
      </c>
      <c r="F41" s="11">
        <v>1523336400</v>
      </c>
      <c r="G41" s="12">
        <f t="shared" si="3"/>
        <v>43200.208333333328</v>
      </c>
    </row>
    <row r="42" spans="1:7" x14ac:dyDescent="0.25">
      <c r="A42" s="11">
        <v>1287982800</v>
      </c>
      <c r="B42" s="12">
        <f t="shared" si="0"/>
        <v>40476.208333333336</v>
      </c>
      <c r="C42" s="12" t="str">
        <f t="shared" si="1"/>
        <v>October</v>
      </c>
      <c r="D42" s="12" t="str">
        <f t="shared" si="2"/>
        <v>2010</v>
      </c>
      <c r="F42" s="11">
        <v>1288501200</v>
      </c>
      <c r="G42" s="12">
        <f t="shared" si="3"/>
        <v>40482.208333333336</v>
      </c>
    </row>
    <row r="43" spans="1:7" x14ac:dyDescent="0.25">
      <c r="A43" s="11">
        <v>1500786000</v>
      </c>
      <c r="B43" s="12">
        <f t="shared" si="0"/>
        <v>42939.208333333328</v>
      </c>
      <c r="C43" s="12" t="str">
        <f t="shared" si="1"/>
        <v>July</v>
      </c>
      <c r="D43" s="12" t="str">
        <f t="shared" si="2"/>
        <v>2017</v>
      </c>
      <c r="F43" s="11">
        <v>1500872400</v>
      </c>
      <c r="G43" s="12">
        <f t="shared" si="3"/>
        <v>42940.208333333328</v>
      </c>
    </row>
    <row r="44" spans="1:7" x14ac:dyDescent="0.25">
      <c r="A44" s="11">
        <v>1424412000</v>
      </c>
      <c r="B44" s="12">
        <f t="shared" si="0"/>
        <v>42055.25</v>
      </c>
      <c r="C44" s="12" t="str">
        <f t="shared" si="1"/>
        <v>February</v>
      </c>
      <c r="D44" s="12" t="str">
        <f t="shared" si="2"/>
        <v>2015</v>
      </c>
      <c r="F44" s="11">
        <v>1424757600</v>
      </c>
      <c r="G44" s="12">
        <f t="shared" si="3"/>
        <v>42059.25</v>
      </c>
    </row>
    <row r="45" spans="1:7" x14ac:dyDescent="0.25">
      <c r="A45" s="11">
        <v>1267423200</v>
      </c>
      <c r="B45" s="12">
        <f t="shared" si="0"/>
        <v>40238.25</v>
      </c>
      <c r="C45" s="12" t="str">
        <f t="shared" si="1"/>
        <v>March</v>
      </c>
      <c r="D45" s="12" t="str">
        <f t="shared" si="2"/>
        <v>2010</v>
      </c>
      <c r="F45" s="11">
        <v>1269579600</v>
      </c>
      <c r="G45" s="12">
        <f t="shared" si="3"/>
        <v>40263.208333333336</v>
      </c>
    </row>
    <row r="46" spans="1:7" x14ac:dyDescent="0.25">
      <c r="A46" s="11">
        <v>1280984400</v>
      </c>
      <c r="B46" s="12">
        <f t="shared" si="0"/>
        <v>40395.208333333336</v>
      </c>
      <c r="C46" s="12" t="str">
        <f t="shared" si="1"/>
        <v>August</v>
      </c>
      <c r="D46" s="12" t="str">
        <f t="shared" si="2"/>
        <v>2010</v>
      </c>
      <c r="F46" s="11">
        <v>1282539600</v>
      </c>
      <c r="G46" s="12">
        <f t="shared" si="3"/>
        <v>40413.208333333336</v>
      </c>
    </row>
    <row r="47" spans="1:7" x14ac:dyDescent="0.25">
      <c r="A47" s="11">
        <v>1548482400</v>
      </c>
      <c r="B47" s="12">
        <f t="shared" si="0"/>
        <v>43491.25</v>
      </c>
      <c r="C47" s="12" t="str">
        <f t="shared" si="1"/>
        <v>January</v>
      </c>
      <c r="D47" s="12" t="str">
        <f t="shared" si="2"/>
        <v>2019</v>
      </c>
      <c r="F47" s="11">
        <v>1550815200</v>
      </c>
      <c r="G47" s="12">
        <f t="shared" si="3"/>
        <v>43518.25</v>
      </c>
    </row>
    <row r="48" spans="1:7" x14ac:dyDescent="0.25">
      <c r="A48" s="11">
        <v>1288501200</v>
      </c>
      <c r="B48" s="12">
        <f t="shared" si="0"/>
        <v>40482.208333333336</v>
      </c>
      <c r="C48" s="12" t="str">
        <f t="shared" si="1"/>
        <v>October</v>
      </c>
      <c r="D48" s="12" t="str">
        <f t="shared" si="2"/>
        <v>2010</v>
      </c>
      <c r="F48" s="11">
        <v>1292911200</v>
      </c>
      <c r="G48" s="12">
        <f t="shared" si="3"/>
        <v>40533.25</v>
      </c>
    </row>
    <row r="49" spans="1:7" x14ac:dyDescent="0.25">
      <c r="A49" s="11">
        <v>1266127200</v>
      </c>
      <c r="B49" s="12">
        <f t="shared" si="0"/>
        <v>40223.25</v>
      </c>
      <c r="C49" s="12" t="str">
        <f t="shared" si="1"/>
        <v>February</v>
      </c>
      <c r="D49" s="12" t="str">
        <f t="shared" si="2"/>
        <v>2010</v>
      </c>
      <c r="F49" s="11">
        <v>1266645600</v>
      </c>
      <c r="G49" s="12">
        <f t="shared" si="3"/>
        <v>40229.25</v>
      </c>
    </row>
    <row r="50" spans="1:7" x14ac:dyDescent="0.25">
      <c r="A50" s="11">
        <v>1327212000</v>
      </c>
      <c r="B50" s="12">
        <f t="shared" si="0"/>
        <v>40930.25</v>
      </c>
      <c r="C50" s="12" t="str">
        <f t="shared" si="1"/>
        <v>January</v>
      </c>
      <c r="D50" s="12" t="str">
        <f t="shared" si="2"/>
        <v>2012</v>
      </c>
      <c r="F50" s="11">
        <v>1327471200</v>
      </c>
      <c r="G50" s="12">
        <f t="shared" si="3"/>
        <v>40933.25</v>
      </c>
    </row>
    <row r="51" spans="1:7" x14ac:dyDescent="0.25">
      <c r="A51" s="11">
        <v>1304830800</v>
      </c>
      <c r="B51" s="12">
        <f t="shared" si="0"/>
        <v>40671.208333333336</v>
      </c>
      <c r="C51" s="12" t="str">
        <f t="shared" si="1"/>
        <v>May</v>
      </c>
      <c r="D51" s="12" t="str">
        <f t="shared" si="2"/>
        <v>2011</v>
      </c>
      <c r="F51" s="11">
        <v>1304917200</v>
      </c>
      <c r="G51" s="12">
        <f t="shared" si="3"/>
        <v>40672.208333333336</v>
      </c>
    </row>
    <row r="52" spans="1:7" x14ac:dyDescent="0.25">
      <c r="A52" s="11">
        <v>1421906400</v>
      </c>
      <c r="B52" s="12">
        <f t="shared" si="0"/>
        <v>42026.25</v>
      </c>
      <c r="C52" s="12" t="str">
        <f t="shared" si="1"/>
        <v>January</v>
      </c>
      <c r="D52" s="12" t="str">
        <f t="shared" si="2"/>
        <v>2015</v>
      </c>
      <c r="F52" s="11">
        <v>1421992800</v>
      </c>
      <c r="G52" s="12">
        <f t="shared" si="3"/>
        <v>42027.25</v>
      </c>
    </row>
    <row r="53" spans="1:7" x14ac:dyDescent="0.25">
      <c r="A53" s="11">
        <v>1448517600</v>
      </c>
      <c r="B53" s="12">
        <f t="shared" si="0"/>
        <v>42334.25</v>
      </c>
      <c r="C53" s="12" t="str">
        <f t="shared" si="1"/>
        <v>November</v>
      </c>
      <c r="D53" s="12" t="str">
        <f t="shared" si="2"/>
        <v>2015</v>
      </c>
      <c r="F53" s="11">
        <v>1449295200</v>
      </c>
      <c r="G53" s="12">
        <f t="shared" si="3"/>
        <v>42343.25</v>
      </c>
    </row>
    <row r="54" spans="1:7" x14ac:dyDescent="0.25">
      <c r="A54" s="11">
        <v>1418364000</v>
      </c>
      <c r="B54" s="12">
        <f t="shared" si="0"/>
        <v>41985.25</v>
      </c>
      <c r="C54" s="12" t="str">
        <f t="shared" si="1"/>
        <v>December</v>
      </c>
      <c r="D54" s="12" t="str">
        <f t="shared" si="2"/>
        <v>2014</v>
      </c>
      <c r="F54" s="11">
        <v>1419228000</v>
      </c>
      <c r="G54" s="12">
        <f t="shared" si="3"/>
        <v>41995.25</v>
      </c>
    </row>
    <row r="55" spans="1:7" x14ac:dyDescent="0.25">
      <c r="A55" s="11">
        <v>1470718800</v>
      </c>
      <c r="B55" s="12">
        <f t="shared" si="0"/>
        <v>42591.208333333328</v>
      </c>
      <c r="C55" s="12" t="str">
        <f t="shared" si="1"/>
        <v>August</v>
      </c>
      <c r="D55" s="12" t="str">
        <f t="shared" si="2"/>
        <v>2016</v>
      </c>
      <c r="F55" s="11">
        <v>1471928400</v>
      </c>
      <c r="G55" s="12">
        <f t="shared" si="3"/>
        <v>42605.208333333328</v>
      </c>
    </row>
    <row r="56" spans="1:7" x14ac:dyDescent="0.25">
      <c r="A56" s="11">
        <v>1450936800</v>
      </c>
      <c r="B56" s="12">
        <f t="shared" si="0"/>
        <v>42362.25</v>
      </c>
      <c r="C56" s="12" t="str">
        <f t="shared" si="1"/>
        <v>December</v>
      </c>
      <c r="D56" s="12" t="str">
        <f t="shared" si="2"/>
        <v>2015</v>
      </c>
      <c r="F56" s="11">
        <v>1452405600</v>
      </c>
      <c r="G56" s="12">
        <f t="shared" si="3"/>
        <v>42379.25</v>
      </c>
    </row>
    <row r="57" spans="1:7" x14ac:dyDescent="0.25">
      <c r="A57" s="11">
        <v>1390197600</v>
      </c>
      <c r="B57" s="12">
        <f t="shared" si="0"/>
        <v>41659.25</v>
      </c>
      <c r="C57" s="12" t="str">
        <f t="shared" si="1"/>
        <v>January</v>
      </c>
      <c r="D57" s="12" t="str">
        <f t="shared" si="2"/>
        <v>2014</v>
      </c>
      <c r="F57" s="11">
        <v>1390629600</v>
      </c>
      <c r="G57" s="12">
        <f t="shared" si="3"/>
        <v>41664.25</v>
      </c>
    </row>
    <row r="58" spans="1:7" x14ac:dyDescent="0.25">
      <c r="A58" s="11">
        <v>1467176400</v>
      </c>
      <c r="B58" s="12">
        <f t="shared" si="0"/>
        <v>42550.208333333328</v>
      </c>
      <c r="C58" s="12" t="str">
        <f t="shared" si="1"/>
        <v>June</v>
      </c>
      <c r="D58" s="12" t="str">
        <f t="shared" si="2"/>
        <v>2016</v>
      </c>
      <c r="F58" s="11">
        <v>1467781200</v>
      </c>
      <c r="G58" s="12">
        <f t="shared" si="3"/>
        <v>42557.208333333328</v>
      </c>
    </row>
    <row r="59" spans="1:7" x14ac:dyDescent="0.25">
      <c r="A59" s="11">
        <v>1448690400</v>
      </c>
      <c r="B59" s="12">
        <f t="shared" si="0"/>
        <v>42336.25</v>
      </c>
      <c r="C59" s="12" t="str">
        <f t="shared" si="1"/>
        <v>November</v>
      </c>
      <c r="D59" s="12" t="str">
        <f t="shared" si="2"/>
        <v>2015</v>
      </c>
      <c r="F59" s="11">
        <v>1450159200</v>
      </c>
      <c r="G59" s="12">
        <f t="shared" si="3"/>
        <v>42353.25</v>
      </c>
    </row>
    <row r="60" spans="1:7" x14ac:dyDescent="0.25">
      <c r="A60" s="11">
        <v>1565499600</v>
      </c>
      <c r="B60" s="12">
        <f t="shared" si="0"/>
        <v>43688.208333333328</v>
      </c>
      <c r="C60" s="12" t="str">
        <f t="shared" si="1"/>
        <v>August</v>
      </c>
      <c r="D60" s="12" t="str">
        <f t="shared" si="2"/>
        <v>2019</v>
      </c>
      <c r="F60" s="11">
        <v>1568955600</v>
      </c>
      <c r="G60" s="12">
        <f t="shared" si="3"/>
        <v>43728.208333333328</v>
      </c>
    </row>
    <row r="61" spans="1:7" x14ac:dyDescent="0.25">
      <c r="A61" s="11">
        <v>1547964000</v>
      </c>
      <c r="B61" s="12">
        <f t="shared" si="0"/>
        <v>43485.25</v>
      </c>
      <c r="C61" s="12" t="str">
        <f t="shared" si="1"/>
        <v>January</v>
      </c>
      <c r="D61" s="12" t="str">
        <f t="shared" si="2"/>
        <v>2019</v>
      </c>
      <c r="F61" s="11">
        <v>1548309600</v>
      </c>
      <c r="G61" s="12">
        <f t="shared" si="3"/>
        <v>43489.25</v>
      </c>
    </row>
    <row r="62" spans="1:7" x14ac:dyDescent="0.25">
      <c r="A62" s="11">
        <v>1505278800</v>
      </c>
      <c r="B62" s="12">
        <f t="shared" si="0"/>
        <v>42991.208333333328</v>
      </c>
      <c r="C62" s="12" t="str">
        <f t="shared" si="1"/>
        <v>September</v>
      </c>
      <c r="D62" s="12" t="str">
        <f t="shared" si="2"/>
        <v>2017</v>
      </c>
      <c r="F62" s="11">
        <v>1505365200</v>
      </c>
      <c r="G62" s="12">
        <f t="shared" si="3"/>
        <v>42992.208333333328</v>
      </c>
    </row>
    <row r="63" spans="1:7" x14ac:dyDescent="0.25">
      <c r="A63" s="11">
        <v>1379566800</v>
      </c>
      <c r="B63" s="12">
        <f t="shared" si="0"/>
        <v>41536.208333333336</v>
      </c>
      <c r="C63" s="12" t="str">
        <f t="shared" si="1"/>
        <v>September</v>
      </c>
      <c r="D63" s="12" t="str">
        <f t="shared" si="2"/>
        <v>2013</v>
      </c>
      <c r="F63" s="11">
        <v>1383804000</v>
      </c>
      <c r="G63" s="12">
        <f t="shared" si="3"/>
        <v>41585.25</v>
      </c>
    </row>
    <row r="64" spans="1:7" x14ac:dyDescent="0.25">
      <c r="A64" s="11">
        <v>1285045200</v>
      </c>
      <c r="B64" s="12">
        <f t="shared" si="0"/>
        <v>40442.208333333336</v>
      </c>
      <c r="C64" s="12" t="str">
        <f t="shared" si="1"/>
        <v>September</v>
      </c>
      <c r="D64" s="12" t="str">
        <f t="shared" si="2"/>
        <v>2010</v>
      </c>
      <c r="F64" s="11">
        <v>1285563600</v>
      </c>
      <c r="G64" s="12">
        <f t="shared" si="3"/>
        <v>40448.208333333336</v>
      </c>
    </row>
    <row r="65" spans="1:7" x14ac:dyDescent="0.25">
      <c r="A65" s="11">
        <v>1571720400</v>
      </c>
      <c r="B65" s="12">
        <f t="shared" si="0"/>
        <v>43760.208333333328</v>
      </c>
      <c r="C65" s="12" t="str">
        <f t="shared" si="1"/>
        <v>October</v>
      </c>
      <c r="D65" s="12" t="str">
        <f t="shared" si="2"/>
        <v>2019</v>
      </c>
      <c r="F65" s="11">
        <v>1572411600</v>
      </c>
      <c r="G65" s="12">
        <f t="shared" si="3"/>
        <v>43768.208333333328</v>
      </c>
    </row>
    <row r="66" spans="1:7" x14ac:dyDescent="0.25">
      <c r="A66" s="11">
        <v>1331013600</v>
      </c>
      <c r="B66" s="12">
        <f t="shared" ref="B66:B129" si="4">(((A66/60)/60)/24)+DATE(1970,1,1)</f>
        <v>40974.25</v>
      </c>
      <c r="C66" s="12" t="str">
        <f t="shared" ref="C66:C129" si="5">TEXT(B66,"MMMM")</f>
        <v>March</v>
      </c>
      <c r="D66" s="12" t="str">
        <f t="shared" ref="D66:D129" si="6">TEXT(B66,"YYYY")</f>
        <v>2012</v>
      </c>
      <c r="F66" s="11">
        <v>1333342800</v>
      </c>
      <c r="G66" s="12">
        <f t="shared" si="3"/>
        <v>41001.208333333336</v>
      </c>
    </row>
    <row r="67" spans="1:7" x14ac:dyDescent="0.25">
      <c r="A67" s="11">
        <v>1575957600</v>
      </c>
      <c r="B67" s="12">
        <f t="shared" si="4"/>
        <v>43809.25</v>
      </c>
      <c r="C67" s="12" t="str">
        <f t="shared" si="5"/>
        <v>December</v>
      </c>
      <c r="D67" s="12" t="str">
        <f t="shared" si="6"/>
        <v>2019</v>
      </c>
      <c r="F67" s="11">
        <v>1576303200</v>
      </c>
      <c r="G67" s="12">
        <f t="shared" ref="G67:G130" si="7">(((F67/60)/60)/24)+DATE(1970,1,1)</f>
        <v>43813.25</v>
      </c>
    </row>
    <row r="68" spans="1:7" x14ac:dyDescent="0.25">
      <c r="A68" s="11">
        <v>1551679200</v>
      </c>
      <c r="B68" s="12">
        <f t="shared" si="4"/>
        <v>43528.25</v>
      </c>
      <c r="C68" s="12" t="str">
        <f t="shared" si="5"/>
        <v>March</v>
      </c>
      <c r="D68" s="12" t="str">
        <f t="shared" si="6"/>
        <v>2019</v>
      </c>
      <c r="F68" s="11">
        <v>1553490000</v>
      </c>
      <c r="G68" s="12">
        <f t="shared" si="7"/>
        <v>43549.208333333328</v>
      </c>
    </row>
    <row r="69" spans="1:7" x14ac:dyDescent="0.25">
      <c r="A69" s="11">
        <v>1313384400</v>
      </c>
      <c r="B69" s="12">
        <f t="shared" si="4"/>
        <v>40770.208333333336</v>
      </c>
      <c r="C69" s="12" t="str">
        <f t="shared" si="5"/>
        <v>August</v>
      </c>
      <c r="D69" s="12" t="str">
        <f t="shared" si="6"/>
        <v>2011</v>
      </c>
      <c r="F69" s="11">
        <v>1316322000</v>
      </c>
      <c r="G69" s="12">
        <f t="shared" si="7"/>
        <v>40804.208333333336</v>
      </c>
    </row>
    <row r="70" spans="1:7" x14ac:dyDescent="0.25">
      <c r="A70" s="11">
        <v>1443848400</v>
      </c>
      <c r="B70" s="12">
        <f t="shared" si="4"/>
        <v>42280.208333333328</v>
      </c>
      <c r="C70" s="12" t="str">
        <f t="shared" si="5"/>
        <v>October</v>
      </c>
      <c r="D70" s="12" t="str">
        <f t="shared" si="6"/>
        <v>2015</v>
      </c>
      <c r="F70" s="11">
        <v>1444539600</v>
      </c>
      <c r="G70" s="12">
        <f t="shared" si="7"/>
        <v>42288.208333333328</v>
      </c>
    </row>
    <row r="71" spans="1:7" x14ac:dyDescent="0.25">
      <c r="A71" s="11">
        <v>1515564000</v>
      </c>
      <c r="B71" s="12">
        <f t="shared" si="4"/>
        <v>43110.25</v>
      </c>
      <c r="C71" s="12" t="str">
        <f t="shared" si="5"/>
        <v>January</v>
      </c>
      <c r="D71" s="12" t="str">
        <f t="shared" si="6"/>
        <v>2018</v>
      </c>
      <c r="F71" s="11">
        <v>1517896800</v>
      </c>
      <c r="G71" s="12">
        <f t="shared" si="7"/>
        <v>43137.25</v>
      </c>
    </row>
    <row r="72" spans="1:7" x14ac:dyDescent="0.25">
      <c r="A72" s="11">
        <v>1361772000</v>
      </c>
      <c r="B72" s="12">
        <f t="shared" si="4"/>
        <v>41330.25</v>
      </c>
      <c r="C72" s="12" t="str">
        <f t="shared" si="5"/>
        <v>February</v>
      </c>
      <c r="D72" s="12" t="str">
        <f t="shared" si="6"/>
        <v>2013</v>
      </c>
      <c r="F72" s="11">
        <v>1362978000</v>
      </c>
      <c r="G72" s="12">
        <f t="shared" si="7"/>
        <v>41344.208333333336</v>
      </c>
    </row>
    <row r="73" spans="1:7" x14ac:dyDescent="0.25">
      <c r="A73" s="11">
        <v>1478062800</v>
      </c>
      <c r="B73" s="12">
        <f t="shared" si="4"/>
        <v>42676.208333333328</v>
      </c>
      <c r="C73" s="12" t="str">
        <f t="shared" si="5"/>
        <v>November</v>
      </c>
      <c r="D73" s="12" t="str">
        <f t="shared" si="6"/>
        <v>2016</v>
      </c>
      <c r="F73" s="11">
        <v>1479362400</v>
      </c>
      <c r="G73" s="12">
        <f t="shared" si="7"/>
        <v>42691.25</v>
      </c>
    </row>
    <row r="74" spans="1:7" x14ac:dyDescent="0.25">
      <c r="A74" s="11">
        <v>1375333200</v>
      </c>
      <c r="B74" s="12">
        <f t="shared" si="4"/>
        <v>41487.208333333336</v>
      </c>
      <c r="C74" s="12" t="str">
        <f t="shared" si="5"/>
        <v>August</v>
      </c>
      <c r="D74" s="12" t="str">
        <f t="shared" si="6"/>
        <v>2013</v>
      </c>
      <c r="F74" s="11">
        <v>1377752400</v>
      </c>
      <c r="G74" s="12">
        <f t="shared" si="7"/>
        <v>41515.208333333336</v>
      </c>
    </row>
    <row r="75" spans="1:7" x14ac:dyDescent="0.25">
      <c r="A75" s="11">
        <v>1332824400</v>
      </c>
      <c r="B75" s="12">
        <f t="shared" si="4"/>
        <v>40995.208333333336</v>
      </c>
      <c r="C75" s="12" t="str">
        <f t="shared" si="5"/>
        <v>March</v>
      </c>
      <c r="D75" s="12" t="str">
        <f t="shared" si="6"/>
        <v>2012</v>
      </c>
      <c r="F75" s="11">
        <v>1334206800</v>
      </c>
      <c r="G75" s="12">
        <f t="shared" si="7"/>
        <v>41011.208333333336</v>
      </c>
    </row>
    <row r="76" spans="1:7" x14ac:dyDescent="0.25">
      <c r="A76" s="11">
        <v>1284526800</v>
      </c>
      <c r="B76" s="12">
        <f t="shared" si="4"/>
        <v>40436.208333333336</v>
      </c>
      <c r="C76" s="12" t="str">
        <f t="shared" si="5"/>
        <v>September</v>
      </c>
      <c r="D76" s="12" t="str">
        <f t="shared" si="6"/>
        <v>2010</v>
      </c>
      <c r="F76" s="11">
        <v>1284872400</v>
      </c>
      <c r="G76" s="12">
        <f t="shared" si="7"/>
        <v>40440.208333333336</v>
      </c>
    </row>
    <row r="77" spans="1:7" x14ac:dyDescent="0.25">
      <c r="A77" s="11">
        <v>1520748000</v>
      </c>
      <c r="B77" s="12">
        <f t="shared" si="4"/>
        <v>43170.25</v>
      </c>
      <c r="C77" s="12" t="str">
        <f t="shared" si="5"/>
        <v>March</v>
      </c>
      <c r="D77" s="12" t="str">
        <f t="shared" si="6"/>
        <v>2018</v>
      </c>
      <c r="F77" s="11">
        <v>1521262800</v>
      </c>
      <c r="G77" s="12">
        <f t="shared" si="7"/>
        <v>43176.208333333328</v>
      </c>
    </row>
    <row r="78" spans="1:7" x14ac:dyDescent="0.25">
      <c r="A78" s="11">
        <v>1298268000</v>
      </c>
      <c r="B78" s="12">
        <f t="shared" si="4"/>
        <v>40595.25</v>
      </c>
      <c r="C78" s="12" t="str">
        <f t="shared" si="5"/>
        <v>February</v>
      </c>
      <c r="D78" s="12" t="str">
        <f t="shared" si="6"/>
        <v>2011</v>
      </c>
      <c r="F78" s="11">
        <v>1301720400</v>
      </c>
      <c r="G78" s="12">
        <f t="shared" si="7"/>
        <v>40635.208333333336</v>
      </c>
    </row>
    <row r="79" spans="1:7" x14ac:dyDescent="0.25">
      <c r="A79" s="11">
        <v>1493355600</v>
      </c>
      <c r="B79" s="12">
        <f t="shared" si="4"/>
        <v>42853.208333333328</v>
      </c>
      <c r="C79" s="12" t="str">
        <f t="shared" si="5"/>
        <v>April</v>
      </c>
      <c r="D79" s="12" t="str">
        <f t="shared" si="6"/>
        <v>2017</v>
      </c>
      <c r="F79" s="11">
        <v>1493874000</v>
      </c>
      <c r="G79" s="12">
        <f t="shared" si="7"/>
        <v>42859.208333333328</v>
      </c>
    </row>
    <row r="80" spans="1:7" x14ac:dyDescent="0.25">
      <c r="A80" s="11">
        <v>1530507600</v>
      </c>
      <c r="B80" s="12">
        <f t="shared" si="4"/>
        <v>43283.208333333328</v>
      </c>
      <c r="C80" s="12" t="str">
        <f t="shared" si="5"/>
        <v>July</v>
      </c>
      <c r="D80" s="12" t="str">
        <f t="shared" si="6"/>
        <v>2018</v>
      </c>
      <c r="F80" s="11">
        <v>1531803600</v>
      </c>
      <c r="G80" s="12">
        <f t="shared" si="7"/>
        <v>43298.208333333328</v>
      </c>
    </row>
    <row r="81" spans="1:7" x14ac:dyDescent="0.25">
      <c r="A81" s="11">
        <v>1428469200</v>
      </c>
      <c r="B81" s="12">
        <f t="shared" si="4"/>
        <v>42102.208333333328</v>
      </c>
      <c r="C81" s="12" t="str">
        <f t="shared" si="5"/>
        <v>April</v>
      </c>
      <c r="D81" s="12" t="str">
        <f t="shared" si="6"/>
        <v>2015</v>
      </c>
      <c r="F81" s="11">
        <v>1428901200</v>
      </c>
      <c r="G81" s="12">
        <f t="shared" si="7"/>
        <v>42107.208333333328</v>
      </c>
    </row>
    <row r="82" spans="1:7" x14ac:dyDescent="0.25">
      <c r="A82" s="11">
        <v>1421992800</v>
      </c>
      <c r="B82" s="12">
        <f t="shared" si="4"/>
        <v>42027.25</v>
      </c>
      <c r="C82" s="12" t="str">
        <f t="shared" si="5"/>
        <v>January</v>
      </c>
      <c r="D82" s="12" t="str">
        <f t="shared" si="6"/>
        <v>2015</v>
      </c>
      <c r="F82" s="11">
        <v>1426222800</v>
      </c>
      <c r="G82" s="12">
        <f t="shared" si="7"/>
        <v>42076.208333333328</v>
      </c>
    </row>
    <row r="83" spans="1:7" x14ac:dyDescent="0.25">
      <c r="A83" s="11">
        <v>1285563600</v>
      </c>
      <c r="B83" s="12">
        <f t="shared" si="4"/>
        <v>40448.208333333336</v>
      </c>
      <c r="C83" s="12" t="str">
        <f t="shared" si="5"/>
        <v>September</v>
      </c>
      <c r="D83" s="12" t="str">
        <f t="shared" si="6"/>
        <v>2010</v>
      </c>
      <c r="F83" s="11">
        <v>1286773200</v>
      </c>
      <c r="G83" s="12">
        <f t="shared" si="7"/>
        <v>40462.208333333336</v>
      </c>
    </row>
    <row r="84" spans="1:7" x14ac:dyDescent="0.25">
      <c r="A84" s="11">
        <v>1529125200</v>
      </c>
      <c r="B84" s="12">
        <f t="shared" si="4"/>
        <v>43267.208333333328</v>
      </c>
      <c r="C84" s="12" t="str">
        <f t="shared" si="5"/>
        <v>June</v>
      </c>
      <c r="D84" s="12" t="str">
        <f t="shared" si="6"/>
        <v>2018</v>
      </c>
      <c r="F84" s="11">
        <v>1529557200</v>
      </c>
      <c r="G84" s="12">
        <f t="shared" si="7"/>
        <v>43272.208333333328</v>
      </c>
    </row>
    <row r="85" spans="1:7" x14ac:dyDescent="0.25">
      <c r="A85" s="11">
        <v>1469682000</v>
      </c>
      <c r="B85" s="12">
        <f t="shared" si="4"/>
        <v>42579.208333333328</v>
      </c>
      <c r="C85" s="12" t="str">
        <f t="shared" si="5"/>
        <v>July</v>
      </c>
      <c r="D85" s="12" t="str">
        <f t="shared" si="6"/>
        <v>2016</v>
      </c>
      <c r="F85" s="11">
        <v>1471582800</v>
      </c>
      <c r="G85" s="12">
        <f t="shared" si="7"/>
        <v>42601.208333333328</v>
      </c>
    </row>
    <row r="86" spans="1:7" x14ac:dyDescent="0.25">
      <c r="A86" s="11">
        <v>1299564000</v>
      </c>
      <c r="B86" s="12">
        <f t="shared" si="4"/>
        <v>40610.25</v>
      </c>
      <c r="C86" s="12" t="str">
        <f t="shared" si="5"/>
        <v>March</v>
      </c>
      <c r="D86" s="12" t="str">
        <f t="shared" si="6"/>
        <v>2011</v>
      </c>
      <c r="F86" s="11">
        <v>1300510800</v>
      </c>
      <c r="G86" s="12">
        <f t="shared" si="7"/>
        <v>40621.208333333336</v>
      </c>
    </row>
    <row r="87" spans="1:7" x14ac:dyDescent="0.25">
      <c r="A87" s="11">
        <v>1456380000</v>
      </c>
      <c r="B87" s="12">
        <f t="shared" si="4"/>
        <v>42425.25</v>
      </c>
      <c r="C87" s="12" t="str">
        <f t="shared" si="5"/>
        <v>February</v>
      </c>
      <c r="D87" s="12" t="str">
        <f t="shared" si="6"/>
        <v>2016</v>
      </c>
      <c r="F87" s="11">
        <v>1456380000</v>
      </c>
      <c r="G87" s="12">
        <f t="shared" si="7"/>
        <v>42425.25</v>
      </c>
    </row>
    <row r="88" spans="1:7" x14ac:dyDescent="0.25">
      <c r="A88" s="11">
        <v>1470459600</v>
      </c>
      <c r="B88" s="12">
        <f t="shared" si="4"/>
        <v>42588.208333333328</v>
      </c>
      <c r="C88" s="12" t="str">
        <f t="shared" si="5"/>
        <v>August</v>
      </c>
      <c r="D88" s="12" t="str">
        <f t="shared" si="6"/>
        <v>2016</v>
      </c>
      <c r="F88" s="11">
        <v>1472878800</v>
      </c>
      <c r="G88" s="12">
        <f t="shared" si="7"/>
        <v>42616.208333333328</v>
      </c>
    </row>
    <row r="89" spans="1:7" x14ac:dyDescent="0.25">
      <c r="A89" s="11">
        <v>1437973200</v>
      </c>
      <c r="B89" s="12">
        <f t="shared" si="4"/>
        <v>42212.208333333328</v>
      </c>
      <c r="C89" s="12" t="str">
        <f t="shared" si="5"/>
        <v>July</v>
      </c>
      <c r="D89" s="12" t="str">
        <f t="shared" si="6"/>
        <v>2015</v>
      </c>
      <c r="F89" s="11">
        <v>1438318800</v>
      </c>
      <c r="G89" s="12">
        <f t="shared" si="7"/>
        <v>42216.208333333328</v>
      </c>
    </row>
    <row r="90" spans="1:7" x14ac:dyDescent="0.25">
      <c r="A90" s="11">
        <v>1319000400</v>
      </c>
      <c r="B90" s="12">
        <f t="shared" si="4"/>
        <v>40835.208333333336</v>
      </c>
      <c r="C90" s="12" t="str">
        <f t="shared" si="5"/>
        <v>October</v>
      </c>
      <c r="D90" s="12" t="str">
        <f t="shared" si="6"/>
        <v>2011</v>
      </c>
      <c r="F90" s="11">
        <v>1320555600</v>
      </c>
      <c r="G90" s="12">
        <f t="shared" si="7"/>
        <v>40853.208333333336</v>
      </c>
    </row>
    <row r="91" spans="1:7" x14ac:dyDescent="0.25">
      <c r="A91" s="11">
        <v>1287896400</v>
      </c>
      <c r="B91" s="12">
        <f t="shared" si="4"/>
        <v>40475.208333333336</v>
      </c>
      <c r="C91" s="12" t="str">
        <f t="shared" si="5"/>
        <v>October</v>
      </c>
      <c r="D91" s="12" t="str">
        <f t="shared" si="6"/>
        <v>2010</v>
      </c>
      <c r="F91" s="11">
        <v>1288674000</v>
      </c>
      <c r="G91" s="12">
        <f t="shared" si="7"/>
        <v>40484.208333333336</v>
      </c>
    </row>
    <row r="92" spans="1:7" x14ac:dyDescent="0.25">
      <c r="A92" s="11">
        <v>1389506400</v>
      </c>
      <c r="B92" s="12">
        <f t="shared" si="4"/>
        <v>41651.25</v>
      </c>
      <c r="C92" s="12" t="str">
        <f t="shared" si="5"/>
        <v>January</v>
      </c>
      <c r="D92" s="12" t="str">
        <f t="shared" si="6"/>
        <v>2014</v>
      </c>
      <c r="F92" s="11">
        <v>1389679200</v>
      </c>
      <c r="G92" s="12">
        <f t="shared" si="7"/>
        <v>41653.25</v>
      </c>
    </row>
    <row r="93" spans="1:7" x14ac:dyDescent="0.25">
      <c r="A93" s="11">
        <v>1536642000</v>
      </c>
      <c r="B93" s="12">
        <f t="shared" si="4"/>
        <v>43354.208333333328</v>
      </c>
      <c r="C93" s="12" t="str">
        <f t="shared" si="5"/>
        <v>September</v>
      </c>
      <c r="D93" s="12" t="str">
        <f t="shared" si="6"/>
        <v>2018</v>
      </c>
      <c r="F93" s="11">
        <v>1538283600</v>
      </c>
      <c r="G93" s="12">
        <f t="shared" si="7"/>
        <v>43373.208333333328</v>
      </c>
    </row>
    <row r="94" spans="1:7" x14ac:dyDescent="0.25">
      <c r="A94" s="11">
        <v>1510898400</v>
      </c>
      <c r="B94" s="12">
        <f t="shared" si="4"/>
        <v>43056.25</v>
      </c>
      <c r="C94" s="12" t="str">
        <f t="shared" si="5"/>
        <v>November</v>
      </c>
      <c r="D94" s="12" t="str">
        <f t="shared" si="6"/>
        <v>2017</v>
      </c>
      <c r="F94" s="11">
        <v>1513922400</v>
      </c>
      <c r="G94" s="12">
        <f t="shared" si="7"/>
        <v>43091.25</v>
      </c>
    </row>
    <row r="95" spans="1:7" x14ac:dyDescent="0.25">
      <c r="A95" s="11">
        <v>1442552400</v>
      </c>
      <c r="B95" s="12">
        <f t="shared" si="4"/>
        <v>42265.208333333328</v>
      </c>
      <c r="C95" s="12" t="str">
        <f t="shared" si="5"/>
        <v>September</v>
      </c>
      <c r="D95" s="12" t="str">
        <f t="shared" si="6"/>
        <v>2015</v>
      </c>
      <c r="F95" s="11">
        <v>1442638800</v>
      </c>
      <c r="G95" s="12">
        <f t="shared" si="7"/>
        <v>42266.208333333328</v>
      </c>
    </row>
    <row r="96" spans="1:7" x14ac:dyDescent="0.25">
      <c r="A96" s="11">
        <v>1417068000</v>
      </c>
      <c r="B96" s="12">
        <f t="shared" si="4"/>
        <v>41970.25</v>
      </c>
      <c r="C96" s="12" t="str">
        <f t="shared" si="5"/>
        <v>November</v>
      </c>
      <c r="D96" s="12" t="str">
        <f t="shared" si="6"/>
        <v>2014</v>
      </c>
      <c r="F96" s="11">
        <v>1419400800</v>
      </c>
      <c r="G96" s="12">
        <f t="shared" si="7"/>
        <v>41997.25</v>
      </c>
    </row>
    <row r="97" spans="1:7" x14ac:dyDescent="0.25">
      <c r="A97" s="11">
        <v>1448344800</v>
      </c>
      <c r="B97" s="12">
        <f t="shared" si="4"/>
        <v>42332.25</v>
      </c>
      <c r="C97" s="12" t="str">
        <f t="shared" si="5"/>
        <v>November</v>
      </c>
      <c r="D97" s="12" t="str">
        <f t="shared" si="6"/>
        <v>2015</v>
      </c>
      <c r="F97" s="11">
        <v>1448604000</v>
      </c>
      <c r="G97" s="12">
        <f t="shared" si="7"/>
        <v>42335.25</v>
      </c>
    </row>
    <row r="98" spans="1:7" x14ac:dyDescent="0.25">
      <c r="A98" s="11">
        <v>1471150800</v>
      </c>
      <c r="B98" s="12">
        <f t="shared" si="4"/>
        <v>42596.208333333328</v>
      </c>
      <c r="C98" s="12" t="str">
        <f t="shared" si="5"/>
        <v>August</v>
      </c>
      <c r="D98" s="12" t="str">
        <f t="shared" si="6"/>
        <v>2016</v>
      </c>
      <c r="F98" s="11">
        <v>1473570000</v>
      </c>
      <c r="G98" s="12">
        <f t="shared" si="7"/>
        <v>42624.208333333328</v>
      </c>
    </row>
    <row r="99" spans="1:7" x14ac:dyDescent="0.25">
      <c r="A99" s="11">
        <v>1273640400</v>
      </c>
      <c r="B99" s="12">
        <f t="shared" si="4"/>
        <v>40310.208333333336</v>
      </c>
      <c r="C99" s="12" t="str">
        <f t="shared" si="5"/>
        <v>May</v>
      </c>
      <c r="D99" s="12" t="str">
        <f t="shared" si="6"/>
        <v>2010</v>
      </c>
      <c r="F99" s="11">
        <v>1273899600</v>
      </c>
      <c r="G99" s="12">
        <f t="shared" si="7"/>
        <v>40313.208333333336</v>
      </c>
    </row>
    <row r="100" spans="1:7" x14ac:dyDescent="0.25">
      <c r="A100" s="11">
        <v>1308459600</v>
      </c>
      <c r="B100" s="12">
        <f t="shared" si="4"/>
        <v>40713.208333333336</v>
      </c>
      <c r="C100" s="12" t="str">
        <f t="shared" si="5"/>
        <v>June</v>
      </c>
      <c r="D100" s="12" t="str">
        <f t="shared" si="6"/>
        <v>2011</v>
      </c>
      <c r="F100" s="11">
        <v>1312693200</v>
      </c>
      <c r="G100" s="12">
        <f t="shared" si="7"/>
        <v>40762.208333333336</v>
      </c>
    </row>
    <row r="101" spans="1:7" x14ac:dyDescent="0.25">
      <c r="A101" s="11">
        <v>1362636000</v>
      </c>
      <c r="B101" s="12">
        <f t="shared" si="4"/>
        <v>41340.25</v>
      </c>
      <c r="C101" s="12" t="str">
        <f t="shared" si="5"/>
        <v>March</v>
      </c>
      <c r="D101" s="12" t="str">
        <f t="shared" si="6"/>
        <v>2013</v>
      </c>
      <c r="F101" s="11">
        <v>1363064400</v>
      </c>
      <c r="G101" s="12">
        <f t="shared" si="7"/>
        <v>41345.208333333336</v>
      </c>
    </row>
    <row r="102" spans="1:7" x14ac:dyDescent="0.25">
      <c r="A102" s="11">
        <v>1348808400</v>
      </c>
      <c r="B102" s="12">
        <f t="shared" si="4"/>
        <v>41180.208333333336</v>
      </c>
      <c r="C102" s="12" t="str">
        <f t="shared" si="5"/>
        <v>September</v>
      </c>
      <c r="D102" s="12" t="str">
        <f t="shared" si="6"/>
        <v>2012</v>
      </c>
      <c r="F102" s="11">
        <v>1349326800</v>
      </c>
      <c r="G102" s="12">
        <f t="shared" si="7"/>
        <v>41186.208333333336</v>
      </c>
    </row>
    <row r="103" spans="1:7" x14ac:dyDescent="0.25">
      <c r="A103" s="11">
        <v>1429592400</v>
      </c>
      <c r="B103" s="12">
        <f t="shared" si="4"/>
        <v>42115.208333333328</v>
      </c>
      <c r="C103" s="12" t="str">
        <f t="shared" si="5"/>
        <v>April</v>
      </c>
      <c r="D103" s="12" t="str">
        <f t="shared" si="6"/>
        <v>2015</v>
      </c>
      <c r="F103" s="11">
        <v>1430974800</v>
      </c>
      <c r="G103" s="12">
        <f t="shared" si="7"/>
        <v>42131.208333333328</v>
      </c>
    </row>
    <row r="104" spans="1:7" x14ac:dyDescent="0.25">
      <c r="A104" s="11">
        <v>1544940000</v>
      </c>
      <c r="B104" s="12">
        <f t="shared" si="4"/>
        <v>43450.25</v>
      </c>
      <c r="C104" s="12" t="str">
        <f t="shared" si="5"/>
        <v>December</v>
      </c>
      <c r="D104" s="12" t="str">
        <f t="shared" si="6"/>
        <v>2018</v>
      </c>
      <c r="F104" s="11">
        <v>1545026400</v>
      </c>
      <c r="G104" s="12">
        <f t="shared" si="7"/>
        <v>43451.25</v>
      </c>
    </row>
    <row r="105" spans="1:7" x14ac:dyDescent="0.25">
      <c r="A105" s="11">
        <v>1402290000</v>
      </c>
      <c r="B105" s="12">
        <f t="shared" si="4"/>
        <v>41799.208333333336</v>
      </c>
      <c r="C105" s="12" t="str">
        <f t="shared" si="5"/>
        <v>June</v>
      </c>
      <c r="D105" s="12" t="str">
        <f t="shared" si="6"/>
        <v>2014</v>
      </c>
      <c r="F105" s="11">
        <v>1406696400</v>
      </c>
      <c r="G105" s="12">
        <f t="shared" si="7"/>
        <v>41850.208333333336</v>
      </c>
    </row>
    <row r="106" spans="1:7" x14ac:dyDescent="0.25">
      <c r="A106" s="11">
        <v>1350622800</v>
      </c>
      <c r="B106" s="12">
        <f t="shared" si="4"/>
        <v>41201.208333333336</v>
      </c>
      <c r="C106" s="12" t="str">
        <f t="shared" si="5"/>
        <v>October</v>
      </c>
      <c r="D106" s="12" t="str">
        <f t="shared" si="6"/>
        <v>2012</v>
      </c>
      <c r="F106" s="11">
        <v>1351141200</v>
      </c>
      <c r="G106" s="12">
        <f t="shared" si="7"/>
        <v>41207.208333333336</v>
      </c>
    </row>
    <row r="107" spans="1:7" x14ac:dyDescent="0.25">
      <c r="A107" s="11">
        <v>1463029200</v>
      </c>
      <c r="B107" s="12">
        <f t="shared" si="4"/>
        <v>42502.208333333328</v>
      </c>
      <c r="C107" s="12" t="str">
        <f t="shared" si="5"/>
        <v>May</v>
      </c>
      <c r="D107" s="12" t="str">
        <f t="shared" si="6"/>
        <v>2016</v>
      </c>
      <c r="F107" s="11">
        <v>1465016400</v>
      </c>
      <c r="G107" s="12">
        <f t="shared" si="7"/>
        <v>42525.208333333328</v>
      </c>
    </row>
    <row r="108" spans="1:7" x14ac:dyDescent="0.25">
      <c r="A108" s="11">
        <v>1269493200</v>
      </c>
      <c r="B108" s="12">
        <f t="shared" si="4"/>
        <v>40262.208333333336</v>
      </c>
      <c r="C108" s="12" t="str">
        <f t="shared" si="5"/>
        <v>March</v>
      </c>
      <c r="D108" s="12" t="str">
        <f t="shared" si="6"/>
        <v>2010</v>
      </c>
      <c r="F108" s="11">
        <v>1270789200</v>
      </c>
      <c r="G108" s="12">
        <f t="shared" si="7"/>
        <v>40277.208333333336</v>
      </c>
    </row>
    <row r="109" spans="1:7" x14ac:dyDescent="0.25">
      <c r="A109" s="11">
        <v>1388383200</v>
      </c>
      <c r="B109" s="12">
        <f t="shared" si="4"/>
        <v>41638.25</v>
      </c>
      <c r="C109" s="12" t="str">
        <f t="shared" si="5"/>
        <v>December</v>
      </c>
      <c r="D109" s="12" t="str">
        <f t="shared" si="6"/>
        <v>2013</v>
      </c>
      <c r="F109" s="11">
        <v>1389420000</v>
      </c>
      <c r="G109" s="12">
        <f t="shared" si="7"/>
        <v>41650.25</v>
      </c>
    </row>
    <row r="110" spans="1:7" x14ac:dyDescent="0.25">
      <c r="A110" s="11">
        <v>1442984400</v>
      </c>
      <c r="B110" s="12">
        <f t="shared" si="4"/>
        <v>42270.208333333328</v>
      </c>
      <c r="C110" s="12" t="str">
        <f t="shared" si="5"/>
        <v>September</v>
      </c>
      <c r="D110" s="12" t="str">
        <f t="shared" si="6"/>
        <v>2015</v>
      </c>
      <c r="F110" s="11">
        <v>1443502800</v>
      </c>
      <c r="G110" s="12">
        <f t="shared" si="7"/>
        <v>42276.208333333328</v>
      </c>
    </row>
    <row r="111" spans="1:7" x14ac:dyDescent="0.25">
      <c r="A111" s="11">
        <v>1550815200</v>
      </c>
      <c r="B111" s="12">
        <f t="shared" si="4"/>
        <v>43518.25</v>
      </c>
      <c r="C111" s="12" t="str">
        <f t="shared" si="5"/>
        <v>February</v>
      </c>
      <c r="D111" s="12" t="str">
        <f t="shared" si="6"/>
        <v>2019</v>
      </c>
      <c r="F111" s="11">
        <v>1552798800</v>
      </c>
      <c r="G111" s="12">
        <f t="shared" si="7"/>
        <v>43541.208333333328</v>
      </c>
    </row>
    <row r="112" spans="1:7" x14ac:dyDescent="0.25">
      <c r="A112" s="11">
        <v>1501736400</v>
      </c>
      <c r="B112" s="12">
        <f t="shared" si="4"/>
        <v>42950.208333333328</v>
      </c>
      <c r="C112" s="12" t="str">
        <f t="shared" si="5"/>
        <v>August</v>
      </c>
      <c r="D112" s="12" t="str">
        <f t="shared" si="6"/>
        <v>2017</v>
      </c>
      <c r="F112" s="11">
        <v>1502341200</v>
      </c>
      <c r="G112" s="12">
        <f t="shared" si="7"/>
        <v>42957.208333333328</v>
      </c>
    </row>
    <row r="113" spans="1:7" x14ac:dyDescent="0.25">
      <c r="A113" s="11">
        <v>1395291600</v>
      </c>
      <c r="B113" s="12">
        <f t="shared" si="4"/>
        <v>41718.208333333336</v>
      </c>
      <c r="C113" s="12" t="str">
        <f t="shared" si="5"/>
        <v>March</v>
      </c>
      <c r="D113" s="12" t="str">
        <f t="shared" si="6"/>
        <v>2014</v>
      </c>
      <c r="F113" s="11">
        <v>1397192400</v>
      </c>
      <c r="G113" s="12">
        <f t="shared" si="7"/>
        <v>41740.208333333336</v>
      </c>
    </row>
    <row r="114" spans="1:7" x14ac:dyDescent="0.25">
      <c r="A114" s="11">
        <v>1405746000</v>
      </c>
      <c r="B114" s="12">
        <f t="shared" si="4"/>
        <v>41839.208333333336</v>
      </c>
      <c r="C114" s="12" t="str">
        <f t="shared" si="5"/>
        <v>July</v>
      </c>
      <c r="D114" s="12" t="str">
        <f t="shared" si="6"/>
        <v>2014</v>
      </c>
      <c r="F114" s="11">
        <v>1407042000</v>
      </c>
      <c r="G114" s="12">
        <f t="shared" si="7"/>
        <v>41854.208333333336</v>
      </c>
    </row>
    <row r="115" spans="1:7" x14ac:dyDescent="0.25">
      <c r="A115" s="11">
        <v>1472619600</v>
      </c>
      <c r="B115" s="12">
        <f t="shared" si="4"/>
        <v>42613.208333333328</v>
      </c>
      <c r="C115" s="12" t="str">
        <f t="shared" si="5"/>
        <v>August</v>
      </c>
      <c r="D115" s="12" t="str">
        <f t="shared" si="6"/>
        <v>2016</v>
      </c>
      <c r="F115" s="11">
        <v>1474261200</v>
      </c>
      <c r="G115" s="12">
        <f t="shared" si="7"/>
        <v>42632.208333333328</v>
      </c>
    </row>
    <row r="116" spans="1:7" x14ac:dyDescent="0.25">
      <c r="A116" s="11">
        <v>1472878800</v>
      </c>
      <c r="B116" s="12">
        <f t="shared" si="4"/>
        <v>42616.208333333328</v>
      </c>
      <c r="C116" s="12" t="str">
        <f t="shared" si="5"/>
        <v>September</v>
      </c>
      <c r="D116" s="12" t="str">
        <f t="shared" si="6"/>
        <v>2016</v>
      </c>
      <c r="F116" s="11">
        <v>1473656400</v>
      </c>
      <c r="G116" s="12">
        <f t="shared" si="7"/>
        <v>42625.208333333328</v>
      </c>
    </row>
    <row r="117" spans="1:7" x14ac:dyDescent="0.25">
      <c r="A117" s="11">
        <v>1505970000</v>
      </c>
      <c r="B117" s="12">
        <f t="shared" si="4"/>
        <v>42999.208333333328</v>
      </c>
      <c r="C117" s="12" t="str">
        <f t="shared" si="5"/>
        <v>September</v>
      </c>
      <c r="D117" s="12" t="str">
        <f t="shared" si="6"/>
        <v>2017</v>
      </c>
      <c r="F117" s="11">
        <v>1506747600</v>
      </c>
      <c r="G117" s="12">
        <f t="shared" si="7"/>
        <v>43008.208333333328</v>
      </c>
    </row>
    <row r="118" spans="1:7" x14ac:dyDescent="0.25">
      <c r="A118" s="11">
        <v>1507093200</v>
      </c>
      <c r="B118" s="12">
        <f t="shared" si="4"/>
        <v>43012.208333333328</v>
      </c>
      <c r="C118" s="12" t="str">
        <f t="shared" si="5"/>
        <v>October</v>
      </c>
      <c r="D118" s="12" t="str">
        <f t="shared" si="6"/>
        <v>2017</v>
      </c>
      <c r="F118" s="11">
        <v>1508648400</v>
      </c>
      <c r="G118" s="12">
        <f t="shared" si="7"/>
        <v>43030.208333333328</v>
      </c>
    </row>
    <row r="119" spans="1:7" x14ac:dyDescent="0.25">
      <c r="A119" s="11">
        <v>1284008400</v>
      </c>
      <c r="B119" s="12">
        <f t="shared" si="4"/>
        <v>40430.208333333336</v>
      </c>
      <c r="C119" s="12" t="str">
        <f t="shared" si="5"/>
        <v>September</v>
      </c>
      <c r="D119" s="12" t="str">
        <f t="shared" si="6"/>
        <v>2010</v>
      </c>
      <c r="F119" s="11">
        <v>1285131600</v>
      </c>
      <c r="G119" s="12">
        <f t="shared" si="7"/>
        <v>40443.208333333336</v>
      </c>
    </row>
    <row r="120" spans="1:7" x14ac:dyDescent="0.25">
      <c r="A120" s="11">
        <v>1526187600</v>
      </c>
      <c r="B120" s="12">
        <f t="shared" si="4"/>
        <v>43233.208333333328</v>
      </c>
      <c r="C120" s="12" t="str">
        <f t="shared" si="5"/>
        <v>May</v>
      </c>
      <c r="D120" s="12" t="str">
        <f t="shared" si="6"/>
        <v>2018</v>
      </c>
      <c r="F120" s="11">
        <v>1527138000</v>
      </c>
      <c r="G120" s="12">
        <f t="shared" si="7"/>
        <v>43244.208333333328</v>
      </c>
    </row>
    <row r="121" spans="1:7" x14ac:dyDescent="0.25">
      <c r="A121" s="11">
        <v>1400821200</v>
      </c>
      <c r="B121" s="12">
        <f t="shared" si="4"/>
        <v>41782.208333333336</v>
      </c>
      <c r="C121" s="12" t="str">
        <f t="shared" si="5"/>
        <v>May</v>
      </c>
      <c r="D121" s="12" t="str">
        <f t="shared" si="6"/>
        <v>2014</v>
      </c>
      <c r="F121" s="11">
        <v>1402117200</v>
      </c>
      <c r="G121" s="12">
        <f t="shared" si="7"/>
        <v>41797.208333333336</v>
      </c>
    </row>
    <row r="122" spans="1:7" x14ac:dyDescent="0.25">
      <c r="A122" s="11">
        <v>1417500000</v>
      </c>
      <c r="B122" s="12">
        <f t="shared" si="4"/>
        <v>41975.25</v>
      </c>
      <c r="C122" s="12" t="str">
        <f t="shared" si="5"/>
        <v>December</v>
      </c>
      <c r="D122" s="12" t="str">
        <f t="shared" si="6"/>
        <v>2014</v>
      </c>
      <c r="F122" s="11">
        <v>1417586400</v>
      </c>
      <c r="G122" s="12">
        <f t="shared" si="7"/>
        <v>41976.25</v>
      </c>
    </row>
    <row r="123" spans="1:7" x14ac:dyDescent="0.25">
      <c r="A123" s="11">
        <v>1370322000</v>
      </c>
      <c r="B123" s="12">
        <f t="shared" si="4"/>
        <v>41429.208333333336</v>
      </c>
      <c r="C123" s="12" t="str">
        <f t="shared" si="5"/>
        <v>June</v>
      </c>
      <c r="D123" s="12" t="str">
        <f t="shared" si="6"/>
        <v>2013</v>
      </c>
      <c r="F123" s="11">
        <v>1370408400</v>
      </c>
      <c r="G123" s="12">
        <f t="shared" si="7"/>
        <v>41430.208333333336</v>
      </c>
    </row>
    <row r="124" spans="1:7" x14ac:dyDescent="0.25">
      <c r="A124" s="11">
        <v>1552366800</v>
      </c>
      <c r="B124" s="12">
        <f t="shared" si="4"/>
        <v>43536.208333333328</v>
      </c>
      <c r="C124" s="12" t="str">
        <f t="shared" si="5"/>
        <v>March</v>
      </c>
      <c r="D124" s="12" t="str">
        <f t="shared" si="6"/>
        <v>2019</v>
      </c>
      <c r="F124" s="11">
        <v>1552626000</v>
      </c>
      <c r="G124" s="12">
        <f t="shared" si="7"/>
        <v>43539.208333333328</v>
      </c>
    </row>
    <row r="125" spans="1:7" x14ac:dyDescent="0.25">
      <c r="A125" s="11">
        <v>1403845200</v>
      </c>
      <c r="B125" s="12">
        <f t="shared" si="4"/>
        <v>41817.208333333336</v>
      </c>
      <c r="C125" s="12" t="str">
        <f t="shared" si="5"/>
        <v>June</v>
      </c>
      <c r="D125" s="12" t="str">
        <f t="shared" si="6"/>
        <v>2014</v>
      </c>
      <c r="F125" s="11">
        <v>1404190800</v>
      </c>
      <c r="G125" s="12">
        <f t="shared" si="7"/>
        <v>41821.208333333336</v>
      </c>
    </row>
    <row r="126" spans="1:7" x14ac:dyDescent="0.25">
      <c r="A126" s="11">
        <v>1523163600</v>
      </c>
      <c r="B126" s="12">
        <f t="shared" si="4"/>
        <v>43198.208333333328</v>
      </c>
      <c r="C126" s="12" t="str">
        <f t="shared" si="5"/>
        <v>April</v>
      </c>
      <c r="D126" s="12" t="str">
        <f t="shared" si="6"/>
        <v>2018</v>
      </c>
      <c r="F126" s="11">
        <v>1523509200</v>
      </c>
      <c r="G126" s="12">
        <f t="shared" si="7"/>
        <v>43202.208333333328</v>
      </c>
    </row>
    <row r="127" spans="1:7" x14ac:dyDescent="0.25">
      <c r="A127" s="11">
        <v>1472878800</v>
      </c>
      <c r="B127" s="12">
        <f t="shared" si="4"/>
        <v>42616.208333333328</v>
      </c>
      <c r="C127" s="12" t="str">
        <f t="shared" si="5"/>
        <v>September</v>
      </c>
      <c r="D127" s="12" t="str">
        <f t="shared" si="6"/>
        <v>2016</v>
      </c>
      <c r="F127" s="11">
        <v>1474520400</v>
      </c>
      <c r="G127" s="12">
        <f t="shared" si="7"/>
        <v>42635.208333333328</v>
      </c>
    </row>
    <row r="128" spans="1:7" x14ac:dyDescent="0.25">
      <c r="A128" s="11">
        <v>1281070800</v>
      </c>
      <c r="B128" s="12">
        <f t="shared" si="4"/>
        <v>40396.208333333336</v>
      </c>
      <c r="C128" s="12" t="str">
        <f t="shared" si="5"/>
        <v>August</v>
      </c>
      <c r="D128" s="12" t="str">
        <f t="shared" si="6"/>
        <v>2010</v>
      </c>
      <c r="F128" s="11">
        <v>1283576400</v>
      </c>
      <c r="G128" s="12">
        <f t="shared" si="7"/>
        <v>40425.208333333336</v>
      </c>
    </row>
    <row r="129" spans="1:7" x14ac:dyDescent="0.25">
      <c r="A129" s="11">
        <v>1436245200</v>
      </c>
      <c r="B129" s="12">
        <f t="shared" si="4"/>
        <v>42192.208333333328</v>
      </c>
      <c r="C129" s="12" t="str">
        <f t="shared" si="5"/>
        <v>July</v>
      </c>
      <c r="D129" s="12" t="str">
        <f t="shared" si="6"/>
        <v>2015</v>
      </c>
      <c r="F129" s="11">
        <v>1436590800</v>
      </c>
      <c r="G129" s="12">
        <f t="shared" si="7"/>
        <v>42196.208333333328</v>
      </c>
    </row>
    <row r="130" spans="1:7" x14ac:dyDescent="0.25">
      <c r="A130" s="11">
        <v>1269493200</v>
      </c>
      <c r="B130" s="12">
        <f t="shared" ref="B130:B193" si="8">(((A130/60)/60)/24)+DATE(1970,1,1)</f>
        <v>40262.208333333336</v>
      </c>
      <c r="C130" s="12" t="str">
        <f t="shared" ref="C130:C193" si="9">TEXT(B130,"MMMM")</f>
        <v>March</v>
      </c>
      <c r="D130" s="12" t="str">
        <f t="shared" ref="D130:D193" si="10">TEXT(B130,"YYYY")</f>
        <v>2010</v>
      </c>
      <c r="F130" s="11">
        <v>1270443600</v>
      </c>
      <c r="G130" s="12">
        <f t="shared" si="7"/>
        <v>40273.208333333336</v>
      </c>
    </row>
    <row r="131" spans="1:7" x14ac:dyDescent="0.25">
      <c r="A131" s="11">
        <v>1301806800</v>
      </c>
      <c r="B131" s="12">
        <f t="shared" si="8"/>
        <v>40636.208333333336</v>
      </c>
      <c r="C131" s="12" t="str">
        <f t="shared" si="9"/>
        <v>April</v>
      </c>
      <c r="D131" s="12" t="str">
        <f t="shared" si="10"/>
        <v>2011</v>
      </c>
      <c r="F131" s="11">
        <v>1302670800</v>
      </c>
      <c r="G131" s="12">
        <f t="shared" ref="G131:G194" si="11">(((F131/60)/60)/24)+DATE(1970,1,1)</f>
        <v>40646.208333333336</v>
      </c>
    </row>
    <row r="132" spans="1:7" x14ac:dyDescent="0.25">
      <c r="A132" s="11">
        <v>1488520800</v>
      </c>
      <c r="B132" s="12">
        <f t="shared" si="8"/>
        <v>42797.25</v>
      </c>
      <c r="C132" s="12" t="str">
        <f t="shared" si="9"/>
        <v>March</v>
      </c>
      <c r="D132" s="12" t="str">
        <f t="shared" si="10"/>
        <v>2017</v>
      </c>
      <c r="F132" s="11">
        <v>1490850000</v>
      </c>
      <c r="G132" s="12">
        <f t="shared" si="11"/>
        <v>42824.208333333328</v>
      </c>
    </row>
    <row r="133" spans="1:7" x14ac:dyDescent="0.25">
      <c r="A133" s="11">
        <v>1377579600</v>
      </c>
      <c r="B133" s="12">
        <f t="shared" si="8"/>
        <v>41513.208333333336</v>
      </c>
      <c r="C133" s="12" t="str">
        <f t="shared" si="9"/>
        <v>August</v>
      </c>
      <c r="D133" s="12" t="str">
        <f t="shared" si="10"/>
        <v>2013</v>
      </c>
      <c r="F133" s="11">
        <v>1379653200</v>
      </c>
      <c r="G133" s="12">
        <f t="shared" si="11"/>
        <v>41537.208333333336</v>
      </c>
    </row>
    <row r="134" spans="1:7" x14ac:dyDescent="0.25">
      <c r="A134" s="11">
        <v>1550037600</v>
      </c>
      <c r="B134" s="12">
        <f t="shared" si="8"/>
        <v>43509.25</v>
      </c>
      <c r="C134" s="12" t="str">
        <f t="shared" si="9"/>
        <v>February</v>
      </c>
      <c r="D134" s="12" t="str">
        <f t="shared" si="10"/>
        <v>2019</v>
      </c>
      <c r="F134" s="11">
        <v>1550210400</v>
      </c>
      <c r="G134" s="12">
        <f t="shared" si="11"/>
        <v>43511.25</v>
      </c>
    </row>
    <row r="135" spans="1:7" x14ac:dyDescent="0.25">
      <c r="A135" s="11">
        <v>1556427600</v>
      </c>
      <c r="B135" s="12">
        <f t="shared" si="8"/>
        <v>43583.208333333328</v>
      </c>
      <c r="C135" s="12" t="str">
        <f t="shared" si="9"/>
        <v>April</v>
      </c>
      <c r="D135" s="12" t="str">
        <f t="shared" si="10"/>
        <v>2019</v>
      </c>
      <c r="F135" s="11">
        <v>1557205200</v>
      </c>
      <c r="G135" s="12">
        <f t="shared" si="11"/>
        <v>43592.208333333328</v>
      </c>
    </row>
    <row r="136" spans="1:7" x14ac:dyDescent="0.25">
      <c r="A136" s="11">
        <v>1309496400</v>
      </c>
      <c r="B136" s="12">
        <f t="shared" si="8"/>
        <v>40725.208333333336</v>
      </c>
      <c r="C136" s="12" t="str">
        <f t="shared" si="9"/>
        <v>July</v>
      </c>
      <c r="D136" s="12" t="str">
        <f t="shared" si="10"/>
        <v>2011</v>
      </c>
      <c r="F136" s="11">
        <v>1311051600</v>
      </c>
      <c r="G136" s="12">
        <f t="shared" si="11"/>
        <v>40743.208333333336</v>
      </c>
    </row>
    <row r="137" spans="1:7" x14ac:dyDescent="0.25">
      <c r="A137" s="11">
        <v>1340254800</v>
      </c>
      <c r="B137" s="12">
        <f t="shared" si="8"/>
        <v>41081.208333333336</v>
      </c>
      <c r="C137" s="12" t="str">
        <f t="shared" si="9"/>
        <v>June</v>
      </c>
      <c r="D137" s="12" t="str">
        <f t="shared" si="10"/>
        <v>2012</v>
      </c>
      <c r="F137" s="11">
        <v>1340427600</v>
      </c>
      <c r="G137" s="12">
        <f t="shared" si="11"/>
        <v>41083.208333333336</v>
      </c>
    </row>
    <row r="138" spans="1:7" x14ac:dyDescent="0.25">
      <c r="A138" s="11">
        <v>1458104400</v>
      </c>
      <c r="B138" s="12">
        <f t="shared" si="8"/>
        <v>42445.208333333328</v>
      </c>
      <c r="C138" s="12" t="str">
        <f t="shared" si="9"/>
        <v>March</v>
      </c>
      <c r="D138" s="12" t="str">
        <f t="shared" si="10"/>
        <v>2016</v>
      </c>
      <c r="F138" s="11">
        <v>1459314000</v>
      </c>
      <c r="G138" s="12">
        <f t="shared" si="11"/>
        <v>42459.208333333328</v>
      </c>
    </row>
    <row r="139" spans="1:7" x14ac:dyDescent="0.25">
      <c r="A139" s="11">
        <v>1486965600</v>
      </c>
      <c r="B139" s="12">
        <f t="shared" si="8"/>
        <v>42779.25</v>
      </c>
      <c r="C139" s="12" t="str">
        <f t="shared" si="9"/>
        <v>February</v>
      </c>
      <c r="D139" s="12" t="str">
        <f t="shared" si="10"/>
        <v>2017</v>
      </c>
      <c r="F139" s="11">
        <v>1487397600</v>
      </c>
      <c r="G139" s="12">
        <f t="shared" si="11"/>
        <v>42784.25</v>
      </c>
    </row>
    <row r="140" spans="1:7" x14ac:dyDescent="0.25">
      <c r="A140" s="11">
        <v>1561438800</v>
      </c>
      <c r="B140" s="12">
        <f t="shared" si="8"/>
        <v>43641.208333333328</v>
      </c>
      <c r="C140" s="12" t="str">
        <f t="shared" si="9"/>
        <v>June</v>
      </c>
      <c r="D140" s="12" t="str">
        <f t="shared" si="10"/>
        <v>2019</v>
      </c>
      <c r="F140" s="11">
        <v>1562043600</v>
      </c>
      <c r="G140" s="12">
        <f t="shared" si="11"/>
        <v>43648.208333333328</v>
      </c>
    </row>
    <row r="141" spans="1:7" x14ac:dyDescent="0.25">
      <c r="A141" s="11">
        <v>1440824400</v>
      </c>
      <c r="B141" s="12">
        <f t="shared" si="8"/>
        <v>42245.208333333328</v>
      </c>
      <c r="C141" s="12" t="str">
        <f t="shared" si="9"/>
        <v>August</v>
      </c>
      <c r="D141" s="12" t="str">
        <f t="shared" si="10"/>
        <v>2015</v>
      </c>
      <c r="F141" s="11">
        <v>1441170000</v>
      </c>
      <c r="G141" s="12">
        <f t="shared" si="11"/>
        <v>42249.208333333328</v>
      </c>
    </row>
    <row r="142" spans="1:7" x14ac:dyDescent="0.25">
      <c r="A142" s="11">
        <v>1264399200</v>
      </c>
      <c r="B142" s="12">
        <f t="shared" si="8"/>
        <v>40203.25</v>
      </c>
      <c r="C142" s="12" t="str">
        <f t="shared" si="9"/>
        <v>January</v>
      </c>
      <c r="D142" s="12" t="str">
        <f t="shared" si="10"/>
        <v>2010</v>
      </c>
      <c r="F142" s="11">
        <v>1267423200</v>
      </c>
      <c r="G142" s="12">
        <f t="shared" si="11"/>
        <v>40238.25</v>
      </c>
    </row>
    <row r="143" spans="1:7" x14ac:dyDescent="0.25">
      <c r="A143" s="11">
        <v>1355032800</v>
      </c>
      <c r="B143" s="12">
        <f t="shared" si="8"/>
        <v>41252.25</v>
      </c>
      <c r="C143" s="12" t="str">
        <f t="shared" si="9"/>
        <v>December</v>
      </c>
      <c r="D143" s="12" t="str">
        <f t="shared" si="10"/>
        <v>2012</v>
      </c>
      <c r="F143" s="11">
        <v>1355205600</v>
      </c>
      <c r="G143" s="12">
        <f t="shared" si="11"/>
        <v>41254.25</v>
      </c>
    </row>
    <row r="144" spans="1:7" x14ac:dyDescent="0.25">
      <c r="A144" s="11">
        <v>1302238800</v>
      </c>
      <c r="B144" s="12">
        <f t="shared" si="8"/>
        <v>40641.208333333336</v>
      </c>
      <c r="C144" s="12" t="str">
        <f t="shared" si="9"/>
        <v>April</v>
      </c>
      <c r="D144" s="12" t="str">
        <f t="shared" si="10"/>
        <v>2011</v>
      </c>
      <c r="F144" s="11">
        <v>1303275600</v>
      </c>
      <c r="G144" s="12">
        <f t="shared" si="11"/>
        <v>40653.208333333336</v>
      </c>
    </row>
    <row r="145" spans="1:7" x14ac:dyDescent="0.25">
      <c r="A145" s="11">
        <v>1453615200</v>
      </c>
      <c r="B145" s="12">
        <f t="shared" si="8"/>
        <v>42393.25</v>
      </c>
      <c r="C145" s="12" t="str">
        <f t="shared" si="9"/>
        <v>January</v>
      </c>
      <c r="D145" s="12" t="str">
        <f t="shared" si="10"/>
        <v>2016</v>
      </c>
      <c r="F145" s="11">
        <v>1456812000</v>
      </c>
      <c r="G145" s="12">
        <f t="shared" si="11"/>
        <v>42430.25</v>
      </c>
    </row>
    <row r="146" spans="1:7" x14ac:dyDescent="0.25">
      <c r="A146" s="11">
        <v>1282712400</v>
      </c>
      <c r="B146" s="12">
        <f t="shared" si="8"/>
        <v>40415.208333333336</v>
      </c>
      <c r="C146" s="12" t="str">
        <f t="shared" si="9"/>
        <v>August</v>
      </c>
      <c r="D146" s="12" t="str">
        <f t="shared" si="10"/>
        <v>2010</v>
      </c>
      <c r="F146" s="11">
        <v>1283058000</v>
      </c>
      <c r="G146" s="12">
        <f t="shared" si="11"/>
        <v>40419.208333333336</v>
      </c>
    </row>
    <row r="147" spans="1:7" x14ac:dyDescent="0.25">
      <c r="A147" s="11">
        <v>1415340000</v>
      </c>
      <c r="B147" s="12">
        <f t="shared" si="8"/>
        <v>41950.25</v>
      </c>
      <c r="C147" s="12" t="str">
        <f t="shared" si="9"/>
        <v>November</v>
      </c>
      <c r="D147" s="12" t="str">
        <f t="shared" si="10"/>
        <v>2014</v>
      </c>
      <c r="F147" s="11">
        <v>1418191200</v>
      </c>
      <c r="G147" s="12">
        <f t="shared" si="11"/>
        <v>41983.25</v>
      </c>
    </row>
    <row r="148" spans="1:7" x14ac:dyDescent="0.25">
      <c r="A148" s="11">
        <v>1509948000</v>
      </c>
      <c r="B148" s="12">
        <f t="shared" si="8"/>
        <v>43045.25</v>
      </c>
      <c r="C148" s="12" t="str">
        <f t="shared" si="9"/>
        <v>November</v>
      </c>
      <c r="D148" s="12" t="str">
        <f t="shared" si="10"/>
        <v>2017</v>
      </c>
      <c r="F148" s="11">
        <v>1510380000</v>
      </c>
      <c r="G148" s="12">
        <f t="shared" si="11"/>
        <v>43050.25</v>
      </c>
    </row>
    <row r="149" spans="1:7" x14ac:dyDescent="0.25">
      <c r="A149" s="11">
        <v>1334811600</v>
      </c>
      <c r="B149" s="12">
        <f t="shared" si="8"/>
        <v>41018.208333333336</v>
      </c>
      <c r="C149" s="12" t="str">
        <f t="shared" si="9"/>
        <v>April</v>
      </c>
      <c r="D149" s="12" t="str">
        <f t="shared" si="10"/>
        <v>2012</v>
      </c>
      <c r="F149" s="11">
        <v>1335243600</v>
      </c>
      <c r="G149" s="12">
        <f t="shared" si="11"/>
        <v>41023.208333333336</v>
      </c>
    </row>
    <row r="150" spans="1:7" x14ac:dyDescent="0.25">
      <c r="A150" s="11">
        <v>1331445600</v>
      </c>
      <c r="B150" s="12">
        <f t="shared" si="8"/>
        <v>40979.25</v>
      </c>
      <c r="C150" s="12" t="str">
        <f t="shared" si="9"/>
        <v>March</v>
      </c>
      <c r="D150" s="12" t="str">
        <f t="shared" si="10"/>
        <v>2012</v>
      </c>
      <c r="F150" s="11">
        <v>1333256400</v>
      </c>
      <c r="G150" s="12">
        <f t="shared" si="11"/>
        <v>41000.208333333336</v>
      </c>
    </row>
    <row r="151" spans="1:7" x14ac:dyDescent="0.25">
      <c r="A151" s="11">
        <v>1464584400</v>
      </c>
      <c r="B151" s="12">
        <f t="shared" si="8"/>
        <v>42520.208333333328</v>
      </c>
      <c r="C151" s="12" t="str">
        <f t="shared" si="9"/>
        <v>May</v>
      </c>
      <c r="D151" s="12" t="str">
        <f t="shared" si="10"/>
        <v>2016</v>
      </c>
      <c r="F151" s="11">
        <v>1465016400</v>
      </c>
      <c r="G151" s="12">
        <f t="shared" si="11"/>
        <v>42525.208333333328</v>
      </c>
    </row>
    <row r="152" spans="1:7" x14ac:dyDescent="0.25">
      <c r="A152" s="11">
        <v>1335848400</v>
      </c>
      <c r="B152" s="12">
        <f t="shared" si="8"/>
        <v>41030.208333333336</v>
      </c>
      <c r="C152" s="12" t="str">
        <f t="shared" si="9"/>
        <v>May</v>
      </c>
      <c r="D152" s="12" t="str">
        <f t="shared" si="10"/>
        <v>2012</v>
      </c>
      <c r="F152" s="11">
        <v>1336280400</v>
      </c>
      <c r="G152" s="12">
        <f t="shared" si="11"/>
        <v>41035.208333333336</v>
      </c>
    </row>
    <row r="153" spans="1:7" x14ac:dyDescent="0.25">
      <c r="A153" s="11">
        <v>1331701200</v>
      </c>
      <c r="B153" s="12">
        <f t="shared" si="8"/>
        <v>40982.208333333336</v>
      </c>
      <c r="C153" s="12" t="str">
        <f t="shared" si="9"/>
        <v>March</v>
      </c>
      <c r="D153" s="12" t="str">
        <f t="shared" si="10"/>
        <v>2012</v>
      </c>
      <c r="F153" s="11">
        <v>1331787600</v>
      </c>
      <c r="G153" s="12">
        <f t="shared" si="11"/>
        <v>40983.208333333336</v>
      </c>
    </row>
    <row r="154" spans="1:7" x14ac:dyDescent="0.25">
      <c r="A154" s="11">
        <v>1368162000</v>
      </c>
      <c r="B154" s="12">
        <f t="shared" si="8"/>
        <v>41404.208333333336</v>
      </c>
      <c r="C154" s="12" t="str">
        <f t="shared" si="9"/>
        <v>May</v>
      </c>
      <c r="D154" s="12" t="str">
        <f t="shared" si="10"/>
        <v>2013</v>
      </c>
      <c r="F154" s="11">
        <v>1370926800</v>
      </c>
      <c r="G154" s="12">
        <f t="shared" si="11"/>
        <v>41436.208333333336</v>
      </c>
    </row>
    <row r="155" spans="1:7" x14ac:dyDescent="0.25">
      <c r="A155" s="11">
        <v>1331874000</v>
      </c>
      <c r="B155" s="12">
        <f t="shared" si="8"/>
        <v>40984.208333333336</v>
      </c>
      <c r="C155" s="12" t="str">
        <f t="shared" si="9"/>
        <v>March</v>
      </c>
      <c r="D155" s="12" t="str">
        <f t="shared" si="10"/>
        <v>2012</v>
      </c>
      <c r="F155" s="11">
        <v>1333429200</v>
      </c>
      <c r="G155" s="12">
        <f t="shared" si="11"/>
        <v>41002.208333333336</v>
      </c>
    </row>
    <row r="156" spans="1:7" x14ac:dyDescent="0.25">
      <c r="A156" s="11">
        <v>1381813200</v>
      </c>
      <c r="B156" s="12">
        <f t="shared" si="8"/>
        <v>41562.208333333336</v>
      </c>
      <c r="C156" s="12" t="str">
        <f t="shared" si="9"/>
        <v>October</v>
      </c>
      <c r="D156" s="12" t="str">
        <f t="shared" si="10"/>
        <v>2013</v>
      </c>
      <c r="F156" s="11">
        <v>1383976800</v>
      </c>
      <c r="G156" s="12">
        <f t="shared" si="11"/>
        <v>41587.25</v>
      </c>
    </row>
    <row r="157" spans="1:7" x14ac:dyDescent="0.25">
      <c r="A157" s="11">
        <v>1548655200</v>
      </c>
      <c r="B157" s="12">
        <f t="shared" si="8"/>
        <v>43493.25</v>
      </c>
      <c r="C157" s="12" t="str">
        <f t="shared" si="9"/>
        <v>January</v>
      </c>
      <c r="D157" s="12" t="str">
        <f t="shared" si="10"/>
        <v>2019</v>
      </c>
      <c r="F157" s="11">
        <v>1550556000</v>
      </c>
      <c r="G157" s="12">
        <f t="shared" si="11"/>
        <v>43515.25</v>
      </c>
    </row>
    <row r="158" spans="1:7" x14ac:dyDescent="0.25">
      <c r="A158" s="11">
        <v>1389679200</v>
      </c>
      <c r="B158" s="12">
        <f t="shared" si="8"/>
        <v>41653.25</v>
      </c>
      <c r="C158" s="12" t="str">
        <f t="shared" si="9"/>
        <v>January</v>
      </c>
      <c r="D158" s="12" t="str">
        <f t="shared" si="10"/>
        <v>2014</v>
      </c>
      <c r="F158" s="11">
        <v>1390456800</v>
      </c>
      <c r="G158" s="12">
        <f t="shared" si="11"/>
        <v>41662.25</v>
      </c>
    </row>
    <row r="159" spans="1:7" x14ac:dyDescent="0.25">
      <c r="A159" s="11">
        <v>1456984800</v>
      </c>
      <c r="B159" s="12">
        <f t="shared" si="8"/>
        <v>42432.25</v>
      </c>
      <c r="C159" s="12" t="str">
        <f t="shared" si="9"/>
        <v>March</v>
      </c>
      <c r="D159" s="12" t="str">
        <f t="shared" si="10"/>
        <v>2016</v>
      </c>
      <c r="F159" s="11">
        <v>1461819600</v>
      </c>
      <c r="G159" s="12">
        <f t="shared" si="11"/>
        <v>42488.208333333328</v>
      </c>
    </row>
    <row r="160" spans="1:7" x14ac:dyDescent="0.25">
      <c r="A160" s="11">
        <v>1504069200</v>
      </c>
      <c r="B160" s="12">
        <f t="shared" si="8"/>
        <v>42977.208333333328</v>
      </c>
      <c r="C160" s="12" t="str">
        <f t="shared" si="9"/>
        <v>August</v>
      </c>
      <c r="D160" s="12" t="str">
        <f t="shared" si="10"/>
        <v>2017</v>
      </c>
      <c r="F160" s="11">
        <v>1504155600</v>
      </c>
      <c r="G160" s="12">
        <f t="shared" si="11"/>
        <v>42978.208333333328</v>
      </c>
    </row>
    <row r="161" spans="1:7" x14ac:dyDescent="0.25">
      <c r="A161" s="11">
        <v>1535864400</v>
      </c>
      <c r="B161" s="12">
        <f t="shared" si="8"/>
        <v>43345.208333333328</v>
      </c>
      <c r="C161" s="12" t="str">
        <f t="shared" si="9"/>
        <v>September</v>
      </c>
      <c r="D161" s="12" t="str">
        <f t="shared" si="10"/>
        <v>2018</v>
      </c>
      <c r="F161" s="11">
        <v>1537074000</v>
      </c>
      <c r="G161" s="12">
        <f t="shared" si="11"/>
        <v>43359.208333333328</v>
      </c>
    </row>
    <row r="162" spans="1:7" x14ac:dyDescent="0.25">
      <c r="A162" s="11">
        <v>1452146400</v>
      </c>
      <c r="B162" s="12">
        <f t="shared" si="8"/>
        <v>42376.25</v>
      </c>
      <c r="C162" s="12" t="str">
        <f t="shared" si="9"/>
        <v>January</v>
      </c>
      <c r="D162" s="12" t="str">
        <f t="shared" si="10"/>
        <v>2016</v>
      </c>
      <c r="F162" s="11">
        <v>1452578400</v>
      </c>
      <c r="G162" s="12">
        <f t="shared" si="11"/>
        <v>42381.25</v>
      </c>
    </row>
    <row r="163" spans="1:7" x14ac:dyDescent="0.25">
      <c r="A163" s="11">
        <v>1500008400</v>
      </c>
      <c r="B163" s="12">
        <f t="shared" si="8"/>
        <v>42930.208333333328</v>
      </c>
      <c r="C163" s="12" t="str">
        <f t="shared" si="9"/>
        <v>July</v>
      </c>
      <c r="D163" s="12" t="str">
        <f t="shared" si="10"/>
        <v>2017</v>
      </c>
      <c r="F163" s="11">
        <v>1500267600</v>
      </c>
      <c r="G163" s="12">
        <f t="shared" si="11"/>
        <v>42933.208333333328</v>
      </c>
    </row>
    <row r="164" spans="1:7" x14ac:dyDescent="0.25">
      <c r="A164" s="11">
        <v>1303102800</v>
      </c>
      <c r="B164" s="12">
        <f t="shared" si="8"/>
        <v>40651.208333333336</v>
      </c>
      <c r="C164" s="12" t="str">
        <f t="shared" si="9"/>
        <v>April</v>
      </c>
      <c r="D164" s="12" t="str">
        <f t="shared" si="10"/>
        <v>2011</v>
      </c>
      <c r="F164" s="11">
        <v>1303189200</v>
      </c>
      <c r="G164" s="12">
        <f t="shared" si="11"/>
        <v>40652.208333333336</v>
      </c>
    </row>
    <row r="165" spans="1:7" x14ac:dyDescent="0.25">
      <c r="A165" s="11">
        <v>1270789200</v>
      </c>
      <c r="B165" s="12">
        <f t="shared" si="8"/>
        <v>40277.208333333336</v>
      </c>
      <c r="C165" s="12" t="str">
        <f t="shared" si="9"/>
        <v>April</v>
      </c>
      <c r="D165" s="12" t="str">
        <f t="shared" si="10"/>
        <v>2010</v>
      </c>
      <c r="F165" s="11">
        <v>1272171600</v>
      </c>
      <c r="G165" s="12">
        <f t="shared" si="11"/>
        <v>40293.208333333336</v>
      </c>
    </row>
    <row r="166" spans="1:7" x14ac:dyDescent="0.25">
      <c r="A166" s="11">
        <v>1400907600</v>
      </c>
      <c r="B166" s="12">
        <f t="shared" si="8"/>
        <v>41783.208333333336</v>
      </c>
      <c r="C166" s="12" t="str">
        <f t="shared" si="9"/>
        <v>May</v>
      </c>
      <c r="D166" s="12" t="str">
        <f t="shared" si="10"/>
        <v>2014</v>
      </c>
      <c r="F166" s="11">
        <v>1403413200</v>
      </c>
      <c r="G166" s="12">
        <f t="shared" si="11"/>
        <v>41812.208333333336</v>
      </c>
    </row>
    <row r="167" spans="1:7" x14ac:dyDescent="0.25">
      <c r="A167" s="11">
        <v>1574143200</v>
      </c>
      <c r="B167" s="12">
        <f t="shared" si="8"/>
        <v>43788.25</v>
      </c>
      <c r="C167" s="12" t="str">
        <f t="shared" si="9"/>
        <v>November</v>
      </c>
      <c r="D167" s="12" t="str">
        <f t="shared" si="10"/>
        <v>2019</v>
      </c>
      <c r="F167" s="11">
        <v>1574229600</v>
      </c>
      <c r="G167" s="12">
        <f t="shared" si="11"/>
        <v>43789.25</v>
      </c>
    </row>
    <row r="168" spans="1:7" x14ac:dyDescent="0.25">
      <c r="A168" s="11">
        <v>1494738000</v>
      </c>
      <c r="B168" s="12">
        <f t="shared" si="8"/>
        <v>42869.208333333328</v>
      </c>
      <c r="C168" s="12" t="str">
        <f t="shared" si="9"/>
        <v>May</v>
      </c>
      <c r="D168" s="12" t="str">
        <f t="shared" si="10"/>
        <v>2017</v>
      </c>
      <c r="F168" s="11">
        <v>1495861200</v>
      </c>
      <c r="G168" s="12">
        <f t="shared" si="11"/>
        <v>42882.208333333328</v>
      </c>
    </row>
    <row r="169" spans="1:7" x14ac:dyDescent="0.25">
      <c r="A169" s="11">
        <v>1392357600</v>
      </c>
      <c r="B169" s="12">
        <f t="shared" si="8"/>
        <v>41684.25</v>
      </c>
      <c r="C169" s="12" t="str">
        <f t="shared" si="9"/>
        <v>February</v>
      </c>
      <c r="D169" s="12" t="str">
        <f t="shared" si="10"/>
        <v>2014</v>
      </c>
      <c r="F169" s="11">
        <v>1392530400</v>
      </c>
      <c r="G169" s="12">
        <f t="shared" si="11"/>
        <v>41686.25</v>
      </c>
    </row>
    <row r="170" spans="1:7" x14ac:dyDescent="0.25">
      <c r="A170" s="11">
        <v>1305003600</v>
      </c>
      <c r="B170" s="12">
        <f t="shared" si="8"/>
        <v>40673.208333333336</v>
      </c>
      <c r="C170" s="12" t="str">
        <f t="shared" si="9"/>
        <v>May</v>
      </c>
      <c r="D170" s="12" t="str">
        <f t="shared" si="10"/>
        <v>2011</v>
      </c>
      <c r="F170" s="11">
        <v>1305781200</v>
      </c>
      <c r="G170" s="12">
        <f t="shared" si="11"/>
        <v>40682.208333333336</v>
      </c>
    </row>
    <row r="171" spans="1:7" x14ac:dyDescent="0.25">
      <c r="A171" s="11">
        <v>1301634000</v>
      </c>
      <c r="B171" s="12">
        <f t="shared" si="8"/>
        <v>40634.208333333336</v>
      </c>
      <c r="C171" s="12" t="str">
        <f t="shared" si="9"/>
        <v>April</v>
      </c>
      <c r="D171" s="12" t="str">
        <f t="shared" si="10"/>
        <v>2011</v>
      </c>
      <c r="F171" s="11">
        <v>1302325200</v>
      </c>
      <c r="G171" s="12">
        <f t="shared" si="11"/>
        <v>40642.208333333336</v>
      </c>
    </row>
    <row r="172" spans="1:7" x14ac:dyDescent="0.25">
      <c r="A172" s="11">
        <v>1395896400</v>
      </c>
      <c r="B172" s="12">
        <f t="shared" si="8"/>
        <v>41725.208333333336</v>
      </c>
      <c r="C172" s="12" t="str">
        <f t="shared" si="9"/>
        <v>March</v>
      </c>
      <c r="D172" s="12" t="str">
        <f t="shared" si="10"/>
        <v>2014</v>
      </c>
      <c r="F172" s="11">
        <v>1396069200</v>
      </c>
      <c r="G172" s="12">
        <f t="shared" si="11"/>
        <v>41727.208333333336</v>
      </c>
    </row>
    <row r="173" spans="1:7" x14ac:dyDescent="0.25">
      <c r="A173" s="11">
        <v>1529125200</v>
      </c>
      <c r="B173" s="12">
        <f t="shared" si="8"/>
        <v>43267.208333333328</v>
      </c>
      <c r="C173" s="12" t="str">
        <f t="shared" si="9"/>
        <v>June</v>
      </c>
      <c r="D173" s="12" t="str">
        <f t="shared" si="10"/>
        <v>2018</v>
      </c>
      <c r="F173" s="11">
        <v>1531112400</v>
      </c>
      <c r="G173" s="12">
        <f t="shared" si="11"/>
        <v>43290.208333333328</v>
      </c>
    </row>
    <row r="174" spans="1:7" x14ac:dyDescent="0.25">
      <c r="A174" s="11">
        <v>1451109600</v>
      </c>
      <c r="B174" s="12">
        <f t="shared" si="8"/>
        <v>42364.25</v>
      </c>
      <c r="C174" s="12" t="str">
        <f t="shared" si="9"/>
        <v>December</v>
      </c>
      <c r="D174" s="12" t="str">
        <f t="shared" si="10"/>
        <v>2015</v>
      </c>
      <c r="F174" s="11">
        <v>1451628000</v>
      </c>
      <c r="G174" s="12">
        <f t="shared" si="11"/>
        <v>42370.25</v>
      </c>
    </row>
    <row r="175" spans="1:7" x14ac:dyDescent="0.25">
      <c r="A175" s="11">
        <v>1566968400</v>
      </c>
      <c r="B175" s="12">
        <f t="shared" si="8"/>
        <v>43705.208333333328</v>
      </c>
      <c r="C175" s="12" t="str">
        <f t="shared" si="9"/>
        <v>August</v>
      </c>
      <c r="D175" s="12" t="str">
        <f t="shared" si="10"/>
        <v>2019</v>
      </c>
      <c r="F175" s="11">
        <v>1567314000</v>
      </c>
      <c r="G175" s="12">
        <f t="shared" si="11"/>
        <v>43709.208333333328</v>
      </c>
    </row>
    <row r="176" spans="1:7" x14ac:dyDescent="0.25">
      <c r="A176" s="11">
        <v>1292392800</v>
      </c>
      <c r="B176" s="12">
        <f t="shared" si="8"/>
        <v>40527.25</v>
      </c>
      <c r="C176" s="12" t="str">
        <f t="shared" si="9"/>
        <v>December</v>
      </c>
      <c r="D176" s="12" t="str">
        <f t="shared" si="10"/>
        <v>2010</v>
      </c>
      <c r="F176" s="11">
        <v>1292479200</v>
      </c>
      <c r="G176" s="12">
        <f t="shared" si="11"/>
        <v>40528.25</v>
      </c>
    </row>
    <row r="177" spans="1:7" x14ac:dyDescent="0.25">
      <c r="A177" s="11">
        <v>1323669600</v>
      </c>
      <c r="B177" s="12">
        <f t="shared" si="8"/>
        <v>40889.25</v>
      </c>
      <c r="C177" s="12" t="str">
        <f t="shared" si="9"/>
        <v>December</v>
      </c>
      <c r="D177" s="12" t="str">
        <f t="shared" si="10"/>
        <v>2011</v>
      </c>
      <c r="F177" s="11">
        <v>1323756000</v>
      </c>
      <c r="G177" s="12">
        <f t="shared" si="11"/>
        <v>40890.25</v>
      </c>
    </row>
    <row r="178" spans="1:7" x14ac:dyDescent="0.25">
      <c r="A178" s="11">
        <v>1440738000</v>
      </c>
      <c r="B178" s="12">
        <f t="shared" si="8"/>
        <v>42244.208333333328</v>
      </c>
      <c r="C178" s="12" t="str">
        <f t="shared" si="9"/>
        <v>August</v>
      </c>
      <c r="D178" s="12" t="str">
        <f t="shared" si="10"/>
        <v>2015</v>
      </c>
      <c r="F178" s="11">
        <v>1441342800</v>
      </c>
      <c r="G178" s="12">
        <f t="shared" si="11"/>
        <v>42251.208333333328</v>
      </c>
    </row>
    <row r="179" spans="1:7" x14ac:dyDescent="0.25">
      <c r="A179" s="11">
        <v>1374296400</v>
      </c>
      <c r="B179" s="12">
        <f t="shared" si="8"/>
        <v>41475.208333333336</v>
      </c>
      <c r="C179" s="12" t="str">
        <f t="shared" si="9"/>
        <v>July</v>
      </c>
      <c r="D179" s="12" t="str">
        <f t="shared" si="10"/>
        <v>2013</v>
      </c>
      <c r="F179" s="11">
        <v>1375333200</v>
      </c>
      <c r="G179" s="12">
        <f t="shared" si="11"/>
        <v>41487.208333333336</v>
      </c>
    </row>
    <row r="180" spans="1:7" x14ac:dyDescent="0.25">
      <c r="A180" s="11">
        <v>1384840800</v>
      </c>
      <c r="B180" s="12">
        <f t="shared" si="8"/>
        <v>41597.25</v>
      </c>
      <c r="C180" s="12" t="str">
        <f t="shared" si="9"/>
        <v>November</v>
      </c>
      <c r="D180" s="12" t="str">
        <f t="shared" si="10"/>
        <v>2013</v>
      </c>
      <c r="F180" s="11">
        <v>1389420000</v>
      </c>
      <c r="G180" s="12">
        <f t="shared" si="11"/>
        <v>41650.25</v>
      </c>
    </row>
    <row r="181" spans="1:7" x14ac:dyDescent="0.25">
      <c r="A181" s="11">
        <v>1516600800</v>
      </c>
      <c r="B181" s="12">
        <f t="shared" si="8"/>
        <v>43122.25</v>
      </c>
      <c r="C181" s="12" t="str">
        <f t="shared" si="9"/>
        <v>January</v>
      </c>
      <c r="D181" s="12" t="str">
        <f t="shared" si="10"/>
        <v>2018</v>
      </c>
      <c r="F181" s="11">
        <v>1520056800</v>
      </c>
      <c r="G181" s="12">
        <f t="shared" si="11"/>
        <v>43162.25</v>
      </c>
    </row>
    <row r="182" spans="1:7" x14ac:dyDescent="0.25">
      <c r="A182" s="11">
        <v>1436418000</v>
      </c>
      <c r="B182" s="12">
        <f t="shared" si="8"/>
        <v>42194.208333333328</v>
      </c>
      <c r="C182" s="12" t="str">
        <f t="shared" si="9"/>
        <v>July</v>
      </c>
      <c r="D182" s="12" t="str">
        <f t="shared" si="10"/>
        <v>2015</v>
      </c>
      <c r="F182" s="11">
        <v>1436504400</v>
      </c>
      <c r="G182" s="12">
        <f t="shared" si="11"/>
        <v>42195.208333333328</v>
      </c>
    </row>
    <row r="183" spans="1:7" x14ac:dyDescent="0.25">
      <c r="A183" s="11">
        <v>1503550800</v>
      </c>
      <c r="B183" s="12">
        <f t="shared" si="8"/>
        <v>42971.208333333328</v>
      </c>
      <c r="C183" s="12" t="str">
        <f t="shared" si="9"/>
        <v>August</v>
      </c>
      <c r="D183" s="12" t="str">
        <f t="shared" si="10"/>
        <v>2017</v>
      </c>
      <c r="F183" s="11">
        <v>1508302800</v>
      </c>
      <c r="G183" s="12">
        <f t="shared" si="11"/>
        <v>43026.208333333328</v>
      </c>
    </row>
    <row r="184" spans="1:7" x14ac:dyDescent="0.25">
      <c r="A184" s="11">
        <v>1487224800</v>
      </c>
      <c r="B184" s="12">
        <f t="shared" si="8"/>
        <v>42782.25</v>
      </c>
      <c r="C184" s="12" t="str">
        <f t="shared" si="9"/>
        <v>February</v>
      </c>
      <c r="D184" s="12" t="str">
        <f t="shared" si="10"/>
        <v>2017</v>
      </c>
      <c r="F184" s="11">
        <v>1488348000</v>
      </c>
      <c r="G184" s="12">
        <f t="shared" si="11"/>
        <v>42795.25</v>
      </c>
    </row>
    <row r="185" spans="1:7" x14ac:dyDescent="0.25">
      <c r="A185" s="11">
        <v>1500008400</v>
      </c>
      <c r="B185" s="12">
        <f t="shared" si="8"/>
        <v>42930.208333333328</v>
      </c>
      <c r="C185" s="12" t="str">
        <f t="shared" si="9"/>
        <v>July</v>
      </c>
      <c r="D185" s="12" t="str">
        <f t="shared" si="10"/>
        <v>2017</v>
      </c>
      <c r="F185" s="11">
        <v>1502600400</v>
      </c>
      <c r="G185" s="12">
        <f t="shared" si="11"/>
        <v>42960.208333333328</v>
      </c>
    </row>
    <row r="186" spans="1:7" x14ac:dyDescent="0.25">
      <c r="A186" s="11">
        <v>1432098000</v>
      </c>
      <c r="B186" s="12">
        <f t="shared" si="8"/>
        <v>42144.208333333328</v>
      </c>
      <c r="C186" s="12" t="str">
        <f t="shared" si="9"/>
        <v>May</v>
      </c>
      <c r="D186" s="12" t="str">
        <f t="shared" si="10"/>
        <v>2015</v>
      </c>
      <c r="F186" s="11">
        <v>1433653200</v>
      </c>
      <c r="G186" s="12">
        <f t="shared" si="11"/>
        <v>42162.208333333328</v>
      </c>
    </row>
    <row r="187" spans="1:7" x14ac:dyDescent="0.25">
      <c r="A187" s="11">
        <v>1446876000</v>
      </c>
      <c r="B187" s="12">
        <f t="shared" si="8"/>
        <v>42315.25</v>
      </c>
      <c r="C187" s="12" t="str">
        <f t="shared" si="9"/>
        <v>November</v>
      </c>
      <c r="D187" s="12" t="str">
        <f t="shared" si="10"/>
        <v>2015</v>
      </c>
      <c r="F187" s="11">
        <v>1447567200</v>
      </c>
      <c r="G187" s="12">
        <f t="shared" si="11"/>
        <v>42323.25</v>
      </c>
    </row>
    <row r="188" spans="1:7" x14ac:dyDescent="0.25">
      <c r="A188" s="11">
        <v>1326520800</v>
      </c>
      <c r="B188" s="12">
        <f t="shared" si="8"/>
        <v>40922.25</v>
      </c>
      <c r="C188" s="12" t="str">
        <f t="shared" si="9"/>
        <v>January</v>
      </c>
      <c r="D188" s="12" t="str">
        <f t="shared" si="10"/>
        <v>2012</v>
      </c>
      <c r="F188" s="11">
        <v>1327298400</v>
      </c>
      <c r="G188" s="12">
        <f t="shared" si="11"/>
        <v>40931.25</v>
      </c>
    </row>
    <row r="189" spans="1:7" x14ac:dyDescent="0.25">
      <c r="A189" s="11">
        <v>1533877200</v>
      </c>
      <c r="B189" s="12">
        <f t="shared" si="8"/>
        <v>43322.208333333328</v>
      </c>
      <c r="C189" s="12" t="str">
        <f t="shared" si="9"/>
        <v>August</v>
      </c>
      <c r="D189" s="12" t="str">
        <f t="shared" si="10"/>
        <v>2018</v>
      </c>
      <c r="F189" s="11">
        <v>1534136400</v>
      </c>
      <c r="G189" s="12">
        <f t="shared" si="11"/>
        <v>43325.208333333328</v>
      </c>
    </row>
    <row r="190" spans="1:7" x14ac:dyDescent="0.25">
      <c r="A190" s="11">
        <v>1413608400</v>
      </c>
      <c r="B190" s="12">
        <f t="shared" si="8"/>
        <v>41930.208333333336</v>
      </c>
      <c r="C190" s="12" t="str">
        <f t="shared" si="9"/>
        <v>October</v>
      </c>
      <c r="D190" s="12" t="str">
        <f t="shared" si="10"/>
        <v>2014</v>
      </c>
      <c r="F190" s="11">
        <v>1415685600</v>
      </c>
      <c r="G190" s="12">
        <f t="shared" si="11"/>
        <v>41954.25</v>
      </c>
    </row>
    <row r="191" spans="1:7" x14ac:dyDescent="0.25">
      <c r="A191" s="11">
        <v>1423375200</v>
      </c>
      <c r="B191" s="12">
        <f t="shared" si="8"/>
        <v>42043.25</v>
      </c>
      <c r="C191" s="12" t="str">
        <f t="shared" si="9"/>
        <v>February</v>
      </c>
      <c r="D191" s="12" t="str">
        <f t="shared" si="10"/>
        <v>2015</v>
      </c>
      <c r="F191" s="11">
        <v>1427778000</v>
      </c>
      <c r="G191" s="12">
        <f t="shared" si="11"/>
        <v>42094.208333333328</v>
      </c>
    </row>
    <row r="192" spans="1:7" x14ac:dyDescent="0.25">
      <c r="A192" s="11">
        <v>1547186400</v>
      </c>
      <c r="B192" s="12">
        <f t="shared" si="8"/>
        <v>43476.25</v>
      </c>
      <c r="C192" s="12" t="str">
        <f t="shared" si="9"/>
        <v>January</v>
      </c>
      <c r="D192" s="12" t="str">
        <f t="shared" si="10"/>
        <v>2019</v>
      </c>
      <c r="F192" s="11">
        <v>1547618400</v>
      </c>
      <c r="G192" s="12">
        <f t="shared" si="11"/>
        <v>43481.25</v>
      </c>
    </row>
    <row r="193" spans="1:7" x14ac:dyDescent="0.25">
      <c r="A193" s="11">
        <v>1444971600</v>
      </c>
      <c r="B193" s="12">
        <f t="shared" si="8"/>
        <v>42293.208333333328</v>
      </c>
      <c r="C193" s="12" t="str">
        <f t="shared" si="9"/>
        <v>October</v>
      </c>
      <c r="D193" s="12" t="str">
        <f t="shared" si="10"/>
        <v>2015</v>
      </c>
      <c r="F193" s="11">
        <v>1449900000</v>
      </c>
      <c r="G193" s="12">
        <f t="shared" si="11"/>
        <v>42350.25</v>
      </c>
    </row>
    <row r="194" spans="1:7" x14ac:dyDescent="0.25">
      <c r="A194" s="11">
        <v>1571720400</v>
      </c>
      <c r="B194" s="12">
        <f t="shared" ref="B194:B257" si="12">(((A194/60)/60)/24)+DATE(1970,1,1)</f>
        <v>43760.208333333328</v>
      </c>
      <c r="C194" s="12" t="str">
        <f t="shared" ref="C194:C257" si="13">TEXT(B194,"MMMM")</f>
        <v>October</v>
      </c>
      <c r="D194" s="12" t="str">
        <f t="shared" ref="D194:D257" si="14">TEXT(B194,"YYYY")</f>
        <v>2019</v>
      </c>
      <c r="F194" s="11">
        <v>1572933600</v>
      </c>
      <c r="G194" s="12">
        <f t="shared" si="11"/>
        <v>43774.25</v>
      </c>
    </row>
    <row r="195" spans="1:7" x14ac:dyDescent="0.25">
      <c r="A195" s="11">
        <v>1526878800</v>
      </c>
      <c r="B195" s="12">
        <f t="shared" si="12"/>
        <v>43241.208333333328</v>
      </c>
      <c r="C195" s="12" t="str">
        <f t="shared" si="13"/>
        <v>May</v>
      </c>
      <c r="D195" s="12" t="str">
        <f t="shared" si="14"/>
        <v>2018</v>
      </c>
      <c r="F195" s="11">
        <v>1530162000</v>
      </c>
      <c r="G195" s="12">
        <f t="shared" ref="G195:G258" si="15">(((F195/60)/60)/24)+DATE(1970,1,1)</f>
        <v>43279.208333333328</v>
      </c>
    </row>
    <row r="196" spans="1:7" x14ac:dyDescent="0.25">
      <c r="A196" s="11">
        <v>1319691600</v>
      </c>
      <c r="B196" s="12">
        <f t="shared" si="12"/>
        <v>40843.208333333336</v>
      </c>
      <c r="C196" s="12" t="str">
        <f t="shared" si="13"/>
        <v>October</v>
      </c>
      <c r="D196" s="12" t="str">
        <f t="shared" si="14"/>
        <v>2011</v>
      </c>
      <c r="F196" s="11">
        <v>1320904800</v>
      </c>
      <c r="G196" s="12">
        <f t="shared" si="15"/>
        <v>40857.25</v>
      </c>
    </row>
    <row r="197" spans="1:7" x14ac:dyDescent="0.25">
      <c r="A197" s="11">
        <v>1508130000</v>
      </c>
      <c r="B197" s="12">
        <f t="shared" si="12"/>
        <v>43024.208333333328</v>
      </c>
      <c r="C197" s="12" t="str">
        <f t="shared" si="13"/>
        <v>October</v>
      </c>
      <c r="D197" s="12" t="str">
        <f t="shared" si="14"/>
        <v>2017</v>
      </c>
      <c r="F197" s="11">
        <v>1509771600</v>
      </c>
      <c r="G197" s="12">
        <f t="shared" si="15"/>
        <v>43043.208333333328</v>
      </c>
    </row>
    <row r="198" spans="1:7" x14ac:dyDescent="0.25">
      <c r="A198" s="11">
        <v>1277528400</v>
      </c>
      <c r="B198" s="12">
        <f t="shared" si="12"/>
        <v>40355.208333333336</v>
      </c>
      <c r="C198" s="12" t="str">
        <f t="shared" si="13"/>
        <v>June</v>
      </c>
      <c r="D198" s="12" t="str">
        <f t="shared" si="14"/>
        <v>2010</v>
      </c>
      <c r="F198" s="11">
        <v>1278565200</v>
      </c>
      <c r="G198" s="12">
        <f t="shared" si="15"/>
        <v>40367.208333333336</v>
      </c>
    </row>
    <row r="199" spans="1:7" x14ac:dyDescent="0.25">
      <c r="A199" s="11">
        <v>1339477200</v>
      </c>
      <c r="B199" s="12">
        <f t="shared" si="12"/>
        <v>41072.208333333336</v>
      </c>
      <c r="C199" s="12" t="str">
        <f t="shared" si="13"/>
        <v>June</v>
      </c>
      <c r="D199" s="12" t="str">
        <f t="shared" si="14"/>
        <v>2012</v>
      </c>
      <c r="F199" s="11">
        <v>1339909200</v>
      </c>
      <c r="G199" s="12">
        <f t="shared" si="15"/>
        <v>41077.208333333336</v>
      </c>
    </row>
    <row r="200" spans="1:7" x14ac:dyDescent="0.25">
      <c r="A200" s="11">
        <v>1389679200</v>
      </c>
      <c r="B200" s="12">
        <f t="shared" si="12"/>
        <v>41653.25</v>
      </c>
      <c r="C200" s="12" t="str">
        <f t="shared" si="13"/>
        <v>January</v>
      </c>
      <c r="D200" s="12" t="str">
        <f t="shared" si="14"/>
        <v>2014</v>
      </c>
      <c r="F200" s="11">
        <v>1389852000</v>
      </c>
      <c r="G200" s="12">
        <f t="shared" si="15"/>
        <v>41655.25</v>
      </c>
    </row>
    <row r="201" spans="1:7" x14ac:dyDescent="0.25">
      <c r="A201" s="11">
        <v>1294293600</v>
      </c>
      <c r="B201" s="12">
        <f t="shared" si="12"/>
        <v>40549.25</v>
      </c>
      <c r="C201" s="12" t="str">
        <f t="shared" si="13"/>
        <v>January</v>
      </c>
      <c r="D201" s="12" t="str">
        <f t="shared" si="14"/>
        <v>2011</v>
      </c>
      <c r="F201" s="11">
        <v>1294466400</v>
      </c>
      <c r="G201" s="12">
        <f t="shared" si="15"/>
        <v>40551.25</v>
      </c>
    </row>
    <row r="202" spans="1:7" x14ac:dyDescent="0.25">
      <c r="A202" s="11">
        <v>1296626400</v>
      </c>
      <c r="B202" s="12">
        <f t="shared" si="12"/>
        <v>40576.25</v>
      </c>
      <c r="C202" s="12" t="str">
        <f t="shared" si="13"/>
        <v>February</v>
      </c>
      <c r="D202" s="12" t="str">
        <f t="shared" si="14"/>
        <v>2011</v>
      </c>
      <c r="F202" s="11">
        <v>1297231200</v>
      </c>
      <c r="G202" s="12">
        <f t="shared" si="15"/>
        <v>40583.25</v>
      </c>
    </row>
    <row r="203" spans="1:7" x14ac:dyDescent="0.25">
      <c r="A203" s="11">
        <v>1376629200</v>
      </c>
      <c r="B203" s="12">
        <f t="shared" si="12"/>
        <v>41502.208333333336</v>
      </c>
      <c r="C203" s="12" t="str">
        <f t="shared" si="13"/>
        <v>August</v>
      </c>
      <c r="D203" s="12" t="str">
        <f t="shared" si="14"/>
        <v>2013</v>
      </c>
      <c r="F203" s="11">
        <v>1378530000</v>
      </c>
      <c r="G203" s="12">
        <f t="shared" si="15"/>
        <v>41524.208333333336</v>
      </c>
    </row>
    <row r="204" spans="1:7" x14ac:dyDescent="0.25">
      <c r="A204" s="11">
        <v>1325829600</v>
      </c>
      <c r="B204" s="12">
        <f t="shared" si="12"/>
        <v>40914.25</v>
      </c>
      <c r="C204" s="12" t="str">
        <f t="shared" si="13"/>
        <v>January</v>
      </c>
      <c r="D204" s="12" t="str">
        <f t="shared" si="14"/>
        <v>2012</v>
      </c>
      <c r="F204" s="11">
        <v>1329890400</v>
      </c>
      <c r="G204" s="12">
        <f t="shared" si="15"/>
        <v>40961.25</v>
      </c>
    </row>
    <row r="205" spans="1:7" x14ac:dyDescent="0.25">
      <c r="A205" s="11">
        <v>1273640400</v>
      </c>
      <c r="B205" s="12">
        <f t="shared" si="12"/>
        <v>40310.208333333336</v>
      </c>
      <c r="C205" s="12" t="str">
        <f t="shared" si="13"/>
        <v>May</v>
      </c>
      <c r="D205" s="12" t="str">
        <f t="shared" si="14"/>
        <v>2010</v>
      </c>
      <c r="F205" s="11">
        <v>1276750800</v>
      </c>
      <c r="G205" s="12">
        <f t="shared" si="15"/>
        <v>40346.208333333336</v>
      </c>
    </row>
    <row r="206" spans="1:7" x14ac:dyDescent="0.25">
      <c r="A206" s="11">
        <v>1528088400</v>
      </c>
      <c r="B206" s="12">
        <f t="shared" si="12"/>
        <v>43255.208333333328</v>
      </c>
      <c r="C206" s="12" t="str">
        <f t="shared" si="13"/>
        <v>June</v>
      </c>
      <c r="D206" s="12" t="str">
        <f t="shared" si="14"/>
        <v>2018</v>
      </c>
      <c r="F206" s="11">
        <v>1532408400</v>
      </c>
      <c r="G206" s="12">
        <f t="shared" si="15"/>
        <v>43305.208333333328</v>
      </c>
    </row>
    <row r="207" spans="1:7" x14ac:dyDescent="0.25">
      <c r="A207" s="11">
        <v>1492491600</v>
      </c>
      <c r="B207" s="12">
        <f t="shared" si="12"/>
        <v>42843.208333333328</v>
      </c>
      <c r="C207" s="12" t="str">
        <f t="shared" si="13"/>
        <v>April</v>
      </c>
      <c r="D207" s="12" t="str">
        <f t="shared" si="14"/>
        <v>2017</v>
      </c>
      <c r="F207" s="11">
        <v>1492837200</v>
      </c>
      <c r="G207" s="12">
        <f t="shared" si="15"/>
        <v>42847.208333333328</v>
      </c>
    </row>
    <row r="208" spans="1:7" x14ac:dyDescent="0.25">
      <c r="A208" s="11">
        <v>1271739600</v>
      </c>
      <c r="B208" s="12">
        <f t="shared" si="12"/>
        <v>40288.208333333336</v>
      </c>
      <c r="C208" s="12" t="str">
        <f t="shared" si="13"/>
        <v>April</v>
      </c>
      <c r="D208" s="12" t="str">
        <f t="shared" si="14"/>
        <v>2010</v>
      </c>
      <c r="F208" s="11">
        <v>1272430800</v>
      </c>
      <c r="G208" s="12">
        <f t="shared" si="15"/>
        <v>40296.208333333336</v>
      </c>
    </row>
    <row r="209" spans="1:7" x14ac:dyDescent="0.25">
      <c r="A209" s="11">
        <v>1326434400</v>
      </c>
      <c r="B209" s="12">
        <f t="shared" si="12"/>
        <v>40921.25</v>
      </c>
      <c r="C209" s="12" t="str">
        <f t="shared" si="13"/>
        <v>January</v>
      </c>
      <c r="D209" s="12" t="str">
        <f t="shared" si="14"/>
        <v>2012</v>
      </c>
      <c r="F209" s="11">
        <v>1327903200</v>
      </c>
      <c r="G209" s="12">
        <f t="shared" si="15"/>
        <v>40938.25</v>
      </c>
    </row>
    <row r="210" spans="1:7" x14ac:dyDescent="0.25">
      <c r="A210" s="11">
        <v>1295244000</v>
      </c>
      <c r="B210" s="12">
        <f t="shared" si="12"/>
        <v>40560.25</v>
      </c>
      <c r="C210" s="12" t="str">
        <f t="shared" si="13"/>
        <v>January</v>
      </c>
      <c r="D210" s="12" t="str">
        <f t="shared" si="14"/>
        <v>2011</v>
      </c>
      <c r="F210" s="11">
        <v>1296021600</v>
      </c>
      <c r="G210" s="12">
        <f t="shared" si="15"/>
        <v>40569.25</v>
      </c>
    </row>
    <row r="211" spans="1:7" x14ac:dyDescent="0.25">
      <c r="A211" s="11">
        <v>1541221200</v>
      </c>
      <c r="B211" s="12">
        <f t="shared" si="12"/>
        <v>43407.208333333328</v>
      </c>
      <c r="C211" s="12" t="str">
        <f t="shared" si="13"/>
        <v>November</v>
      </c>
      <c r="D211" s="12" t="str">
        <f t="shared" si="14"/>
        <v>2018</v>
      </c>
      <c r="F211" s="11">
        <v>1543298400</v>
      </c>
      <c r="G211" s="12">
        <f t="shared" si="15"/>
        <v>43431.25</v>
      </c>
    </row>
    <row r="212" spans="1:7" x14ac:dyDescent="0.25">
      <c r="A212" s="11">
        <v>1336280400</v>
      </c>
      <c r="B212" s="12">
        <f t="shared" si="12"/>
        <v>41035.208333333336</v>
      </c>
      <c r="C212" s="12" t="str">
        <f t="shared" si="13"/>
        <v>May</v>
      </c>
      <c r="D212" s="12" t="str">
        <f t="shared" si="14"/>
        <v>2012</v>
      </c>
      <c r="F212" s="11">
        <v>1336366800</v>
      </c>
      <c r="G212" s="12">
        <f t="shared" si="15"/>
        <v>41036.208333333336</v>
      </c>
    </row>
    <row r="213" spans="1:7" x14ac:dyDescent="0.25">
      <c r="A213" s="11">
        <v>1498712400</v>
      </c>
      <c r="B213" s="12">
        <f t="shared" si="12"/>
        <v>42915.208333333328</v>
      </c>
      <c r="C213" s="12" t="str">
        <f t="shared" si="13"/>
        <v>June</v>
      </c>
      <c r="D213" s="12" t="str">
        <f t="shared" si="14"/>
        <v>2017</v>
      </c>
      <c r="F213" s="11">
        <v>1501304400</v>
      </c>
      <c r="G213" s="12">
        <f t="shared" si="15"/>
        <v>42945.208333333328</v>
      </c>
    </row>
    <row r="214" spans="1:7" x14ac:dyDescent="0.25">
      <c r="A214" s="11">
        <v>1316667600</v>
      </c>
      <c r="B214" s="12">
        <f t="shared" si="12"/>
        <v>40808.208333333336</v>
      </c>
      <c r="C214" s="12" t="str">
        <f t="shared" si="13"/>
        <v>September</v>
      </c>
      <c r="D214" s="12" t="str">
        <f t="shared" si="14"/>
        <v>2011</v>
      </c>
      <c r="F214" s="11">
        <v>1316840400</v>
      </c>
      <c r="G214" s="12">
        <f t="shared" si="15"/>
        <v>40810.208333333336</v>
      </c>
    </row>
    <row r="215" spans="1:7" x14ac:dyDescent="0.25">
      <c r="A215" s="11">
        <v>1524027600</v>
      </c>
      <c r="B215" s="12">
        <f t="shared" si="12"/>
        <v>43208.208333333328</v>
      </c>
      <c r="C215" s="12" t="str">
        <f t="shared" si="13"/>
        <v>April</v>
      </c>
      <c r="D215" s="12" t="str">
        <f t="shared" si="14"/>
        <v>2018</v>
      </c>
      <c r="F215" s="11">
        <v>1524546000</v>
      </c>
      <c r="G215" s="12">
        <f t="shared" si="15"/>
        <v>43214.208333333328</v>
      </c>
    </row>
    <row r="216" spans="1:7" x14ac:dyDescent="0.25">
      <c r="A216" s="11">
        <v>1297404000</v>
      </c>
      <c r="B216" s="12">
        <f t="shared" si="12"/>
        <v>40585.25</v>
      </c>
      <c r="C216" s="12" t="str">
        <f t="shared" si="13"/>
        <v>February</v>
      </c>
      <c r="D216" s="12" t="str">
        <f t="shared" si="14"/>
        <v>2011</v>
      </c>
      <c r="F216" s="11">
        <v>1298008800</v>
      </c>
      <c r="G216" s="12">
        <f t="shared" si="15"/>
        <v>40592.25</v>
      </c>
    </row>
    <row r="217" spans="1:7" x14ac:dyDescent="0.25">
      <c r="A217" s="11">
        <v>1569733200</v>
      </c>
      <c r="B217" s="12">
        <f t="shared" si="12"/>
        <v>43737.208333333328</v>
      </c>
      <c r="C217" s="12" t="str">
        <f t="shared" si="13"/>
        <v>September</v>
      </c>
      <c r="D217" s="12" t="str">
        <f t="shared" si="14"/>
        <v>2019</v>
      </c>
      <c r="F217" s="11">
        <v>1572670800</v>
      </c>
      <c r="G217" s="12">
        <f t="shared" si="15"/>
        <v>43771.208333333328</v>
      </c>
    </row>
    <row r="218" spans="1:7" x14ac:dyDescent="0.25">
      <c r="A218" s="11">
        <v>1399006800</v>
      </c>
      <c r="B218" s="12">
        <f t="shared" si="12"/>
        <v>41761.208333333336</v>
      </c>
      <c r="C218" s="12" t="str">
        <f t="shared" si="13"/>
        <v>May</v>
      </c>
      <c r="D218" s="12" t="str">
        <f t="shared" si="14"/>
        <v>2014</v>
      </c>
      <c r="F218" s="11">
        <v>1400734800</v>
      </c>
      <c r="G218" s="12">
        <f t="shared" si="15"/>
        <v>41781.208333333336</v>
      </c>
    </row>
    <row r="219" spans="1:7" x14ac:dyDescent="0.25">
      <c r="A219" s="11">
        <v>1385359200</v>
      </c>
      <c r="B219" s="12">
        <f t="shared" si="12"/>
        <v>41603.25</v>
      </c>
      <c r="C219" s="12" t="str">
        <f t="shared" si="13"/>
        <v>November</v>
      </c>
      <c r="D219" s="12" t="str">
        <f t="shared" si="14"/>
        <v>2013</v>
      </c>
      <c r="F219" s="11">
        <v>1386741600</v>
      </c>
      <c r="G219" s="12">
        <f t="shared" si="15"/>
        <v>41619.25</v>
      </c>
    </row>
    <row r="220" spans="1:7" x14ac:dyDescent="0.25">
      <c r="A220" s="11">
        <v>1335416400</v>
      </c>
      <c r="B220" s="12">
        <f t="shared" si="12"/>
        <v>41025.208333333336</v>
      </c>
      <c r="C220" s="12" t="str">
        <f t="shared" si="13"/>
        <v>April</v>
      </c>
      <c r="D220" s="12" t="str">
        <f t="shared" si="14"/>
        <v>2012</v>
      </c>
      <c r="F220" s="11">
        <v>1337835600</v>
      </c>
      <c r="G220" s="12">
        <f t="shared" si="15"/>
        <v>41053.208333333336</v>
      </c>
    </row>
    <row r="221" spans="1:7" x14ac:dyDescent="0.25">
      <c r="A221" s="11">
        <v>1355810400</v>
      </c>
      <c r="B221" s="12">
        <f t="shared" si="12"/>
        <v>41261.25</v>
      </c>
      <c r="C221" s="12" t="str">
        <f t="shared" si="13"/>
        <v>December</v>
      </c>
      <c r="D221" s="12" t="str">
        <f t="shared" si="14"/>
        <v>2012</v>
      </c>
      <c r="F221" s="11">
        <v>1355983200</v>
      </c>
      <c r="G221" s="12">
        <f t="shared" si="15"/>
        <v>41263.25</v>
      </c>
    </row>
    <row r="222" spans="1:7" x14ac:dyDescent="0.25">
      <c r="A222" s="11">
        <v>1365915600</v>
      </c>
      <c r="B222" s="12">
        <f t="shared" si="12"/>
        <v>41378.208333333336</v>
      </c>
      <c r="C222" s="12" t="str">
        <f t="shared" si="13"/>
        <v>April</v>
      </c>
      <c r="D222" s="12" t="str">
        <f t="shared" si="14"/>
        <v>2013</v>
      </c>
      <c r="F222" s="11">
        <v>1366088400</v>
      </c>
      <c r="G222" s="12">
        <f t="shared" si="15"/>
        <v>41380.208333333336</v>
      </c>
    </row>
    <row r="223" spans="1:7" x14ac:dyDescent="0.25">
      <c r="A223" s="11">
        <v>1540098000</v>
      </c>
      <c r="B223" s="12">
        <f t="shared" si="12"/>
        <v>43394.208333333328</v>
      </c>
      <c r="C223" s="12" t="str">
        <f t="shared" si="13"/>
        <v>October</v>
      </c>
      <c r="D223" s="12" t="str">
        <f t="shared" si="14"/>
        <v>2018</v>
      </c>
      <c r="F223" s="11">
        <v>1542088800</v>
      </c>
      <c r="G223" s="12">
        <f t="shared" si="15"/>
        <v>43417.25</v>
      </c>
    </row>
    <row r="224" spans="1:7" x14ac:dyDescent="0.25">
      <c r="A224" s="11">
        <v>1278392400</v>
      </c>
      <c r="B224" s="12">
        <f t="shared" si="12"/>
        <v>40365.208333333336</v>
      </c>
      <c r="C224" s="12" t="str">
        <f t="shared" si="13"/>
        <v>July</v>
      </c>
      <c r="D224" s="12" t="str">
        <f t="shared" si="14"/>
        <v>2010</v>
      </c>
      <c r="F224" s="11">
        <v>1278478800</v>
      </c>
      <c r="G224" s="12">
        <f t="shared" si="15"/>
        <v>40366.208333333336</v>
      </c>
    </row>
    <row r="225" spans="1:7" x14ac:dyDescent="0.25">
      <c r="A225" s="11">
        <v>1480572000</v>
      </c>
      <c r="B225" s="12">
        <f t="shared" si="12"/>
        <v>42705.25</v>
      </c>
      <c r="C225" s="12" t="str">
        <f t="shared" si="13"/>
        <v>December</v>
      </c>
      <c r="D225" s="12" t="str">
        <f t="shared" si="14"/>
        <v>2016</v>
      </c>
      <c r="F225" s="11">
        <v>1484114400</v>
      </c>
      <c r="G225" s="12">
        <f t="shared" si="15"/>
        <v>42746.25</v>
      </c>
    </row>
    <row r="226" spans="1:7" x14ac:dyDescent="0.25">
      <c r="A226" s="11">
        <v>1382331600</v>
      </c>
      <c r="B226" s="12">
        <f t="shared" si="12"/>
        <v>41568.208333333336</v>
      </c>
      <c r="C226" s="12" t="str">
        <f t="shared" si="13"/>
        <v>October</v>
      </c>
      <c r="D226" s="12" t="str">
        <f t="shared" si="14"/>
        <v>2013</v>
      </c>
      <c r="F226" s="11">
        <v>1385445600</v>
      </c>
      <c r="G226" s="12">
        <f t="shared" si="15"/>
        <v>41604.25</v>
      </c>
    </row>
    <row r="227" spans="1:7" x14ac:dyDescent="0.25">
      <c r="A227" s="11">
        <v>1476421200</v>
      </c>
      <c r="B227" s="12">
        <f t="shared" si="12"/>
        <v>42657.208333333328</v>
      </c>
      <c r="C227" s="12" t="str">
        <f t="shared" si="13"/>
        <v>October</v>
      </c>
      <c r="D227" s="12" t="str">
        <f t="shared" si="14"/>
        <v>2016</v>
      </c>
      <c r="F227" s="11">
        <v>1476594000</v>
      </c>
      <c r="G227" s="12">
        <f t="shared" si="15"/>
        <v>42659.208333333328</v>
      </c>
    </row>
    <row r="228" spans="1:7" x14ac:dyDescent="0.25">
      <c r="A228" s="11">
        <v>1419746400</v>
      </c>
      <c r="B228" s="12">
        <f t="shared" si="12"/>
        <v>42001.25</v>
      </c>
      <c r="C228" s="12" t="str">
        <f t="shared" si="13"/>
        <v>December</v>
      </c>
      <c r="D228" s="12" t="str">
        <f t="shared" si="14"/>
        <v>2014</v>
      </c>
      <c r="F228" s="11">
        <v>1421906400</v>
      </c>
      <c r="G228" s="12">
        <f t="shared" si="15"/>
        <v>42026.25</v>
      </c>
    </row>
    <row r="229" spans="1:7" x14ac:dyDescent="0.25">
      <c r="A229" s="11">
        <v>1359525600</v>
      </c>
      <c r="B229" s="12">
        <f t="shared" si="12"/>
        <v>41304.25</v>
      </c>
      <c r="C229" s="12" t="str">
        <f t="shared" si="13"/>
        <v>January</v>
      </c>
      <c r="D229" s="12" t="str">
        <f t="shared" si="14"/>
        <v>2013</v>
      </c>
      <c r="F229" s="11">
        <v>1362808800</v>
      </c>
      <c r="G229" s="12">
        <f t="shared" si="15"/>
        <v>41342.25</v>
      </c>
    </row>
    <row r="230" spans="1:7" x14ac:dyDescent="0.25">
      <c r="A230" s="11">
        <v>1555218000</v>
      </c>
      <c r="B230" s="12">
        <f t="shared" si="12"/>
        <v>43569.208333333328</v>
      </c>
      <c r="C230" s="12" t="str">
        <f t="shared" si="13"/>
        <v>April</v>
      </c>
      <c r="D230" s="12" t="str">
        <f t="shared" si="14"/>
        <v>2019</v>
      </c>
      <c r="F230" s="11">
        <v>1556600400</v>
      </c>
      <c r="G230" s="12">
        <f t="shared" si="15"/>
        <v>43585.208333333328</v>
      </c>
    </row>
    <row r="231" spans="1:7" x14ac:dyDescent="0.25">
      <c r="A231" s="11">
        <v>1552280400</v>
      </c>
      <c r="B231" s="12">
        <f t="shared" si="12"/>
        <v>43535.208333333328</v>
      </c>
      <c r="C231" s="12" t="str">
        <f t="shared" si="13"/>
        <v>March</v>
      </c>
      <c r="D231" s="12" t="str">
        <f t="shared" si="14"/>
        <v>2019</v>
      </c>
      <c r="F231" s="11">
        <v>1556946000</v>
      </c>
      <c r="G231" s="12">
        <f t="shared" si="15"/>
        <v>43589.208333333328</v>
      </c>
    </row>
    <row r="232" spans="1:7" x14ac:dyDescent="0.25">
      <c r="A232" s="11">
        <v>1533877200</v>
      </c>
      <c r="B232" s="12">
        <f t="shared" si="12"/>
        <v>43322.208333333328</v>
      </c>
      <c r="C232" s="12" t="str">
        <f t="shared" si="13"/>
        <v>August</v>
      </c>
      <c r="D232" s="12" t="str">
        <f t="shared" si="14"/>
        <v>2018</v>
      </c>
      <c r="F232" s="11">
        <v>1534395600</v>
      </c>
      <c r="G232" s="12">
        <f t="shared" si="15"/>
        <v>43328.208333333328</v>
      </c>
    </row>
    <row r="233" spans="1:7" x14ac:dyDescent="0.25">
      <c r="A233" s="11">
        <v>1309064400</v>
      </c>
      <c r="B233" s="12">
        <f t="shared" si="12"/>
        <v>40720.208333333336</v>
      </c>
      <c r="C233" s="12" t="str">
        <f t="shared" si="13"/>
        <v>June</v>
      </c>
      <c r="D233" s="12" t="str">
        <f t="shared" si="14"/>
        <v>2011</v>
      </c>
      <c r="F233" s="11">
        <v>1311397200</v>
      </c>
      <c r="G233" s="12">
        <f t="shared" si="15"/>
        <v>40747.208333333336</v>
      </c>
    </row>
    <row r="234" spans="1:7" x14ac:dyDescent="0.25">
      <c r="A234" s="11">
        <v>1412139600</v>
      </c>
      <c r="B234" s="12">
        <f t="shared" si="12"/>
        <v>41913.208333333336</v>
      </c>
      <c r="C234" s="12" t="str">
        <f t="shared" si="13"/>
        <v>October</v>
      </c>
      <c r="D234" s="12" t="str">
        <f t="shared" si="14"/>
        <v>2014</v>
      </c>
      <c r="F234" s="11">
        <v>1415772000</v>
      </c>
      <c r="G234" s="12">
        <f t="shared" si="15"/>
        <v>41955.25</v>
      </c>
    </row>
    <row r="235" spans="1:7" x14ac:dyDescent="0.25">
      <c r="A235" s="11">
        <v>1330063200</v>
      </c>
      <c r="B235" s="12">
        <f t="shared" si="12"/>
        <v>40963.25</v>
      </c>
      <c r="C235" s="12" t="str">
        <f t="shared" si="13"/>
        <v>February</v>
      </c>
      <c r="D235" s="12" t="str">
        <f t="shared" si="14"/>
        <v>2012</v>
      </c>
      <c r="F235" s="11">
        <v>1331013600</v>
      </c>
      <c r="G235" s="12">
        <f t="shared" si="15"/>
        <v>40974.25</v>
      </c>
    </row>
    <row r="236" spans="1:7" x14ac:dyDescent="0.25">
      <c r="A236" s="11">
        <v>1576130400</v>
      </c>
      <c r="B236" s="12">
        <f t="shared" si="12"/>
        <v>43811.25</v>
      </c>
      <c r="C236" s="12" t="str">
        <f t="shared" si="13"/>
        <v>December</v>
      </c>
      <c r="D236" s="12" t="str">
        <f t="shared" si="14"/>
        <v>2019</v>
      </c>
      <c r="F236" s="11">
        <v>1576735200</v>
      </c>
      <c r="G236" s="12">
        <f t="shared" si="15"/>
        <v>43818.25</v>
      </c>
    </row>
    <row r="237" spans="1:7" x14ac:dyDescent="0.25">
      <c r="A237" s="11">
        <v>1560142800</v>
      </c>
      <c r="B237" s="12">
        <f t="shared" si="12"/>
        <v>43626.208333333328</v>
      </c>
      <c r="C237" s="12" t="str">
        <f t="shared" si="13"/>
        <v>June</v>
      </c>
      <c r="D237" s="12" t="str">
        <f t="shared" si="14"/>
        <v>2019</v>
      </c>
      <c r="F237" s="11">
        <v>1563685200</v>
      </c>
      <c r="G237" s="12">
        <f t="shared" si="15"/>
        <v>43667.208333333328</v>
      </c>
    </row>
    <row r="238" spans="1:7" x14ac:dyDescent="0.25">
      <c r="A238" s="11">
        <v>1520575200</v>
      </c>
      <c r="B238" s="12">
        <f t="shared" si="12"/>
        <v>43168.25</v>
      </c>
      <c r="C238" s="12" t="str">
        <f t="shared" si="13"/>
        <v>March</v>
      </c>
      <c r="D238" s="12" t="str">
        <f t="shared" si="14"/>
        <v>2018</v>
      </c>
      <c r="F238" s="11">
        <v>1521867600</v>
      </c>
      <c r="G238" s="12">
        <f t="shared" si="15"/>
        <v>43183.208333333328</v>
      </c>
    </row>
    <row r="239" spans="1:7" x14ac:dyDescent="0.25">
      <c r="A239" s="11">
        <v>1495342800</v>
      </c>
      <c r="B239" s="12">
        <f t="shared" si="12"/>
        <v>42876.208333333328</v>
      </c>
      <c r="C239" s="12" t="str">
        <f t="shared" si="13"/>
        <v>May</v>
      </c>
      <c r="D239" s="12" t="str">
        <f t="shared" si="14"/>
        <v>2017</v>
      </c>
      <c r="F239" s="11">
        <v>1496811600</v>
      </c>
      <c r="G239" s="12">
        <f t="shared" si="15"/>
        <v>42893.208333333328</v>
      </c>
    </row>
    <row r="240" spans="1:7" x14ac:dyDescent="0.25">
      <c r="A240" s="11">
        <v>1482213600</v>
      </c>
      <c r="B240" s="12">
        <f t="shared" si="12"/>
        <v>42724.25</v>
      </c>
      <c r="C240" s="12" t="str">
        <f t="shared" si="13"/>
        <v>December</v>
      </c>
      <c r="D240" s="12" t="str">
        <f t="shared" si="14"/>
        <v>2016</v>
      </c>
      <c r="F240" s="11">
        <v>1482213600</v>
      </c>
      <c r="G240" s="12">
        <f t="shared" si="15"/>
        <v>42724.25</v>
      </c>
    </row>
    <row r="241" spans="1:7" x14ac:dyDescent="0.25">
      <c r="A241" s="11">
        <v>1420092000</v>
      </c>
      <c r="B241" s="12">
        <f t="shared" si="12"/>
        <v>42005.25</v>
      </c>
      <c r="C241" s="12" t="str">
        <f t="shared" si="13"/>
        <v>January</v>
      </c>
      <c r="D241" s="12" t="str">
        <f t="shared" si="14"/>
        <v>2015</v>
      </c>
      <c r="F241" s="11">
        <v>1420264800</v>
      </c>
      <c r="G241" s="12">
        <f t="shared" si="15"/>
        <v>42007.25</v>
      </c>
    </row>
    <row r="242" spans="1:7" x14ac:dyDescent="0.25">
      <c r="A242" s="11">
        <v>1458018000</v>
      </c>
      <c r="B242" s="12">
        <f t="shared" si="12"/>
        <v>42444.208333333328</v>
      </c>
      <c r="C242" s="12" t="str">
        <f t="shared" si="13"/>
        <v>March</v>
      </c>
      <c r="D242" s="12" t="str">
        <f t="shared" si="14"/>
        <v>2016</v>
      </c>
      <c r="F242" s="11">
        <v>1458450000</v>
      </c>
      <c r="G242" s="12">
        <f t="shared" si="15"/>
        <v>42449.208333333328</v>
      </c>
    </row>
    <row r="243" spans="1:7" x14ac:dyDescent="0.25">
      <c r="A243" s="11">
        <v>1367384400</v>
      </c>
      <c r="B243" s="12">
        <f t="shared" si="12"/>
        <v>41395.208333333336</v>
      </c>
      <c r="C243" s="12" t="str">
        <f t="shared" si="13"/>
        <v>May</v>
      </c>
      <c r="D243" s="12" t="str">
        <f t="shared" si="14"/>
        <v>2013</v>
      </c>
      <c r="F243" s="11">
        <v>1369803600</v>
      </c>
      <c r="G243" s="12">
        <f t="shared" si="15"/>
        <v>41423.208333333336</v>
      </c>
    </row>
    <row r="244" spans="1:7" x14ac:dyDescent="0.25">
      <c r="A244" s="11">
        <v>1363064400</v>
      </c>
      <c r="B244" s="12">
        <f t="shared" si="12"/>
        <v>41345.208333333336</v>
      </c>
      <c r="C244" s="12" t="str">
        <f t="shared" si="13"/>
        <v>March</v>
      </c>
      <c r="D244" s="12" t="str">
        <f t="shared" si="14"/>
        <v>2013</v>
      </c>
      <c r="F244" s="11">
        <v>1363237200</v>
      </c>
      <c r="G244" s="12">
        <f t="shared" si="15"/>
        <v>41347.208333333336</v>
      </c>
    </row>
    <row r="245" spans="1:7" x14ac:dyDescent="0.25">
      <c r="A245" s="11">
        <v>1431925200</v>
      </c>
      <c r="B245" s="12">
        <f t="shared" si="12"/>
        <v>42142.208333333328</v>
      </c>
      <c r="C245" s="12" t="str">
        <f t="shared" si="13"/>
        <v>May</v>
      </c>
      <c r="D245" s="12" t="str">
        <f t="shared" si="14"/>
        <v>2015</v>
      </c>
      <c r="F245" s="11">
        <v>1432011600</v>
      </c>
      <c r="G245" s="12">
        <f t="shared" si="15"/>
        <v>42143.208333333328</v>
      </c>
    </row>
    <row r="246" spans="1:7" x14ac:dyDescent="0.25">
      <c r="A246" s="11">
        <v>1362722400</v>
      </c>
      <c r="B246" s="12">
        <f t="shared" si="12"/>
        <v>41341.25</v>
      </c>
      <c r="C246" s="12" t="str">
        <f t="shared" si="13"/>
        <v>March</v>
      </c>
      <c r="D246" s="12" t="str">
        <f t="shared" si="14"/>
        <v>2013</v>
      </c>
      <c r="F246" s="11">
        <v>1366347600</v>
      </c>
      <c r="G246" s="12">
        <f t="shared" si="15"/>
        <v>41383.208333333336</v>
      </c>
    </row>
    <row r="247" spans="1:7" x14ac:dyDescent="0.25">
      <c r="A247" s="11">
        <v>1365483600</v>
      </c>
      <c r="B247" s="12">
        <f t="shared" si="12"/>
        <v>41373.208333333336</v>
      </c>
      <c r="C247" s="12" t="str">
        <f t="shared" si="13"/>
        <v>April</v>
      </c>
      <c r="D247" s="12" t="str">
        <f t="shared" si="14"/>
        <v>2013</v>
      </c>
      <c r="F247" s="11">
        <v>1369717200</v>
      </c>
      <c r="G247" s="12">
        <f t="shared" si="15"/>
        <v>41422.208333333336</v>
      </c>
    </row>
    <row r="248" spans="1:7" x14ac:dyDescent="0.25">
      <c r="A248" s="11">
        <v>1336194000</v>
      </c>
      <c r="B248" s="12">
        <f t="shared" si="12"/>
        <v>41034.208333333336</v>
      </c>
      <c r="C248" s="12" t="str">
        <f t="shared" si="13"/>
        <v>May</v>
      </c>
      <c r="D248" s="12" t="str">
        <f t="shared" si="14"/>
        <v>2012</v>
      </c>
      <c r="F248" s="11">
        <v>1337058000</v>
      </c>
      <c r="G248" s="12">
        <f t="shared" si="15"/>
        <v>41044.208333333336</v>
      </c>
    </row>
    <row r="249" spans="1:7" x14ac:dyDescent="0.25">
      <c r="A249" s="11">
        <v>1564030800</v>
      </c>
      <c r="B249" s="12">
        <f t="shared" si="12"/>
        <v>43671.208333333328</v>
      </c>
      <c r="C249" s="12" t="str">
        <f t="shared" si="13"/>
        <v>July</v>
      </c>
      <c r="D249" s="12" t="str">
        <f t="shared" si="14"/>
        <v>2019</v>
      </c>
      <c r="F249" s="11">
        <v>1564894800</v>
      </c>
      <c r="G249" s="12">
        <f t="shared" si="15"/>
        <v>43681.208333333328</v>
      </c>
    </row>
    <row r="250" spans="1:7" x14ac:dyDescent="0.25">
      <c r="A250" s="11">
        <v>1324620000</v>
      </c>
      <c r="B250" s="12">
        <f t="shared" si="12"/>
        <v>40900.25</v>
      </c>
      <c r="C250" s="12" t="str">
        <f t="shared" si="13"/>
        <v>December</v>
      </c>
      <c r="D250" s="12" t="str">
        <f t="shared" si="14"/>
        <v>2011</v>
      </c>
      <c r="F250" s="11">
        <v>1324792800</v>
      </c>
      <c r="G250" s="12">
        <f t="shared" si="15"/>
        <v>40902.25</v>
      </c>
    </row>
    <row r="251" spans="1:7" x14ac:dyDescent="0.25">
      <c r="A251" s="11">
        <v>1281070800</v>
      </c>
      <c r="B251" s="12">
        <f t="shared" si="12"/>
        <v>40396.208333333336</v>
      </c>
      <c r="C251" s="12" t="str">
        <f t="shared" si="13"/>
        <v>August</v>
      </c>
      <c r="D251" s="12" t="str">
        <f t="shared" si="14"/>
        <v>2010</v>
      </c>
      <c r="F251" s="11">
        <v>1284354000</v>
      </c>
      <c r="G251" s="12">
        <f t="shared" si="15"/>
        <v>40434.208333333336</v>
      </c>
    </row>
    <row r="252" spans="1:7" x14ac:dyDescent="0.25">
      <c r="A252" s="11">
        <v>1519365600</v>
      </c>
      <c r="B252" s="12">
        <f t="shared" si="12"/>
        <v>43154.25</v>
      </c>
      <c r="C252" s="12" t="str">
        <f t="shared" si="13"/>
        <v>February</v>
      </c>
      <c r="D252" s="12" t="str">
        <f t="shared" si="14"/>
        <v>2018</v>
      </c>
      <c r="F252" s="11">
        <v>1519538400</v>
      </c>
      <c r="G252" s="12">
        <f t="shared" si="15"/>
        <v>43156.25</v>
      </c>
    </row>
    <row r="253" spans="1:7" x14ac:dyDescent="0.25">
      <c r="A253" s="11">
        <v>1341291600</v>
      </c>
      <c r="B253" s="12">
        <f t="shared" si="12"/>
        <v>41093.208333333336</v>
      </c>
      <c r="C253" s="12" t="str">
        <f t="shared" si="13"/>
        <v>July</v>
      </c>
      <c r="D253" s="12" t="str">
        <f t="shared" si="14"/>
        <v>2012</v>
      </c>
      <c r="F253" s="11">
        <v>1342328400</v>
      </c>
      <c r="G253" s="12">
        <f t="shared" si="15"/>
        <v>41105.208333333336</v>
      </c>
    </row>
    <row r="254" spans="1:7" x14ac:dyDescent="0.25">
      <c r="A254" s="11">
        <v>1272258000</v>
      </c>
      <c r="B254" s="12">
        <f t="shared" si="12"/>
        <v>40294.208333333336</v>
      </c>
      <c r="C254" s="12" t="str">
        <f t="shared" si="13"/>
        <v>April</v>
      </c>
      <c r="D254" s="12" t="str">
        <f t="shared" si="14"/>
        <v>2010</v>
      </c>
      <c r="F254" s="11">
        <v>1273381200</v>
      </c>
      <c r="G254" s="12">
        <f t="shared" si="15"/>
        <v>40307.208333333336</v>
      </c>
    </row>
    <row r="255" spans="1:7" x14ac:dyDescent="0.25">
      <c r="A255" s="11">
        <v>1290492000</v>
      </c>
      <c r="B255" s="12">
        <f t="shared" si="12"/>
        <v>40505.25</v>
      </c>
      <c r="C255" s="12" t="str">
        <f t="shared" si="13"/>
        <v>November</v>
      </c>
      <c r="D255" s="12" t="str">
        <f t="shared" si="14"/>
        <v>2010</v>
      </c>
      <c r="F255" s="11">
        <v>1290837600</v>
      </c>
      <c r="G255" s="12">
        <f t="shared" si="15"/>
        <v>40509.25</v>
      </c>
    </row>
    <row r="256" spans="1:7" x14ac:dyDescent="0.25">
      <c r="A256" s="11">
        <v>1454652000</v>
      </c>
      <c r="B256" s="12">
        <f t="shared" si="12"/>
        <v>42405.25</v>
      </c>
      <c r="C256" s="12" t="str">
        <f t="shared" si="13"/>
        <v>February</v>
      </c>
      <c r="D256" s="12" t="str">
        <f t="shared" si="14"/>
        <v>2016</v>
      </c>
      <c r="F256" s="11">
        <v>1457762400</v>
      </c>
      <c r="G256" s="12">
        <f t="shared" si="15"/>
        <v>42441.25</v>
      </c>
    </row>
    <row r="257" spans="1:7" x14ac:dyDescent="0.25">
      <c r="A257" s="11">
        <v>1385186400</v>
      </c>
      <c r="B257" s="12">
        <f t="shared" si="12"/>
        <v>41601.25</v>
      </c>
      <c r="C257" s="12" t="str">
        <f t="shared" si="13"/>
        <v>November</v>
      </c>
      <c r="D257" s="12" t="str">
        <f t="shared" si="14"/>
        <v>2013</v>
      </c>
      <c r="F257" s="11">
        <v>1389074400</v>
      </c>
      <c r="G257" s="12">
        <f t="shared" si="15"/>
        <v>41646.25</v>
      </c>
    </row>
    <row r="258" spans="1:7" x14ac:dyDescent="0.25">
      <c r="A258" s="11">
        <v>1399698000</v>
      </c>
      <c r="B258" s="12">
        <f t="shared" ref="B258:B321" si="16">(((A258/60)/60)/24)+DATE(1970,1,1)</f>
        <v>41769.208333333336</v>
      </c>
      <c r="C258" s="12" t="str">
        <f t="shared" ref="C258:C321" si="17">TEXT(B258,"MMMM")</f>
        <v>May</v>
      </c>
      <c r="D258" s="12" t="str">
        <f t="shared" ref="D258:D321" si="18">TEXT(B258,"YYYY")</f>
        <v>2014</v>
      </c>
      <c r="F258" s="11">
        <v>1402117200</v>
      </c>
      <c r="G258" s="12">
        <f t="shared" si="15"/>
        <v>41797.208333333336</v>
      </c>
    </row>
    <row r="259" spans="1:7" x14ac:dyDescent="0.25">
      <c r="A259" s="11">
        <v>1283230800</v>
      </c>
      <c r="B259" s="12">
        <f t="shared" si="16"/>
        <v>40421.208333333336</v>
      </c>
      <c r="C259" s="12" t="str">
        <f t="shared" si="17"/>
        <v>August</v>
      </c>
      <c r="D259" s="12" t="str">
        <f t="shared" si="18"/>
        <v>2010</v>
      </c>
      <c r="F259" s="11">
        <v>1284440400</v>
      </c>
      <c r="G259" s="12">
        <f t="shared" ref="G259:G322" si="19">(((F259/60)/60)/24)+DATE(1970,1,1)</f>
        <v>40435.208333333336</v>
      </c>
    </row>
    <row r="260" spans="1:7" x14ac:dyDescent="0.25">
      <c r="A260" s="11">
        <v>1534482000</v>
      </c>
      <c r="B260" s="12">
        <f t="shared" si="16"/>
        <v>43329.208333333328</v>
      </c>
      <c r="C260" s="12" t="str">
        <f t="shared" si="17"/>
        <v>August</v>
      </c>
      <c r="D260" s="12" t="str">
        <f t="shared" si="18"/>
        <v>2018</v>
      </c>
      <c r="F260" s="11">
        <v>1534568400</v>
      </c>
      <c r="G260" s="12">
        <f t="shared" si="19"/>
        <v>43330.208333333328</v>
      </c>
    </row>
    <row r="261" spans="1:7" x14ac:dyDescent="0.25">
      <c r="A261" s="11">
        <v>1379826000</v>
      </c>
      <c r="B261" s="12">
        <f t="shared" si="16"/>
        <v>41539.208333333336</v>
      </c>
      <c r="C261" s="12" t="str">
        <f t="shared" si="17"/>
        <v>September</v>
      </c>
      <c r="D261" s="12" t="str">
        <f t="shared" si="18"/>
        <v>2013</v>
      </c>
      <c r="F261" s="11">
        <v>1381208400</v>
      </c>
      <c r="G261" s="12">
        <f t="shared" si="19"/>
        <v>41555.208333333336</v>
      </c>
    </row>
    <row r="262" spans="1:7" x14ac:dyDescent="0.25">
      <c r="A262" s="11">
        <v>1561957200</v>
      </c>
      <c r="B262" s="12">
        <f t="shared" si="16"/>
        <v>43647.208333333328</v>
      </c>
      <c r="C262" s="12" t="str">
        <f t="shared" si="17"/>
        <v>July</v>
      </c>
      <c r="D262" s="12" t="str">
        <f t="shared" si="18"/>
        <v>2019</v>
      </c>
      <c r="F262" s="11">
        <v>1562475600</v>
      </c>
      <c r="G262" s="12">
        <f t="shared" si="19"/>
        <v>43653.208333333328</v>
      </c>
    </row>
    <row r="263" spans="1:7" x14ac:dyDescent="0.25">
      <c r="A263" s="11">
        <v>1433912400</v>
      </c>
      <c r="B263" s="12">
        <f t="shared" si="16"/>
        <v>42165.208333333328</v>
      </c>
      <c r="C263" s="12" t="str">
        <f t="shared" si="17"/>
        <v>June</v>
      </c>
      <c r="D263" s="12" t="str">
        <f t="shared" si="18"/>
        <v>2015</v>
      </c>
      <c r="F263" s="11">
        <v>1436158800</v>
      </c>
      <c r="G263" s="12">
        <f t="shared" si="19"/>
        <v>42191.208333333328</v>
      </c>
    </row>
    <row r="264" spans="1:7" x14ac:dyDescent="0.25">
      <c r="A264" s="11">
        <v>1453442400</v>
      </c>
      <c r="B264" s="12">
        <f t="shared" si="16"/>
        <v>42391.25</v>
      </c>
      <c r="C264" s="12" t="str">
        <f t="shared" si="17"/>
        <v>January</v>
      </c>
      <c r="D264" s="12" t="str">
        <f t="shared" si="18"/>
        <v>2016</v>
      </c>
      <c r="F264" s="11">
        <v>1456034400</v>
      </c>
      <c r="G264" s="12">
        <f t="shared" si="19"/>
        <v>42421.25</v>
      </c>
    </row>
    <row r="265" spans="1:7" x14ac:dyDescent="0.25">
      <c r="A265" s="11">
        <v>1378875600</v>
      </c>
      <c r="B265" s="12">
        <f t="shared" si="16"/>
        <v>41528.208333333336</v>
      </c>
      <c r="C265" s="12" t="str">
        <f t="shared" si="17"/>
        <v>September</v>
      </c>
      <c r="D265" s="12" t="str">
        <f t="shared" si="18"/>
        <v>2013</v>
      </c>
      <c r="F265" s="11">
        <v>1380171600</v>
      </c>
      <c r="G265" s="12">
        <f t="shared" si="19"/>
        <v>41543.208333333336</v>
      </c>
    </row>
    <row r="266" spans="1:7" x14ac:dyDescent="0.25">
      <c r="A266" s="11">
        <v>1577253600</v>
      </c>
      <c r="B266" s="12">
        <f t="shared" si="16"/>
        <v>43824.25</v>
      </c>
      <c r="C266" s="12" t="str">
        <f t="shared" si="17"/>
        <v>December</v>
      </c>
      <c r="D266" s="12" t="str">
        <f t="shared" si="18"/>
        <v>2019</v>
      </c>
      <c r="F266" s="11">
        <v>1578981600</v>
      </c>
      <c r="G266" s="12">
        <f t="shared" si="19"/>
        <v>43844.25</v>
      </c>
    </row>
    <row r="267" spans="1:7" x14ac:dyDescent="0.25">
      <c r="A267" s="11">
        <v>1419055200</v>
      </c>
      <c r="B267" s="12">
        <f t="shared" si="16"/>
        <v>41993.25</v>
      </c>
      <c r="C267" s="12" t="str">
        <f t="shared" si="17"/>
        <v>December</v>
      </c>
      <c r="D267" s="12" t="str">
        <f t="shared" si="18"/>
        <v>2014</v>
      </c>
      <c r="F267" s="11">
        <v>1422511200</v>
      </c>
      <c r="G267" s="12">
        <f t="shared" si="19"/>
        <v>42033.25</v>
      </c>
    </row>
    <row r="268" spans="1:7" x14ac:dyDescent="0.25">
      <c r="A268" s="11">
        <v>1480140000</v>
      </c>
      <c r="B268" s="12">
        <f t="shared" si="16"/>
        <v>42700.25</v>
      </c>
      <c r="C268" s="12" t="str">
        <f t="shared" si="17"/>
        <v>November</v>
      </c>
      <c r="D268" s="12" t="str">
        <f t="shared" si="18"/>
        <v>2016</v>
      </c>
      <c r="F268" s="11">
        <v>1480312800</v>
      </c>
      <c r="G268" s="12">
        <f t="shared" si="19"/>
        <v>42702.25</v>
      </c>
    </row>
    <row r="269" spans="1:7" x14ac:dyDescent="0.25">
      <c r="A269" s="11">
        <v>1293948000</v>
      </c>
      <c r="B269" s="12">
        <f t="shared" si="16"/>
        <v>40545.25</v>
      </c>
      <c r="C269" s="12" t="str">
        <f t="shared" si="17"/>
        <v>January</v>
      </c>
      <c r="D269" s="12" t="str">
        <f t="shared" si="18"/>
        <v>2011</v>
      </c>
      <c r="F269" s="11">
        <v>1294034400</v>
      </c>
      <c r="G269" s="12">
        <f t="shared" si="19"/>
        <v>40546.25</v>
      </c>
    </row>
    <row r="270" spans="1:7" x14ac:dyDescent="0.25">
      <c r="A270" s="11">
        <v>1552366800</v>
      </c>
      <c r="B270" s="12">
        <f t="shared" si="16"/>
        <v>43536.208333333328</v>
      </c>
      <c r="C270" s="12" t="str">
        <f t="shared" si="17"/>
        <v>March</v>
      </c>
      <c r="D270" s="12" t="str">
        <f t="shared" si="18"/>
        <v>2019</v>
      </c>
      <c r="F270" s="11">
        <v>1552539600</v>
      </c>
      <c r="G270" s="12">
        <f t="shared" si="19"/>
        <v>43538.208333333328</v>
      </c>
    </row>
    <row r="271" spans="1:7" x14ac:dyDescent="0.25">
      <c r="A271" s="11">
        <v>1426395600</v>
      </c>
      <c r="B271" s="12">
        <f t="shared" si="16"/>
        <v>42078.208333333328</v>
      </c>
      <c r="C271" s="12" t="str">
        <f t="shared" si="17"/>
        <v>March</v>
      </c>
      <c r="D271" s="12" t="str">
        <f t="shared" si="18"/>
        <v>2015</v>
      </c>
      <c r="F271" s="11">
        <v>1427086800</v>
      </c>
      <c r="G271" s="12">
        <f t="shared" si="19"/>
        <v>42086.208333333328</v>
      </c>
    </row>
    <row r="272" spans="1:7" x14ac:dyDescent="0.25">
      <c r="A272" s="11">
        <v>1456293600</v>
      </c>
      <c r="B272" s="12">
        <f t="shared" si="16"/>
        <v>42424.25</v>
      </c>
      <c r="C272" s="12" t="str">
        <f t="shared" si="17"/>
        <v>February</v>
      </c>
      <c r="D272" s="12" t="str">
        <f t="shared" si="18"/>
        <v>2016</v>
      </c>
      <c r="F272" s="11">
        <v>1458277200</v>
      </c>
      <c r="G272" s="12">
        <f t="shared" si="19"/>
        <v>42447.208333333328</v>
      </c>
    </row>
    <row r="273" spans="1:7" x14ac:dyDescent="0.25">
      <c r="A273" s="11">
        <v>1434690000</v>
      </c>
      <c r="B273" s="12">
        <f t="shared" si="16"/>
        <v>42174.208333333328</v>
      </c>
      <c r="C273" s="12" t="str">
        <f t="shared" si="17"/>
        <v>June</v>
      </c>
      <c r="D273" s="12" t="str">
        <f t="shared" si="18"/>
        <v>2015</v>
      </c>
      <c r="F273" s="11">
        <v>1438750800</v>
      </c>
      <c r="G273" s="12">
        <f t="shared" si="19"/>
        <v>42221.208333333328</v>
      </c>
    </row>
    <row r="274" spans="1:7" x14ac:dyDescent="0.25">
      <c r="A274" s="11">
        <v>1400562000</v>
      </c>
      <c r="B274" s="12">
        <f t="shared" si="16"/>
        <v>41779.208333333336</v>
      </c>
      <c r="C274" s="12" t="str">
        <f t="shared" si="17"/>
        <v>May</v>
      </c>
      <c r="D274" s="12" t="str">
        <f t="shared" si="18"/>
        <v>2014</v>
      </c>
      <c r="F274" s="11">
        <v>1400821200</v>
      </c>
      <c r="G274" s="12">
        <f t="shared" si="19"/>
        <v>41782.208333333336</v>
      </c>
    </row>
    <row r="275" spans="1:7" x14ac:dyDescent="0.25">
      <c r="A275" s="11">
        <v>1509512400</v>
      </c>
      <c r="B275" s="12">
        <f t="shared" si="16"/>
        <v>43040.208333333328</v>
      </c>
      <c r="C275" s="12" t="str">
        <f t="shared" si="17"/>
        <v>November</v>
      </c>
      <c r="D275" s="12" t="str">
        <f t="shared" si="18"/>
        <v>2017</v>
      </c>
      <c r="F275" s="11">
        <v>1510984800</v>
      </c>
      <c r="G275" s="12">
        <f t="shared" si="19"/>
        <v>43057.25</v>
      </c>
    </row>
    <row r="276" spans="1:7" x14ac:dyDescent="0.25">
      <c r="A276" s="11">
        <v>1322719200</v>
      </c>
      <c r="B276" s="12">
        <f t="shared" si="16"/>
        <v>40878.25</v>
      </c>
      <c r="C276" s="12" t="str">
        <f t="shared" si="17"/>
        <v>December</v>
      </c>
      <c r="D276" s="12" t="str">
        <f t="shared" si="18"/>
        <v>2011</v>
      </c>
      <c r="F276" s="11">
        <v>1322978400</v>
      </c>
      <c r="G276" s="12">
        <f t="shared" si="19"/>
        <v>40881.25</v>
      </c>
    </row>
    <row r="277" spans="1:7" x14ac:dyDescent="0.25">
      <c r="A277" s="11">
        <v>1304053200</v>
      </c>
      <c r="B277" s="12">
        <f t="shared" si="16"/>
        <v>40662.208333333336</v>
      </c>
      <c r="C277" s="12" t="str">
        <f t="shared" si="17"/>
        <v>April</v>
      </c>
      <c r="D277" s="12" t="str">
        <f t="shared" si="18"/>
        <v>2011</v>
      </c>
      <c r="F277" s="11">
        <v>1305349200</v>
      </c>
      <c r="G277" s="12">
        <f t="shared" si="19"/>
        <v>40677.208333333336</v>
      </c>
    </row>
    <row r="278" spans="1:7" x14ac:dyDescent="0.25">
      <c r="A278" s="11">
        <v>1433912400</v>
      </c>
      <c r="B278" s="12">
        <f t="shared" si="16"/>
        <v>42165.208333333328</v>
      </c>
      <c r="C278" s="12" t="str">
        <f t="shared" si="17"/>
        <v>June</v>
      </c>
      <c r="D278" s="12" t="str">
        <f t="shared" si="18"/>
        <v>2015</v>
      </c>
      <c r="F278" s="11">
        <v>1434344400</v>
      </c>
      <c r="G278" s="12">
        <f t="shared" si="19"/>
        <v>42170.208333333328</v>
      </c>
    </row>
    <row r="279" spans="1:7" x14ac:dyDescent="0.25">
      <c r="A279" s="11">
        <v>1547877600</v>
      </c>
      <c r="B279" s="12">
        <f t="shared" si="16"/>
        <v>43484.25</v>
      </c>
      <c r="C279" s="12" t="str">
        <f t="shared" si="17"/>
        <v>January</v>
      </c>
      <c r="D279" s="12" t="str">
        <f t="shared" si="18"/>
        <v>2019</v>
      </c>
      <c r="F279" s="11">
        <v>1552366800</v>
      </c>
      <c r="G279" s="12">
        <f t="shared" si="19"/>
        <v>43536.208333333328</v>
      </c>
    </row>
    <row r="280" spans="1:7" x14ac:dyDescent="0.25">
      <c r="A280" s="11">
        <v>1269493200</v>
      </c>
      <c r="B280" s="12">
        <f t="shared" si="16"/>
        <v>40262.208333333336</v>
      </c>
      <c r="C280" s="12" t="str">
        <f t="shared" si="17"/>
        <v>March</v>
      </c>
      <c r="D280" s="12" t="str">
        <f t="shared" si="18"/>
        <v>2010</v>
      </c>
      <c r="F280" s="11">
        <v>1272171600</v>
      </c>
      <c r="G280" s="12">
        <f t="shared" si="19"/>
        <v>40293.208333333336</v>
      </c>
    </row>
    <row r="281" spans="1:7" x14ac:dyDescent="0.25">
      <c r="A281" s="11">
        <v>1436072400</v>
      </c>
      <c r="B281" s="12">
        <f t="shared" si="16"/>
        <v>42190.208333333328</v>
      </c>
      <c r="C281" s="12" t="str">
        <f t="shared" si="17"/>
        <v>July</v>
      </c>
      <c r="D281" s="12" t="str">
        <f t="shared" si="18"/>
        <v>2015</v>
      </c>
      <c r="F281" s="11">
        <v>1436677200</v>
      </c>
      <c r="G281" s="12">
        <f t="shared" si="19"/>
        <v>42197.208333333328</v>
      </c>
    </row>
    <row r="282" spans="1:7" x14ac:dyDescent="0.25">
      <c r="A282" s="11">
        <v>1419141600</v>
      </c>
      <c r="B282" s="12">
        <f t="shared" si="16"/>
        <v>41994.25</v>
      </c>
      <c r="C282" s="12" t="str">
        <f t="shared" si="17"/>
        <v>December</v>
      </c>
      <c r="D282" s="12" t="str">
        <f t="shared" si="18"/>
        <v>2014</v>
      </c>
      <c r="F282" s="11">
        <v>1420092000</v>
      </c>
      <c r="G282" s="12">
        <f t="shared" si="19"/>
        <v>42005.25</v>
      </c>
    </row>
    <row r="283" spans="1:7" x14ac:dyDescent="0.25">
      <c r="A283" s="11">
        <v>1401426000</v>
      </c>
      <c r="B283" s="12">
        <f t="shared" si="16"/>
        <v>41789.208333333336</v>
      </c>
      <c r="C283" s="12" t="str">
        <f t="shared" si="17"/>
        <v>May</v>
      </c>
      <c r="D283" s="12" t="str">
        <f t="shared" si="18"/>
        <v>2014</v>
      </c>
      <c r="F283" s="11">
        <v>1402203600</v>
      </c>
      <c r="G283" s="12">
        <f t="shared" si="19"/>
        <v>41798.208333333336</v>
      </c>
    </row>
    <row r="284" spans="1:7" x14ac:dyDescent="0.25">
      <c r="A284" s="11">
        <v>1467003600</v>
      </c>
      <c r="B284" s="12">
        <f t="shared" si="16"/>
        <v>42548.208333333328</v>
      </c>
      <c r="C284" s="12" t="str">
        <f t="shared" si="17"/>
        <v>June</v>
      </c>
      <c r="D284" s="12" t="str">
        <f t="shared" si="18"/>
        <v>2016</v>
      </c>
      <c r="F284" s="11">
        <v>1467262800</v>
      </c>
      <c r="G284" s="12">
        <f t="shared" si="19"/>
        <v>42551.208333333328</v>
      </c>
    </row>
    <row r="285" spans="1:7" x14ac:dyDescent="0.25">
      <c r="A285" s="11">
        <v>1457157600</v>
      </c>
      <c r="B285" s="12">
        <f t="shared" si="16"/>
        <v>42434.25</v>
      </c>
      <c r="C285" s="12" t="str">
        <f t="shared" si="17"/>
        <v>March</v>
      </c>
      <c r="D285" s="12" t="str">
        <f t="shared" si="18"/>
        <v>2016</v>
      </c>
      <c r="F285" s="11">
        <v>1457762400</v>
      </c>
      <c r="G285" s="12">
        <f t="shared" si="19"/>
        <v>42441.25</v>
      </c>
    </row>
    <row r="286" spans="1:7" x14ac:dyDescent="0.25">
      <c r="A286" s="11">
        <v>1423720800</v>
      </c>
      <c r="B286" s="12">
        <f t="shared" si="16"/>
        <v>42047.25</v>
      </c>
      <c r="C286" s="12" t="str">
        <f t="shared" si="17"/>
        <v>February</v>
      </c>
      <c r="D286" s="12" t="str">
        <f t="shared" si="18"/>
        <v>2015</v>
      </c>
      <c r="F286" s="11">
        <v>1424412000</v>
      </c>
      <c r="G286" s="12">
        <f t="shared" si="19"/>
        <v>42055.25</v>
      </c>
    </row>
    <row r="287" spans="1:7" x14ac:dyDescent="0.25">
      <c r="A287" s="11">
        <v>1375160400</v>
      </c>
      <c r="B287" s="12">
        <f t="shared" si="16"/>
        <v>41485.208333333336</v>
      </c>
      <c r="C287" s="12" t="str">
        <f t="shared" si="17"/>
        <v>July</v>
      </c>
      <c r="D287" s="12" t="str">
        <f t="shared" si="18"/>
        <v>2013</v>
      </c>
      <c r="F287" s="11">
        <v>1376197200</v>
      </c>
      <c r="G287" s="12">
        <f t="shared" si="19"/>
        <v>41497.208333333336</v>
      </c>
    </row>
    <row r="288" spans="1:7" x14ac:dyDescent="0.25">
      <c r="A288" s="11">
        <v>1367470800</v>
      </c>
      <c r="B288" s="12">
        <f t="shared" si="16"/>
        <v>41396.208333333336</v>
      </c>
      <c r="C288" s="12" t="str">
        <f t="shared" si="17"/>
        <v>May</v>
      </c>
      <c r="D288" s="12" t="str">
        <f t="shared" si="18"/>
        <v>2013</v>
      </c>
      <c r="F288" s="11">
        <v>1369285200</v>
      </c>
      <c r="G288" s="12">
        <f t="shared" si="19"/>
        <v>41417.208333333336</v>
      </c>
    </row>
    <row r="289" spans="1:7" x14ac:dyDescent="0.25">
      <c r="A289" s="11">
        <v>1304658000</v>
      </c>
      <c r="B289" s="12">
        <f t="shared" si="16"/>
        <v>40669.208333333336</v>
      </c>
      <c r="C289" s="12" t="str">
        <f t="shared" si="17"/>
        <v>May</v>
      </c>
      <c r="D289" s="12" t="str">
        <f t="shared" si="18"/>
        <v>2011</v>
      </c>
      <c r="F289" s="11">
        <v>1304744400</v>
      </c>
      <c r="G289" s="12">
        <f t="shared" si="19"/>
        <v>40670.208333333336</v>
      </c>
    </row>
    <row r="290" spans="1:7" x14ac:dyDescent="0.25">
      <c r="A290" s="11">
        <v>1523768400</v>
      </c>
      <c r="B290" s="12">
        <f t="shared" si="16"/>
        <v>43205.208333333328</v>
      </c>
      <c r="C290" s="12" t="str">
        <f t="shared" si="17"/>
        <v>April</v>
      </c>
      <c r="D290" s="12" t="str">
        <f t="shared" si="18"/>
        <v>2018</v>
      </c>
      <c r="F290" s="11">
        <v>1526014800</v>
      </c>
      <c r="G290" s="12">
        <f t="shared" si="19"/>
        <v>43231.208333333328</v>
      </c>
    </row>
    <row r="291" spans="1:7" x14ac:dyDescent="0.25">
      <c r="A291" s="11">
        <v>1580104800</v>
      </c>
      <c r="B291" s="12">
        <f t="shared" si="16"/>
        <v>43857.25</v>
      </c>
      <c r="C291" s="12" t="str">
        <f t="shared" si="17"/>
        <v>January</v>
      </c>
      <c r="D291" s="12" t="str">
        <f t="shared" si="18"/>
        <v>2020</v>
      </c>
      <c r="F291" s="11">
        <v>1581314400</v>
      </c>
      <c r="G291" s="12">
        <f t="shared" si="19"/>
        <v>43871.25</v>
      </c>
    </row>
    <row r="292" spans="1:7" x14ac:dyDescent="0.25">
      <c r="A292" s="11">
        <v>1467781200</v>
      </c>
      <c r="B292" s="12">
        <f t="shared" si="16"/>
        <v>42557.208333333328</v>
      </c>
      <c r="C292" s="12" t="str">
        <f t="shared" si="17"/>
        <v>July</v>
      </c>
      <c r="D292" s="12" t="str">
        <f t="shared" si="18"/>
        <v>2016</v>
      </c>
      <c r="F292" s="11">
        <v>1467954000</v>
      </c>
      <c r="G292" s="12">
        <f t="shared" si="19"/>
        <v>42559.208333333328</v>
      </c>
    </row>
    <row r="293" spans="1:7" x14ac:dyDescent="0.25">
      <c r="A293" s="11">
        <v>1446876000</v>
      </c>
      <c r="B293" s="12">
        <f t="shared" si="16"/>
        <v>42315.25</v>
      </c>
      <c r="C293" s="12" t="str">
        <f t="shared" si="17"/>
        <v>November</v>
      </c>
      <c r="D293" s="12" t="str">
        <f t="shared" si="18"/>
        <v>2015</v>
      </c>
      <c r="F293" s="11">
        <v>1447221600</v>
      </c>
      <c r="G293" s="12">
        <f t="shared" si="19"/>
        <v>42319.25</v>
      </c>
    </row>
    <row r="294" spans="1:7" x14ac:dyDescent="0.25">
      <c r="A294" s="11">
        <v>1326866400</v>
      </c>
      <c r="B294" s="12">
        <f t="shared" si="16"/>
        <v>40926.25</v>
      </c>
      <c r="C294" s="12" t="str">
        <f t="shared" si="17"/>
        <v>January</v>
      </c>
      <c r="D294" s="12" t="str">
        <f t="shared" si="18"/>
        <v>2012</v>
      </c>
      <c r="F294" s="11">
        <v>1330754400</v>
      </c>
      <c r="G294" s="12">
        <f t="shared" si="19"/>
        <v>40971.25</v>
      </c>
    </row>
    <row r="295" spans="1:7" x14ac:dyDescent="0.25">
      <c r="A295" s="11">
        <v>1479103200</v>
      </c>
      <c r="B295" s="12">
        <f t="shared" si="16"/>
        <v>42688.25</v>
      </c>
      <c r="C295" s="12" t="str">
        <f t="shared" si="17"/>
        <v>November</v>
      </c>
      <c r="D295" s="12" t="str">
        <f t="shared" si="18"/>
        <v>2016</v>
      </c>
      <c r="F295" s="11">
        <v>1479794400</v>
      </c>
      <c r="G295" s="12">
        <f t="shared" si="19"/>
        <v>42696.25</v>
      </c>
    </row>
    <row r="296" spans="1:7" x14ac:dyDescent="0.25">
      <c r="A296" s="11">
        <v>1280206800</v>
      </c>
      <c r="B296" s="12">
        <f t="shared" si="16"/>
        <v>40386.208333333336</v>
      </c>
      <c r="C296" s="12" t="str">
        <f t="shared" si="17"/>
        <v>July</v>
      </c>
      <c r="D296" s="12" t="str">
        <f t="shared" si="18"/>
        <v>2010</v>
      </c>
      <c r="F296" s="11">
        <v>1281243600</v>
      </c>
      <c r="G296" s="12">
        <f t="shared" si="19"/>
        <v>40398.208333333336</v>
      </c>
    </row>
    <row r="297" spans="1:7" x14ac:dyDescent="0.25">
      <c r="A297" s="11">
        <v>1453096800</v>
      </c>
      <c r="B297" s="12">
        <f t="shared" si="16"/>
        <v>42387.25</v>
      </c>
      <c r="C297" s="12" t="str">
        <f t="shared" si="17"/>
        <v>January</v>
      </c>
      <c r="D297" s="12" t="str">
        <f t="shared" si="18"/>
        <v>2016</v>
      </c>
      <c r="F297" s="11">
        <v>1453356000</v>
      </c>
      <c r="G297" s="12">
        <f t="shared" si="19"/>
        <v>42390.25</v>
      </c>
    </row>
    <row r="298" spans="1:7" x14ac:dyDescent="0.25">
      <c r="A298" s="11">
        <v>1545112800</v>
      </c>
      <c r="B298" s="12">
        <f t="shared" si="16"/>
        <v>43452.25</v>
      </c>
      <c r="C298" s="12" t="str">
        <f t="shared" si="17"/>
        <v>December</v>
      </c>
      <c r="D298" s="12" t="str">
        <f t="shared" si="18"/>
        <v>2018</v>
      </c>
      <c r="F298" s="11">
        <v>1546495200</v>
      </c>
      <c r="G298" s="12">
        <f t="shared" si="19"/>
        <v>43468.25</v>
      </c>
    </row>
    <row r="299" spans="1:7" x14ac:dyDescent="0.25">
      <c r="A299" s="11">
        <v>1537938000</v>
      </c>
      <c r="B299" s="12">
        <f t="shared" si="16"/>
        <v>43369.208333333328</v>
      </c>
      <c r="C299" s="12" t="str">
        <f t="shared" si="17"/>
        <v>September</v>
      </c>
      <c r="D299" s="12" t="str">
        <f t="shared" si="18"/>
        <v>2018</v>
      </c>
      <c r="F299" s="11">
        <v>1539752400</v>
      </c>
      <c r="G299" s="12">
        <f t="shared" si="19"/>
        <v>43390.208333333328</v>
      </c>
    </row>
    <row r="300" spans="1:7" x14ac:dyDescent="0.25">
      <c r="A300" s="11">
        <v>1363150800</v>
      </c>
      <c r="B300" s="12">
        <f t="shared" si="16"/>
        <v>41346.208333333336</v>
      </c>
      <c r="C300" s="12" t="str">
        <f t="shared" si="17"/>
        <v>March</v>
      </c>
      <c r="D300" s="12" t="str">
        <f t="shared" si="18"/>
        <v>2013</v>
      </c>
      <c r="F300" s="11">
        <v>1364101200</v>
      </c>
      <c r="G300" s="12">
        <f t="shared" si="19"/>
        <v>41357.208333333336</v>
      </c>
    </row>
    <row r="301" spans="1:7" x14ac:dyDescent="0.25">
      <c r="A301" s="11">
        <v>1523250000</v>
      </c>
      <c r="B301" s="12">
        <f t="shared" si="16"/>
        <v>43199.208333333328</v>
      </c>
      <c r="C301" s="12" t="str">
        <f t="shared" si="17"/>
        <v>April</v>
      </c>
      <c r="D301" s="12" t="str">
        <f t="shared" si="18"/>
        <v>2018</v>
      </c>
      <c r="F301" s="11">
        <v>1525323600</v>
      </c>
      <c r="G301" s="12">
        <f t="shared" si="19"/>
        <v>43223.208333333328</v>
      </c>
    </row>
    <row r="302" spans="1:7" x14ac:dyDescent="0.25">
      <c r="A302" s="11">
        <v>1287550800</v>
      </c>
      <c r="B302" s="12">
        <f t="shared" si="16"/>
        <v>40471.208333333336</v>
      </c>
      <c r="C302" s="12" t="str">
        <f t="shared" si="17"/>
        <v>October</v>
      </c>
      <c r="D302" s="12" t="str">
        <f t="shared" si="18"/>
        <v>2010</v>
      </c>
      <c r="F302" s="11">
        <v>1288501200</v>
      </c>
      <c r="G302" s="12">
        <f t="shared" si="19"/>
        <v>40482.208333333336</v>
      </c>
    </row>
    <row r="303" spans="1:7" x14ac:dyDescent="0.25">
      <c r="A303" s="11">
        <v>1404795600</v>
      </c>
      <c r="B303" s="12">
        <f t="shared" si="16"/>
        <v>41828.208333333336</v>
      </c>
      <c r="C303" s="12" t="str">
        <f t="shared" si="17"/>
        <v>July</v>
      </c>
      <c r="D303" s="12" t="str">
        <f t="shared" si="18"/>
        <v>2014</v>
      </c>
      <c r="F303" s="11">
        <v>1407128400</v>
      </c>
      <c r="G303" s="12">
        <f t="shared" si="19"/>
        <v>41855.208333333336</v>
      </c>
    </row>
    <row r="304" spans="1:7" x14ac:dyDescent="0.25">
      <c r="A304" s="11">
        <v>1393048800</v>
      </c>
      <c r="B304" s="12">
        <f t="shared" si="16"/>
        <v>41692.25</v>
      </c>
      <c r="C304" s="12" t="str">
        <f t="shared" si="17"/>
        <v>February</v>
      </c>
      <c r="D304" s="12" t="str">
        <f t="shared" si="18"/>
        <v>2014</v>
      </c>
      <c r="F304" s="11">
        <v>1394344800</v>
      </c>
      <c r="G304" s="12">
        <f t="shared" si="19"/>
        <v>41707.25</v>
      </c>
    </row>
    <row r="305" spans="1:7" x14ac:dyDescent="0.25">
      <c r="A305" s="11">
        <v>1514440800</v>
      </c>
      <c r="B305" s="12">
        <f t="shared" si="16"/>
        <v>43097.25</v>
      </c>
      <c r="C305" s="12" t="str">
        <f t="shared" si="17"/>
        <v>December</v>
      </c>
      <c r="D305" s="12" t="str">
        <f t="shared" si="18"/>
        <v>2017</v>
      </c>
      <c r="F305" s="11">
        <v>1514872800</v>
      </c>
      <c r="G305" s="12">
        <f t="shared" si="19"/>
        <v>43102.25</v>
      </c>
    </row>
    <row r="306" spans="1:7" x14ac:dyDescent="0.25">
      <c r="A306" s="11">
        <v>1514354400</v>
      </c>
      <c r="B306" s="12">
        <f t="shared" si="16"/>
        <v>43096.25</v>
      </c>
      <c r="C306" s="12" t="str">
        <f t="shared" si="17"/>
        <v>December</v>
      </c>
      <c r="D306" s="12" t="str">
        <f t="shared" si="18"/>
        <v>2017</v>
      </c>
      <c r="F306" s="11">
        <v>1515736800</v>
      </c>
      <c r="G306" s="12">
        <f t="shared" si="19"/>
        <v>43112.25</v>
      </c>
    </row>
    <row r="307" spans="1:7" x14ac:dyDescent="0.25">
      <c r="A307" s="11">
        <v>1296108000</v>
      </c>
      <c r="B307" s="12">
        <f t="shared" si="16"/>
        <v>40570.25</v>
      </c>
      <c r="C307" s="12" t="str">
        <f t="shared" si="17"/>
        <v>January</v>
      </c>
      <c r="D307" s="12" t="str">
        <f t="shared" si="18"/>
        <v>2011</v>
      </c>
      <c r="F307" s="11">
        <v>1296194400</v>
      </c>
      <c r="G307" s="12">
        <f t="shared" si="19"/>
        <v>40571.25</v>
      </c>
    </row>
    <row r="308" spans="1:7" x14ac:dyDescent="0.25">
      <c r="A308" s="11">
        <v>1440133200</v>
      </c>
      <c r="B308" s="12">
        <f t="shared" si="16"/>
        <v>42237.208333333328</v>
      </c>
      <c r="C308" s="12" t="str">
        <f t="shared" si="17"/>
        <v>August</v>
      </c>
      <c r="D308" s="12" t="str">
        <f t="shared" si="18"/>
        <v>2015</v>
      </c>
      <c r="F308" s="11">
        <v>1440910800</v>
      </c>
      <c r="G308" s="12">
        <f t="shared" si="19"/>
        <v>42246.208333333328</v>
      </c>
    </row>
    <row r="309" spans="1:7" x14ac:dyDescent="0.25">
      <c r="A309" s="11">
        <v>1332910800</v>
      </c>
      <c r="B309" s="12">
        <f t="shared" si="16"/>
        <v>40996.208333333336</v>
      </c>
      <c r="C309" s="12" t="str">
        <f t="shared" si="17"/>
        <v>March</v>
      </c>
      <c r="D309" s="12" t="str">
        <f t="shared" si="18"/>
        <v>2012</v>
      </c>
      <c r="F309" s="11">
        <v>1335502800</v>
      </c>
      <c r="G309" s="12">
        <f t="shared" si="19"/>
        <v>41026.208333333336</v>
      </c>
    </row>
    <row r="310" spans="1:7" x14ac:dyDescent="0.25">
      <c r="A310" s="11">
        <v>1544335200</v>
      </c>
      <c r="B310" s="12">
        <f t="shared" si="16"/>
        <v>43443.25</v>
      </c>
      <c r="C310" s="12" t="str">
        <f t="shared" si="17"/>
        <v>December</v>
      </c>
      <c r="D310" s="12" t="str">
        <f t="shared" si="18"/>
        <v>2018</v>
      </c>
      <c r="F310" s="11">
        <v>1544680800</v>
      </c>
      <c r="G310" s="12">
        <f t="shared" si="19"/>
        <v>43447.25</v>
      </c>
    </row>
    <row r="311" spans="1:7" x14ac:dyDescent="0.25">
      <c r="A311" s="11">
        <v>1286427600</v>
      </c>
      <c r="B311" s="12">
        <f t="shared" si="16"/>
        <v>40458.208333333336</v>
      </c>
      <c r="C311" s="12" t="str">
        <f t="shared" si="17"/>
        <v>October</v>
      </c>
      <c r="D311" s="12" t="str">
        <f t="shared" si="18"/>
        <v>2010</v>
      </c>
      <c r="F311" s="11">
        <v>1288414800</v>
      </c>
      <c r="G311" s="12">
        <f t="shared" si="19"/>
        <v>40481.208333333336</v>
      </c>
    </row>
    <row r="312" spans="1:7" x14ac:dyDescent="0.25">
      <c r="A312" s="11">
        <v>1329717600</v>
      </c>
      <c r="B312" s="12">
        <f t="shared" si="16"/>
        <v>40959.25</v>
      </c>
      <c r="C312" s="12" t="str">
        <f t="shared" si="17"/>
        <v>February</v>
      </c>
      <c r="D312" s="12" t="str">
        <f t="shared" si="18"/>
        <v>2012</v>
      </c>
      <c r="F312" s="11">
        <v>1330581600</v>
      </c>
      <c r="G312" s="12">
        <f t="shared" si="19"/>
        <v>40969.25</v>
      </c>
    </row>
    <row r="313" spans="1:7" x14ac:dyDescent="0.25">
      <c r="A313" s="11">
        <v>1343797200</v>
      </c>
      <c r="B313" s="12">
        <f t="shared" si="16"/>
        <v>41122.208333333336</v>
      </c>
      <c r="C313" s="12" t="str">
        <f t="shared" si="17"/>
        <v>August</v>
      </c>
      <c r="D313" s="12" t="str">
        <f t="shared" si="18"/>
        <v>2012</v>
      </c>
      <c r="F313" s="11">
        <v>1344834000</v>
      </c>
      <c r="G313" s="12">
        <f t="shared" si="19"/>
        <v>41134.208333333336</v>
      </c>
    </row>
    <row r="314" spans="1:7" x14ac:dyDescent="0.25">
      <c r="A314" s="11">
        <v>1521608400</v>
      </c>
      <c r="B314" s="12">
        <f t="shared" si="16"/>
        <v>43180.208333333328</v>
      </c>
      <c r="C314" s="12" t="str">
        <f t="shared" si="17"/>
        <v>March</v>
      </c>
      <c r="D314" s="12" t="str">
        <f t="shared" si="18"/>
        <v>2018</v>
      </c>
      <c r="F314" s="11">
        <v>1522472400</v>
      </c>
      <c r="G314" s="12">
        <f t="shared" si="19"/>
        <v>43190.208333333328</v>
      </c>
    </row>
    <row r="315" spans="1:7" x14ac:dyDescent="0.25">
      <c r="A315" s="11">
        <v>1460696400</v>
      </c>
      <c r="B315" s="12">
        <f t="shared" si="16"/>
        <v>42475.208333333328</v>
      </c>
      <c r="C315" s="12" t="str">
        <f t="shared" si="17"/>
        <v>April</v>
      </c>
      <c r="D315" s="12" t="str">
        <f t="shared" si="18"/>
        <v>2016</v>
      </c>
      <c r="F315" s="11">
        <v>1462510800</v>
      </c>
      <c r="G315" s="12">
        <f t="shared" si="19"/>
        <v>42496.208333333328</v>
      </c>
    </row>
    <row r="316" spans="1:7" x14ac:dyDescent="0.25">
      <c r="A316" s="11">
        <v>1468126800</v>
      </c>
      <c r="B316" s="12">
        <f t="shared" si="16"/>
        <v>42561.208333333328</v>
      </c>
      <c r="C316" s="12" t="str">
        <f t="shared" si="17"/>
        <v>July</v>
      </c>
      <c r="D316" s="12" t="str">
        <f t="shared" si="18"/>
        <v>2016</v>
      </c>
      <c r="F316" s="11">
        <v>1472446800</v>
      </c>
      <c r="G316" s="12">
        <f t="shared" si="19"/>
        <v>42611.208333333328</v>
      </c>
    </row>
    <row r="317" spans="1:7" x14ac:dyDescent="0.25">
      <c r="A317" s="11">
        <v>1576303200</v>
      </c>
      <c r="B317" s="12">
        <f t="shared" si="16"/>
        <v>43813.25</v>
      </c>
      <c r="C317" s="12" t="str">
        <f t="shared" si="17"/>
        <v>December</v>
      </c>
      <c r="D317" s="12" t="str">
        <f t="shared" si="18"/>
        <v>2019</v>
      </c>
      <c r="F317" s="11">
        <v>1576476000</v>
      </c>
      <c r="G317" s="12">
        <f t="shared" si="19"/>
        <v>43815.25</v>
      </c>
    </row>
    <row r="318" spans="1:7" x14ac:dyDescent="0.25">
      <c r="A318" s="11">
        <v>1324447200</v>
      </c>
      <c r="B318" s="12">
        <f t="shared" si="16"/>
        <v>40898.25</v>
      </c>
      <c r="C318" s="12" t="str">
        <f t="shared" si="17"/>
        <v>December</v>
      </c>
      <c r="D318" s="12" t="str">
        <f t="shared" si="18"/>
        <v>2011</v>
      </c>
      <c r="F318" s="11">
        <v>1324965600</v>
      </c>
      <c r="G318" s="12">
        <f t="shared" si="19"/>
        <v>40904.25</v>
      </c>
    </row>
    <row r="319" spans="1:7" x14ac:dyDescent="0.25">
      <c r="A319" s="11">
        <v>1440306000</v>
      </c>
      <c r="B319" s="12">
        <f t="shared" si="16"/>
        <v>42239.208333333328</v>
      </c>
      <c r="C319" s="12" t="str">
        <f t="shared" si="17"/>
        <v>August</v>
      </c>
      <c r="D319" s="12" t="str">
        <f t="shared" si="18"/>
        <v>2015</v>
      </c>
      <c r="F319" s="11">
        <v>1442379600</v>
      </c>
      <c r="G319" s="12">
        <f t="shared" si="19"/>
        <v>42263.208333333328</v>
      </c>
    </row>
    <row r="320" spans="1:7" x14ac:dyDescent="0.25">
      <c r="A320" s="11">
        <v>1562648400</v>
      </c>
      <c r="B320" s="12">
        <f t="shared" si="16"/>
        <v>43655.208333333328</v>
      </c>
      <c r="C320" s="12" t="str">
        <f t="shared" si="17"/>
        <v>July</v>
      </c>
      <c r="D320" s="12" t="str">
        <f t="shared" si="18"/>
        <v>2019</v>
      </c>
      <c r="F320" s="11">
        <v>1564203600</v>
      </c>
      <c r="G320" s="12">
        <f t="shared" si="19"/>
        <v>43673.208333333328</v>
      </c>
    </row>
    <row r="321" spans="1:7" x14ac:dyDescent="0.25">
      <c r="A321" s="11">
        <v>1508216400</v>
      </c>
      <c r="B321" s="12">
        <f t="shared" si="16"/>
        <v>43025.208333333328</v>
      </c>
      <c r="C321" s="12" t="str">
        <f t="shared" si="17"/>
        <v>October</v>
      </c>
      <c r="D321" s="12" t="str">
        <f t="shared" si="18"/>
        <v>2017</v>
      </c>
      <c r="F321" s="11">
        <v>1509685200</v>
      </c>
      <c r="G321" s="12">
        <f t="shared" si="19"/>
        <v>43042.208333333328</v>
      </c>
    </row>
    <row r="322" spans="1:7" x14ac:dyDescent="0.25">
      <c r="A322" s="11">
        <v>1511762400</v>
      </c>
      <c r="B322" s="12">
        <f t="shared" ref="B322:B385" si="20">(((A322/60)/60)/24)+DATE(1970,1,1)</f>
        <v>43066.25</v>
      </c>
      <c r="C322" s="12" t="str">
        <f t="shared" ref="C322:C385" si="21">TEXT(B322,"MMMM")</f>
        <v>November</v>
      </c>
      <c r="D322" s="12" t="str">
        <f t="shared" ref="D322:D385" si="22">TEXT(B322,"YYYY")</f>
        <v>2017</v>
      </c>
      <c r="F322" s="11">
        <v>1514959200</v>
      </c>
      <c r="G322" s="12">
        <f t="shared" si="19"/>
        <v>43103.25</v>
      </c>
    </row>
    <row r="323" spans="1:7" x14ac:dyDescent="0.25">
      <c r="A323" s="11">
        <v>1429506000</v>
      </c>
      <c r="B323" s="12">
        <f t="shared" si="20"/>
        <v>42114.208333333328</v>
      </c>
      <c r="C323" s="12" t="str">
        <f t="shared" si="21"/>
        <v>April</v>
      </c>
      <c r="D323" s="12" t="str">
        <f t="shared" si="22"/>
        <v>2015</v>
      </c>
      <c r="F323" s="11">
        <v>1429592400</v>
      </c>
      <c r="G323" s="12">
        <f t="shared" ref="G323:G386" si="23">(((F323/60)/60)/24)+DATE(1970,1,1)</f>
        <v>42115.208333333328</v>
      </c>
    </row>
    <row r="324" spans="1:7" x14ac:dyDescent="0.25">
      <c r="A324" s="11">
        <v>1561438800</v>
      </c>
      <c r="B324" s="12">
        <f t="shared" si="20"/>
        <v>43641.208333333328</v>
      </c>
      <c r="C324" s="12" t="str">
        <f t="shared" si="21"/>
        <v>June</v>
      </c>
      <c r="D324" s="12" t="str">
        <f t="shared" si="22"/>
        <v>2019</v>
      </c>
      <c r="F324" s="11">
        <v>1561525200</v>
      </c>
      <c r="G324" s="12">
        <f t="shared" si="23"/>
        <v>43642.208333333328</v>
      </c>
    </row>
    <row r="325" spans="1:7" x14ac:dyDescent="0.25">
      <c r="A325" s="11">
        <v>1264399200</v>
      </c>
      <c r="B325" s="12">
        <f t="shared" si="20"/>
        <v>40203.25</v>
      </c>
      <c r="C325" s="12" t="str">
        <f t="shared" si="21"/>
        <v>January</v>
      </c>
      <c r="D325" s="12" t="str">
        <f t="shared" si="22"/>
        <v>2010</v>
      </c>
      <c r="F325" s="11">
        <v>1265695200</v>
      </c>
      <c r="G325" s="12">
        <f t="shared" si="23"/>
        <v>40218.25</v>
      </c>
    </row>
    <row r="326" spans="1:7" x14ac:dyDescent="0.25">
      <c r="A326" s="11">
        <v>1374469200</v>
      </c>
      <c r="B326" s="12">
        <f t="shared" si="20"/>
        <v>41477.208333333336</v>
      </c>
      <c r="C326" s="12" t="str">
        <f t="shared" si="21"/>
        <v>July</v>
      </c>
      <c r="D326" s="12" t="str">
        <f t="shared" si="22"/>
        <v>2013</v>
      </c>
      <c r="F326" s="11">
        <v>1374901200</v>
      </c>
      <c r="G326" s="12">
        <f t="shared" si="23"/>
        <v>41482.208333333336</v>
      </c>
    </row>
    <row r="327" spans="1:7" x14ac:dyDescent="0.25">
      <c r="A327" s="11">
        <v>1386741600</v>
      </c>
      <c r="B327" s="12">
        <f t="shared" si="20"/>
        <v>41619.25</v>
      </c>
      <c r="C327" s="12" t="str">
        <f t="shared" si="21"/>
        <v>December</v>
      </c>
      <c r="D327" s="12" t="str">
        <f t="shared" si="22"/>
        <v>2013</v>
      </c>
      <c r="F327" s="11">
        <v>1387087200</v>
      </c>
      <c r="G327" s="12">
        <f t="shared" si="23"/>
        <v>41623.25</v>
      </c>
    </row>
    <row r="328" spans="1:7" x14ac:dyDescent="0.25">
      <c r="A328" s="11">
        <v>1453615200</v>
      </c>
      <c r="B328" s="12">
        <f t="shared" si="20"/>
        <v>42393.25</v>
      </c>
      <c r="C328" s="12" t="str">
        <f t="shared" si="21"/>
        <v>January</v>
      </c>
      <c r="D328" s="12" t="str">
        <f t="shared" si="22"/>
        <v>2016</v>
      </c>
      <c r="F328" s="11">
        <v>1453788000</v>
      </c>
      <c r="G328" s="12">
        <f t="shared" si="23"/>
        <v>42395.25</v>
      </c>
    </row>
    <row r="329" spans="1:7" x14ac:dyDescent="0.25">
      <c r="A329" s="11">
        <v>1281157200</v>
      </c>
      <c r="B329" s="12">
        <f t="shared" si="20"/>
        <v>40397.208333333336</v>
      </c>
      <c r="C329" s="12" t="str">
        <f t="shared" si="21"/>
        <v>August</v>
      </c>
      <c r="D329" s="12" t="str">
        <f t="shared" si="22"/>
        <v>2010</v>
      </c>
      <c r="F329" s="11">
        <v>1281589200</v>
      </c>
      <c r="G329" s="12">
        <f t="shared" si="23"/>
        <v>40402.208333333336</v>
      </c>
    </row>
    <row r="330" spans="1:7" x14ac:dyDescent="0.25">
      <c r="A330" s="11">
        <v>1416031200</v>
      </c>
      <c r="B330" s="12">
        <f t="shared" si="20"/>
        <v>41958.25</v>
      </c>
      <c r="C330" s="12" t="str">
        <f t="shared" si="21"/>
        <v>November</v>
      </c>
      <c r="D330" s="12" t="str">
        <f t="shared" si="22"/>
        <v>2014</v>
      </c>
      <c r="F330" s="11">
        <v>1416204000</v>
      </c>
      <c r="G330" s="12">
        <f t="shared" si="23"/>
        <v>41960.25</v>
      </c>
    </row>
    <row r="331" spans="1:7" x14ac:dyDescent="0.25">
      <c r="A331" s="11">
        <v>1464152400</v>
      </c>
      <c r="B331" s="12">
        <f t="shared" si="20"/>
        <v>42515.208333333328</v>
      </c>
      <c r="C331" s="12" t="str">
        <f t="shared" si="21"/>
        <v>May</v>
      </c>
      <c r="D331" s="12" t="str">
        <f t="shared" si="22"/>
        <v>2016</v>
      </c>
      <c r="F331" s="11">
        <v>1465102800</v>
      </c>
      <c r="G331" s="12">
        <f t="shared" si="23"/>
        <v>42526.208333333328</v>
      </c>
    </row>
    <row r="332" spans="1:7" x14ac:dyDescent="0.25">
      <c r="A332" s="11">
        <v>1490158800</v>
      </c>
      <c r="B332" s="12">
        <f t="shared" si="20"/>
        <v>42816.208333333328</v>
      </c>
      <c r="C332" s="12" t="str">
        <f t="shared" si="21"/>
        <v>March</v>
      </c>
      <c r="D332" s="12" t="str">
        <f t="shared" si="22"/>
        <v>2017</v>
      </c>
      <c r="F332" s="11">
        <v>1492146000</v>
      </c>
      <c r="G332" s="12">
        <f t="shared" si="23"/>
        <v>42839.208333333328</v>
      </c>
    </row>
    <row r="333" spans="1:7" x14ac:dyDescent="0.25">
      <c r="A333" s="11">
        <v>1416117600</v>
      </c>
      <c r="B333" s="12">
        <f t="shared" si="20"/>
        <v>41959.25</v>
      </c>
      <c r="C333" s="12" t="str">
        <f t="shared" si="21"/>
        <v>November</v>
      </c>
      <c r="D333" s="12" t="str">
        <f t="shared" si="22"/>
        <v>2014</v>
      </c>
      <c r="F333" s="11">
        <v>1418018400</v>
      </c>
      <c r="G333" s="12">
        <f t="shared" si="23"/>
        <v>41981.25</v>
      </c>
    </row>
    <row r="334" spans="1:7" x14ac:dyDescent="0.25">
      <c r="A334" s="11">
        <v>1340946000</v>
      </c>
      <c r="B334" s="12">
        <f t="shared" si="20"/>
        <v>41089.208333333336</v>
      </c>
      <c r="C334" s="12" t="str">
        <f t="shared" si="21"/>
        <v>June</v>
      </c>
      <c r="D334" s="12" t="str">
        <f t="shared" si="22"/>
        <v>2012</v>
      </c>
      <c r="F334" s="11">
        <v>1341032400</v>
      </c>
      <c r="G334" s="12">
        <f t="shared" si="23"/>
        <v>41090.208333333336</v>
      </c>
    </row>
    <row r="335" spans="1:7" x14ac:dyDescent="0.25">
      <c r="A335" s="11">
        <v>1486101600</v>
      </c>
      <c r="B335" s="12">
        <f t="shared" si="20"/>
        <v>42769.25</v>
      </c>
      <c r="C335" s="12" t="str">
        <f t="shared" si="21"/>
        <v>February</v>
      </c>
      <c r="D335" s="12" t="str">
        <f t="shared" si="22"/>
        <v>2017</v>
      </c>
      <c r="F335" s="11">
        <v>1486360800</v>
      </c>
      <c r="G335" s="12">
        <f t="shared" si="23"/>
        <v>42772.25</v>
      </c>
    </row>
    <row r="336" spans="1:7" x14ac:dyDescent="0.25">
      <c r="A336" s="11">
        <v>1445403600</v>
      </c>
      <c r="B336" s="12">
        <f t="shared" si="20"/>
        <v>42298.208333333328</v>
      </c>
      <c r="C336" s="12" t="str">
        <f t="shared" si="21"/>
        <v>October</v>
      </c>
      <c r="D336" s="12" t="str">
        <f t="shared" si="22"/>
        <v>2015</v>
      </c>
      <c r="F336" s="11">
        <v>1445922000</v>
      </c>
      <c r="G336" s="12">
        <f t="shared" si="23"/>
        <v>42304.208333333328</v>
      </c>
    </row>
    <row r="337" spans="1:7" x14ac:dyDescent="0.25">
      <c r="A337" s="11">
        <v>1275195600</v>
      </c>
      <c r="B337" s="12">
        <f t="shared" si="20"/>
        <v>40328.208333333336</v>
      </c>
      <c r="C337" s="12" t="str">
        <f t="shared" si="21"/>
        <v>May</v>
      </c>
      <c r="D337" s="12" t="str">
        <f t="shared" si="22"/>
        <v>2010</v>
      </c>
      <c r="F337" s="11">
        <v>1277528400</v>
      </c>
      <c r="G337" s="12">
        <f t="shared" si="23"/>
        <v>40355.208333333336</v>
      </c>
    </row>
    <row r="338" spans="1:7" x14ac:dyDescent="0.25">
      <c r="A338" s="11">
        <v>1277960400</v>
      </c>
      <c r="B338" s="12">
        <f t="shared" si="20"/>
        <v>40360.208333333336</v>
      </c>
      <c r="C338" s="12" t="str">
        <f t="shared" si="21"/>
        <v>July</v>
      </c>
      <c r="D338" s="12" t="str">
        <f t="shared" si="22"/>
        <v>2010</v>
      </c>
      <c r="F338" s="11">
        <v>1280120400</v>
      </c>
      <c r="G338" s="12">
        <f t="shared" si="23"/>
        <v>40385.208333333336</v>
      </c>
    </row>
    <row r="339" spans="1:7" x14ac:dyDescent="0.25">
      <c r="A339" s="11">
        <v>1517810400</v>
      </c>
      <c r="B339" s="12">
        <f t="shared" si="20"/>
        <v>43136.25</v>
      </c>
      <c r="C339" s="12" t="str">
        <f t="shared" si="21"/>
        <v>February</v>
      </c>
      <c r="D339" s="12" t="str">
        <f t="shared" si="22"/>
        <v>2018</v>
      </c>
      <c r="F339" s="11">
        <v>1520402400</v>
      </c>
      <c r="G339" s="12">
        <f t="shared" si="23"/>
        <v>43166.25</v>
      </c>
    </row>
    <row r="340" spans="1:7" x14ac:dyDescent="0.25">
      <c r="A340" s="11">
        <v>1564635600</v>
      </c>
      <c r="B340" s="12">
        <f t="shared" si="20"/>
        <v>43678.208333333328</v>
      </c>
      <c r="C340" s="12" t="str">
        <f t="shared" si="21"/>
        <v>August</v>
      </c>
      <c r="D340" s="12" t="str">
        <f t="shared" si="22"/>
        <v>2019</v>
      </c>
      <c r="F340" s="11">
        <v>1567141200</v>
      </c>
      <c r="G340" s="12">
        <f t="shared" si="23"/>
        <v>43707.208333333328</v>
      </c>
    </row>
    <row r="341" spans="1:7" x14ac:dyDescent="0.25">
      <c r="A341" s="11">
        <v>1537333200</v>
      </c>
      <c r="B341" s="12">
        <f t="shared" si="20"/>
        <v>43362.208333333328</v>
      </c>
      <c r="C341" s="12" t="str">
        <f t="shared" si="21"/>
        <v>September</v>
      </c>
      <c r="D341" s="12" t="str">
        <f t="shared" si="22"/>
        <v>2018</v>
      </c>
      <c r="F341" s="11">
        <v>1537419600</v>
      </c>
      <c r="G341" s="12">
        <f t="shared" si="23"/>
        <v>43363.208333333328</v>
      </c>
    </row>
    <row r="342" spans="1:7" x14ac:dyDescent="0.25">
      <c r="A342" s="11">
        <v>1444107600</v>
      </c>
      <c r="B342" s="12">
        <f t="shared" si="20"/>
        <v>42283.208333333328</v>
      </c>
      <c r="C342" s="12" t="str">
        <f t="shared" si="21"/>
        <v>October</v>
      </c>
      <c r="D342" s="12" t="str">
        <f t="shared" si="22"/>
        <v>2015</v>
      </c>
      <c r="F342" s="11">
        <v>1447999200</v>
      </c>
      <c r="G342" s="12">
        <f t="shared" si="23"/>
        <v>42328.25</v>
      </c>
    </row>
    <row r="343" spans="1:7" x14ac:dyDescent="0.25">
      <c r="A343" s="11">
        <v>1376542800</v>
      </c>
      <c r="B343" s="12">
        <f t="shared" si="20"/>
        <v>41501.208333333336</v>
      </c>
      <c r="C343" s="12" t="str">
        <f t="shared" si="21"/>
        <v>August</v>
      </c>
      <c r="D343" s="12" t="str">
        <f t="shared" si="22"/>
        <v>2013</v>
      </c>
      <c r="F343" s="11">
        <v>1378789200</v>
      </c>
      <c r="G343" s="12">
        <f t="shared" si="23"/>
        <v>41527.208333333336</v>
      </c>
    </row>
    <row r="344" spans="1:7" x14ac:dyDescent="0.25">
      <c r="A344" s="11">
        <v>1415253600</v>
      </c>
      <c r="B344" s="12">
        <f t="shared" si="20"/>
        <v>41949.25</v>
      </c>
      <c r="C344" s="12" t="str">
        <f t="shared" si="21"/>
        <v>November</v>
      </c>
      <c r="D344" s="12" t="str">
        <f t="shared" si="22"/>
        <v>2014</v>
      </c>
      <c r="F344" s="11">
        <v>1416117600</v>
      </c>
      <c r="G344" s="12">
        <f t="shared" si="23"/>
        <v>41959.25</v>
      </c>
    </row>
    <row r="345" spans="1:7" x14ac:dyDescent="0.25">
      <c r="A345" s="11">
        <v>1562216400</v>
      </c>
      <c r="B345" s="12">
        <f t="shared" si="20"/>
        <v>43650.208333333328</v>
      </c>
      <c r="C345" s="12" t="str">
        <f t="shared" si="21"/>
        <v>July</v>
      </c>
      <c r="D345" s="12" t="str">
        <f t="shared" si="22"/>
        <v>2019</v>
      </c>
      <c r="F345" s="11">
        <v>1563771600</v>
      </c>
      <c r="G345" s="12">
        <f t="shared" si="23"/>
        <v>43668.208333333328</v>
      </c>
    </row>
    <row r="346" spans="1:7" x14ac:dyDescent="0.25">
      <c r="A346" s="11">
        <v>1316754000</v>
      </c>
      <c r="B346" s="12">
        <f t="shared" si="20"/>
        <v>40809.208333333336</v>
      </c>
      <c r="C346" s="12" t="str">
        <f t="shared" si="21"/>
        <v>September</v>
      </c>
      <c r="D346" s="12" t="str">
        <f t="shared" si="22"/>
        <v>2011</v>
      </c>
      <c r="F346" s="11">
        <v>1319259600</v>
      </c>
      <c r="G346" s="12">
        <f t="shared" si="23"/>
        <v>40838.208333333336</v>
      </c>
    </row>
    <row r="347" spans="1:7" x14ac:dyDescent="0.25">
      <c r="A347" s="11">
        <v>1439528400</v>
      </c>
      <c r="B347" s="12">
        <f t="shared" si="20"/>
        <v>42230.208333333328</v>
      </c>
      <c r="C347" s="12" t="str">
        <f t="shared" si="21"/>
        <v>August</v>
      </c>
      <c r="D347" s="12" t="str">
        <f t="shared" si="22"/>
        <v>2015</v>
      </c>
      <c r="F347" s="11">
        <v>1440306000</v>
      </c>
      <c r="G347" s="12">
        <f t="shared" si="23"/>
        <v>42239.208333333328</v>
      </c>
    </row>
    <row r="348" spans="1:7" x14ac:dyDescent="0.25">
      <c r="A348" s="11">
        <v>1305954000</v>
      </c>
      <c r="B348" s="12">
        <f t="shared" si="20"/>
        <v>40684.208333333336</v>
      </c>
      <c r="C348" s="12" t="str">
        <f t="shared" si="21"/>
        <v>May</v>
      </c>
      <c r="D348" s="12" t="str">
        <f t="shared" si="22"/>
        <v>2011</v>
      </c>
      <c r="F348" s="11">
        <v>1306731600</v>
      </c>
      <c r="G348" s="12">
        <f t="shared" si="23"/>
        <v>40693.208333333336</v>
      </c>
    </row>
    <row r="349" spans="1:7" x14ac:dyDescent="0.25">
      <c r="A349" s="11">
        <v>1401166800</v>
      </c>
      <c r="B349" s="12">
        <f t="shared" si="20"/>
        <v>41786.208333333336</v>
      </c>
      <c r="C349" s="12" t="str">
        <f t="shared" si="21"/>
        <v>May</v>
      </c>
      <c r="D349" s="12" t="str">
        <f t="shared" si="22"/>
        <v>2014</v>
      </c>
      <c r="F349" s="11">
        <v>1404363600</v>
      </c>
      <c r="G349" s="12">
        <f t="shared" si="23"/>
        <v>41823.208333333336</v>
      </c>
    </row>
    <row r="350" spans="1:7" x14ac:dyDescent="0.25">
      <c r="A350" s="11">
        <v>1481436000</v>
      </c>
      <c r="B350" s="12">
        <f t="shared" si="20"/>
        <v>42715.25</v>
      </c>
      <c r="C350" s="12" t="str">
        <f t="shared" si="21"/>
        <v>December</v>
      </c>
      <c r="D350" s="12" t="str">
        <f t="shared" si="22"/>
        <v>2016</v>
      </c>
      <c r="F350" s="11">
        <v>1482818400</v>
      </c>
      <c r="G350" s="12">
        <f t="shared" si="23"/>
        <v>42731.25</v>
      </c>
    </row>
    <row r="351" spans="1:7" x14ac:dyDescent="0.25">
      <c r="A351" s="11">
        <v>1372222800</v>
      </c>
      <c r="B351" s="12">
        <f t="shared" si="20"/>
        <v>41451.208333333336</v>
      </c>
      <c r="C351" s="12" t="str">
        <f t="shared" si="21"/>
        <v>June</v>
      </c>
      <c r="D351" s="12" t="str">
        <f t="shared" si="22"/>
        <v>2013</v>
      </c>
      <c r="F351" s="11">
        <v>1374642000</v>
      </c>
      <c r="G351" s="12">
        <f t="shared" si="23"/>
        <v>41479.208333333336</v>
      </c>
    </row>
    <row r="352" spans="1:7" x14ac:dyDescent="0.25">
      <c r="A352" s="11">
        <v>1477976400</v>
      </c>
      <c r="B352" s="12">
        <f t="shared" si="20"/>
        <v>42675.208333333328</v>
      </c>
      <c r="C352" s="12" t="str">
        <f t="shared" si="21"/>
        <v>November</v>
      </c>
      <c r="D352" s="12" t="str">
        <f t="shared" si="22"/>
        <v>2016</v>
      </c>
      <c r="F352" s="11">
        <v>1478235600</v>
      </c>
      <c r="G352" s="12">
        <f t="shared" si="23"/>
        <v>42678.208333333328</v>
      </c>
    </row>
    <row r="353" spans="1:7" x14ac:dyDescent="0.25">
      <c r="A353" s="11">
        <v>1407474000</v>
      </c>
      <c r="B353" s="12">
        <f t="shared" si="20"/>
        <v>41859.208333333336</v>
      </c>
      <c r="C353" s="12" t="str">
        <f t="shared" si="21"/>
        <v>August</v>
      </c>
      <c r="D353" s="12" t="str">
        <f t="shared" si="22"/>
        <v>2014</v>
      </c>
      <c r="F353" s="11">
        <v>1408078800</v>
      </c>
      <c r="G353" s="12">
        <f t="shared" si="23"/>
        <v>41866.208333333336</v>
      </c>
    </row>
    <row r="354" spans="1:7" x14ac:dyDescent="0.25">
      <c r="A354" s="11">
        <v>1454133600</v>
      </c>
      <c r="B354" s="12">
        <f t="shared" si="20"/>
        <v>42399.25</v>
      </c>
      <c r="C354" s="12" t="str">
        <f t="shared" si="21"/>
        <v>January</v>
      </c>
      <c r="D354" s="12" t="str">
        <f t="shared" si="22"/>
        <v>2016</v>
      </c>
      <c r="F354" s="11">
        <v>1454479200</v>
      </c>
      <c r="G354" s="12">
        <f t="shared" si="23"/>
        <v>42403.25</v>
      </c>
    </row>
    <row r="355" spans="1:7" x14ac:dyDescent="0.25">
      <c r="A355" s="11">
        <v>1434085200</v>
      </c>
      <c r="B355" s="12">
        <f t="shared" si="20"/>
        <v>42167.208333333328</v>
      </c>
      <c r="C355" s="12" t="str">
        <f t="shared" si="21"/>
        <v>June</v>
      </c>
      <c r="D355" s="12" t="str">
        <f t="shared" si="22"/>
        <v>2015</v>
      </c>
      <c r="F355" s="11">
        <v>1434430800</v>
      </c>
      <c r="G355" s="12">
        <f t="shared" si="23"/>
        <v>42171.208333333328</v>
      </c>
    </row>
    <row r="356" spans="1:7" x14ac:dyDescent="0.25">
      <c r="A356" s="11">
        <v>1416031200</v>
      </c>
      <c r="B356" s="12">
        <f t="shared" si="20"/>
        <v>41958.25</v>
      </c>
      <c r="C356" s="12" t="str">
        <f t="shared" si="21"/>
        <v>November</v>
      </c>
      <c r="D356" s="12" t="str">
        <f t="shared" si="22"/>
        <v>2014</v>
      </c>
      <c r="F356" s="11">
        <v>1420437600</v>
      </c>
      <c r="G356" s="12">
        <f t="shared" si="23"/>
        <v>42009.25</v>
      </c>
    </row>
    <row r="357" spans="1:7" x14ac:dyDescent="0.25">
      <c r="A357" s="11">
        <v>1463461200</v>
      </c>
      <c r="B357" s="12">
        <f t="shared" si="20"/>
        <v>42507.208333333328</v>
      </c>
      <c r="C357" s="12" t="str">
        <f t="shared" si="21"/>
        <v>May</v>
      </c>
      <c r="D357" s="12" t="str">
        <f t="shared" si="22"/>
        <v>2016</v>
      </c>
      <c r="F357" s="11">
        <v>1464930000</v>
      </c>
      <c r="G357" s="12">
        <f t="shared" si="23"/>
        <v>42524.208333333328</v>
      </c>
    </row>
    <row r="358" spans="1:7" x14ac:dyDescent="0.25">
      <c r="A358" s="11">
        <v>1344920400</v>
      </c>
      <c r="B358" s="12">
        <f t="shared" si="20"/>
        <v>41135.208333333336</v>
      </c>
      <c r="C358" s="12" t="str">
        <f t="shared" si="21"/>
        <v>August</v>
      </c>
      <c r="D358" s="12" t="str">
        <f t="shared" si="22"/>
        <v>2012</v>
      </c>
      <c r="F358" s="11">
        <v>1345006800</v>
      </c>
      <c r="G358" s="12">
        <f t="shared" si="23"/>
        <v>41136.208333333336</v>
      </c>
    </row>
    <row r="359" spans="1:7" x14ac:dyDescent="0.25">
      <c r="A359" s="11">
        <v>1452319200</v>
      </c>
      <c r="B359" s="12">
        <f t="shared" si="20"/>
        <v>42378.25</v>
      </c>
      <c r="C359" s="12" t="str">
        <f t="shared" si="21"/>
        <v>January</v>
      </c>
      <c r="D359" s="12" t="str">
        <f t="shared" si="22"/>
        <v>2016</v>
      </c>
      <c r="F359" s="11">
        <v>1452492000</v>
      </c>
      <c r="G359" s="12">
        <f t="shared" si="23"/>
        <v>42380.25</v>
      </c>
    </row>
    <row r="360" spans="1:7" x14ac:dyDescent="0.25">
      <c r="A360" s="11">
        <v>1464325200</v>
      </c>
      <c r="B360" s="12">
        <f t="shared" si="20"/>
        <v>42517.208333333328</v>
      </c>
      <c r="C360" s="12" t="str">
        <f t="shared" si="21"/>
        <v>May</v>
      </c>
      <c r="D360" s="12" t="str">
        <f t="shared" si="22"/>
        <v>2016</v>
      </c>
      <c r="F360" s="11">
        <v>1464498000</v>
      </c>
      <c r="G360" s="12">
        <f t="shared" si="23"/>
        <v>42519.208333333328</v>
      </c>
    </row>
    <row r="361" spans="1:7" x14ac:dyDescent="0.25">
      <c r="A361" s="11">
        <v>1353736800</v>
      </c>
      <c r="B361" s="12">
        <f t="shared" si="20"/>
        <v>41237.25</v>
      </c>
      <c r="C361" s="12" t="str">
        <f t="shared" si="21"/>
        <v>November</v>
      </c>
      <c r="D361" s="12" t="str">
        <f t="shared" si="22"/>
        <v>2012</v>
      </c>
      <c r="F361" s="11">
        <v>1355032800</v>
      </c>
      <c r="G361" s="12">
        <f t="shared" si="23"/>
        <v>41252.25</v>
      </c>
    </row>
    <row r="362" spans="1:7" x14ac:dyDescent="0.25">
      <c r="A362" s="11">
        <v>1535432400</v>
      </c>
      <c r="B362" s="12">
        <f t="shared" si="20"/>
        <v>43340.208333333328</v>
      </c>
      <c r="C362" s="12" t="str">
        <f t="shared" si="21"/>
        <v>August</v>
      </c>
      <c r="D362" s="12" t="str">
        <f t="shared" si="22"/>
        <v>2018</v>
      </c>
      <c r="F362" s="11">
        <v>1537592400</v>
      </c>
      <c r="G362" s="12">
        <f t="shared" si="23"/>
        <v>43365.208333333328</v>
      </c>
    </row>
    <row r="363" spans="1:7" x14ac:dyDescent="0.25">
      <c r="A363" s="11">
        <v>1433826000</v>
      </c>
      <c r="B363" s="12">
        <f t="shared" si="20"/>
        <v>42164.208333333328</v>
      </c>
      <c r="C363" s="12" t="str">
        <f t="shared" si="21"/>
        <v>June</v>
      </c>
      <c r="D363" s="12" t="str">
        <f t="shared" si="22"/>
        <v>2015</v>
      </c>
      <c r="F363" s="11">
        <v>1435122000</v>
      </c>
      <c r="G363" s="12">
        <f t="shared" si="23"/>
        <v>42179.208333333328</v>
      </c>
    </row>
    <row r="364" spans="1:7" x14ac:dyDescent="0.25">
      <c r="A364" s="11">
        <v>1514959200</v>
      </c>
      <c r="B364" s="12">
        <f t="shared" si="20"/>
        <v>43103.25</v>
      </c>
      <c r="C364" s="12" t="str">
        <f t="shared" si="21"/>
        <v>January</v>
      </c>
      <c r="D364" s="12" t="str">
        <f t="shared" si="22"/>
        <v>2018</v>
      </c>
      <c r="F364" s="11">
        <v>1520056800</v>
      </c>
      <c r="G364" s="12">
        <f t="shared" si="23"/>
        <v>43162.25</v>
      </c>
    </row>
    <row r="365" spans="1:7" x14ac:dyDescent="0.25">
      <c r="A365" s="11">
        <v>1425103200</v>
      </c>
      <c r="B365" s="12">
        <f t="shared" si="20"/>
        <v>42063.25</v>
      </c>
      <c r="C365" s="12" t="str">
        <f t="shared" si="21"/>
        <v>February</v>
      </c>
      <c r="D365" s="12" t="str">
        <f t="shared" si="22"/>
        <v>2015</v>
      </c>
      <c r="F365" s="11">
        <v>1425621600</v>
      </c>
      <c r="G365" s="12">
        <f t="shared" si="23"/>
        <v>42069.25</v>
      </c>
    </row>
    <row r="366" spans="1:7" x14ac:dyDescent="0.25">
      <c r="A366" s="11">
        <v>1265349600</v>
      </c>
      <c r="B366" s="12">
        <f t="shared" si="20"/>
        <v>40214.25</v>
      </c>
      <c r="C366" s="12" t="str">
        <f t="shared" si="21"/>
        <v>February</v>
      </c>
      <c r="D366" s="12" t="str">
        <f t="shared" si="22"/>
        <v>2010</v>
      </c>
      <c r="F366" s="11">
        <v>1266300000</v>
      </c>
      <c r="G366" s="12">
        <f t="shared" si="23"/>
        <v>40225.25</v>
      </c>
    </row>
    <row r="367" spans="1:7" x14ac:dyDescent="0.25">
      <c r="A367" s="11">
        <v>1535259600</v>
      </c>
      <c r="B367" s="12">
        <f t="shared" si="20"/>
        <v>43338.208333333328</v>
      </c>
      <c r="C367" s="12" t="str">
        <f t="shared" si="21"/>
        <v>August</v>
      </c>
      <c r="D367" s="12" t="str">
        <f t="shared" si="22"/>
        <v>2018</v>
      </c>
      <c r="F367" s="11">
        <v>1535778000</v>
      </c>
      <c r="G367" s="12">
        <f t="shared" si="23"/>
        <v>43344.208333333328</v>
      </c>
    </row>
    <row r="368" spans="1:7" x14ac:dyDescent="0.25">
      <c r="A368" s="11">
        <v>1321682400</v>
      </c>
      <c r="B368" s="12">
        <f t="shared" si="20"/>
        <v>40866.25</v>
      </c>
      <c r="C368" s="12" t="str">
        <f t="shared" si="21"/>
        <v>November</v>
      </c>
      <c r="D368" s="12" t="str">
        <f t="shared" si="22"/>
        <v>2011</v>
      </c>
      <c r="F368" s="11">
        <v>1322978400</v>
      </c>
      <c r="G368" s="12">
        <f t="shared" si="23"/>
        <v>40881.25</v>
      </c>
    </row>
    <row r="369" spans="1:7" x14ac:dyDescent="0.25">
      <c r="A369" s="11">
        <v>1310792400</v>
      </c>
      <c r="B369" s="12">
        <f t="shared" si="20"/>
        <v>40740.208333333336</v>
      </c>
      <c r="C369" s="12" t="str">
        <f t="shared" si="21"/>
        <v>July</v>
      </c>
      <c r="D369" s="12" t="str">
        <f t="shared" si="22"/>
        <v>2011</v>
      </c>
      <c r="F369" s="11">
        <v>1311656400</v>
      </c>
      <c r="G369" s="12">
        <f t="shared" si="23"/>
        <v>40750.208333333336</v>
      </c>
    </row>
    <row r="370" spans="1:7" x14ac:dyDescent="0.25">
      <c r="A370" s="11">
        <v>1524286800</v>
      </c>
      <c r="B370" s="12">
        <f t="shared" si="20"/>
        <v>43211.208333333328</v>
      </c>
      <c r="C370" s="12" t="str">
        <f t="shared" si="21"/>
        <v>April</v>
      </c>
      <c r="D370" s="12" t="str">
        <f t="shared" si="22"/>
        <v>2018</v>
      </c>
      <c r="F370" s="11">
        <v>1524891600</v>
      </c>
      <c r="G370" s="12">
        <f t="shared" si="23"/>
        <v>43218.208333333328</v>
      </c>
    </row>
    <row r="371" spans="1:7" x14ac:dyDescent="0.25">
      <c r="A371" s="11">
        <v>1362117600</v>
      </c>
      <c r="B371" s="12">
        <f t="shared" si="20"/>
        <v>41334.25</v>
      </c>
      <c r="C371" s="12" t="str">
        <f t="shared" si="21"/>
        <v>March</v>
      </c>
      <c r="D371" s="12" t="str">
        <f t="shared" si="22"/>
        <v>2013</v>
      </c>
      <c r="F371" s="11">
        <v>1363669200</v>
      </c>
      <c r="G371" s="12">
        <f t="shared" si="23"/>
        <v>41352.208333333336</v>
      </c>
    </row>
    <row r="372" spans="1:7" x14ac:dyDescent="0.25">
      <c r="A372" s="11">
        <v>1277096400</v>
      </c>
      <c r="B372" s="12">
        <f t="shared" si="20"/>
        <v>40350.208333333336</v>
      </c>
      <c r="C372" s="12" t="str">
        <f t="shared" si="21"/>
        <v>June</v>
      </c>
      <c r="D372" s="12" t="str">
        <f t="shared" si="22"/>
        <v>2010</v>
      </c>
      <c r="F372" s="11">
        <v>1278306000</v>
      </c>
      <c r="G372" s="12">
        <f t="shared" si="23"/>
        <v>40364.208333333336</v>
      </c>
    </row>
    <row r="373" spans="1:7" x14ac:dyDescent="0.25">
      <c r="A373" s="11">
        <v>1440392400</v>
      </c>
      <c r="B373" s="12">
        <f t="shared" si="20"/>
        <v>42240.208333333328</v>
      </c>
      <c r="C373" s="12" t="str">
        <f t="shared" si="21"/>
        <v>August</v>
      </c>
      <c r="D373" s="12" t="str">
        <f t="shared" si="22"/>
        <v>2015</v>
      </c>
      <c r="F373" s="11">
        <v>1442552400</v>
      </c>
      <c r="G373" s="12">
        <f t="shared" si="23"/>
        <v>42265.208333333328</v>
      </c>
    </row>
    <row r="374" spans="1:7" x14ac:dyDescent="0.25">
      <c r="A374" s="11">
        <v>1294898400</v>
      </c>
      <c r="B374" s="12">
        <f t="shared" si="20"/>
        <v>40556.25</v>
      </c>
      <c r="C374" s="12" t="str">
        <f t="shared" si="21"/>
        <v>January</v>
      </c>
      <c r="D374" s="12" t="str">
        <f t="shared" si="22"/>
        <v>2011</v>
      </c>
      <c r="F374" s="11">
        <v>1294984800</v>
      </c>
      <c r="G374" s="12">
        <f t="shared" si="23"/>
        <v>40557.25</v>
      </c>
    </row>
    <row r="375" spans="1:7" x14ac:dyDescent="0.25">
      <c r="A375" s="11">
        <v>1559970000</v>
      </c>
      <c r="B375" s="12">
        <f t="shared" si="20"/>
        <v>43624.208333333328</v>
      </c>
      <c r="C375" s="12" t="str">
        <f t="shared" si="21"/>
        <v>June</v>
      </c>
      <c r="D375" s="12" t="str">
        <f t="shared" si="22"/>
        <v>2019</v>
      </c>
      <c r="F375" s="11">
        <v>1562043600</v>
      </c>
      <c r="G375" s="12">
        <f t="shared" si="23"/>
        <v>43648.208333333328</v>
      </c>
    </row>
    <row r="376" spans="1:7" x14ac:dyDescent="0.25">
      <c r="A376" s="11">
        <v>1469509200</v>
      </c>
      <c r="B376" s="12">
        <f t="shared" si="20"/>
        <v>42577.208333333328</v>
      </c>
      <c r="C376" s="12" t="str">
        <f t="shared" si="21"/>
        <v>July</v>
      </c>
      <c r="D376" s="12" t="str">
        <f t="shared" si="22"/>
        <v>2016</v>
      </c>
      <c r="F376" s="11">
        <v>1469595600</v>
      </c>
      <c r="G376" s="12">
        <f t="shared" si="23"/>
        <v>42578.208333333328</v>
      </c>
    </row>
    <row r="377" spans="1:7" x14ac:dyDescent="0.25">
      <c r="A377" s="11">
        <v>1579068000</v>
      </c>
      <c r="B377" s="12">
        <f t="shared" si="20"/>
        <v>43845.25</v>
      </c>
      <c r="C377" s="12" t="str">
        <f t="shared" si="21"/>
        <v>January</v>
      </c>
      <c r="D377" s="12" t="str">
        <f t="shared" si="22"/>
        <v>2020</v>
      </c>
      <c r="F377" s="11">
        <v>1581141600</v>
      </c>
      <c r="G377" s="12">
        <f t="shared" si="23"/>
        <v>43869.25</v>
      </c>
    </row>
    <row r="378" spans="1:7" x14ac:dyDescent="0.25">
      <c r="A378" s="11">
        <v>1436418000</v>
      </c>
      <c r="B378" s="12">
        <f t="shared" si="20"/>
        <v>42194.208333333328</v>
      </c>
      <c r="C378" s="12" t="str">
        <f t="shared" si="21"/>
        <v>July</v>
      </c>
      <c r="D378" s="12" t="str">
        <f t="shared" si="22"/>
        <v>2015</v>
      </c>
      <c r="F378" s="11">
        <v>1438923600</v>
      </c>
      <c r="G378" s="12">
        <f t="shared" si="23"/>
        <v>42223.208333333328</v>
      </c>
    </row>
    <row r="379" spans="1:7" x14ac:dyDescent="0.25">
      <c r="A379" s="11">
        <v>1399179600</v>
      </c>
      <c r="B379" s="12">
        <f t="shared" si="20"/>
        <v>41763.208333333336</v>
      </c>
      <c r="C379" s="12" t="str">
        <f t="shared" si="21"/>
        <v>May</v>
      </c>
      <c r="D379" s="12" t="str">
        <f t="shared" si="22"/>
        <v>2014</v>
      </c>
      <c r="F379" s="11">
        <v>1399352400</v>
      </c>
      <c r="G379" s="12">
        <f t="shared" si="23"/>
        <v>41765.208333333336</v>
      </c>
    </row>
    <row r="380" spans="1:7" x14ac:dyDescent="0.25">
      <c r="A380" s="11">
        <v>1282798800</v>
      </c>
      <c r="B380" s="12">
        <f t="shared" si="20"/>
        <v>40416.208333333336</v>
      </c>
      <c r="C380" s="12" t="str">
        <f t="shared" si="21"/>
        <v>August</v>
      </c>
      <c r="D380" s="12" t="str">
        <f t="shared" si="22"/>
        <v>2010</v>
      </c>
      <c r="F380" s="11">
        <v>1284354000</v>
      </c>
      <c r="G380" s="12">
        <f t="shared" si="23"/>
        <v>40434.208333333336</v>
      </c>
    </row>
    <row r="381" spans="1:7" x14ac:dyDescent="0.25">
      <c r="A381" s="11">
        <v>1437109200</v>
      </c>
      <c r="B381" s="12">
        <f t="shared" si="20"/>
        <v>42202.208333333328</v>
      </c>
      <c r="C381" s="12" t="str">
        <f t="shared" si="21"/>
        <v>July</v>
      </c>
      <c r="D381" s="12" t="str">
        <f t="shared" si="22"/>
        <v>2015</v>
      </c>
      <c r="F381" s="11">
        <v>1441170000</v>
      </c>
      <c r="G381" s="12">
        <f t="shared" si="23"/>
        <v>42249.208333333328</v>
      </c>
    </row>
    <row r="382" spans="1:7" x14ac:dyDescent="0.25">
      <c r="A382" s="11">
        <v>1517637600</v>
      </c>
      <c r="B382" s="12">
        <f t="shared" si="20"/>
        <v>43134.25</v>
      </c>
      <c r="C382" s="12" t="str">
        <f t="shared" si="21"/>
        <v>February</v>
      </c>
      <c r="D382" s="12" t="str">
        <f t="shared" si="22"/>
        <v>2018</v>
      </c>
      <c r="F382" s="11">
        <v>1518415200</v>
      </c>
      <c r="G382" s="12">
        <f t="shared" si="23"/>
        <v>43143.25</v>
      </c>
    </row>
    <row r="383" spans="1:7" x14ac:dyDescent="0.25">
      <c r="A383" s="11">
        <v>1556427600</v>
      </c>
      <c r="B383" s="12">
        <f t="shared" si="20"/>
        <v>43583.208333333328</v>
      </c>
      <c r="C383" s="12" t="str">
        <f t="shared" si="21"/>
        <v>April</v>
      </c>
      <c r="D383" s="12" t="str">
        <f t="shared" si="22"/>
        <v>2019</v>
      </c>
      <c r="F383" s="11">
        <v>1556600400</v>
      </c>
      <c r="G383" s="12">
        <f t="shared" si="23"/>
        <v>43585.208333333328</v>
      </c>
    </row>
    <row r="384" spans="1:7" x14ac:dyDescent="0.25">
      <c r="A384" s="11">
        <v>1576476000</v>
      </c>
      <c r="B384" s="12">
        <f t="shared" si="20"/>
        <v>43815.25</v>
      </c>
      <c r="C384" s="12" t="str">
        <f t="shared" si="21"/>
        <v>December</v>
      </c>
      <c r="D384" s="12" t="str">
        <f t="shared" si="22"/>
        <v>2019</v>
      </c>
      <c r="F384" s="11">
        <v>1576994400</v>
      </c>
      <c r="G384" s="12">
        <f t="shared" si="23"/>
        <v>43821.25</v>
      </c>
    </row>
    <row r="385" spans="1:7" x14ac:dyDescent="0.25">
      <c r="A385" s="11">
        <v>1411102800</v>
      </c>
      <c r="B385" s="12">
        <f t="shared" si="20"/>
        <v>41901.208333333336</v>
      </c>
      <c r="C385" s="12" t="str">
        <f t="shared" si="21"/>
        <v>September</v>
      </c>
      <c r="D385" s="12" t="str">
        <f t="shared" si="22"/>
        <v>2014</v>
      </c>
      <c r="F385" s="11">
        <v>1411189200</v>
      </c>
      <c r="G385" s="12">
        <f t="shared" si="23"/>
        <v>41902.208333333336</v>
      </c>
    </row>
    <row r="386" spans="1:7" x14ac:dyDescent="0.25">
      <c r="A386" s="11">
        <v>1349326800</v>
      </c>
      <c r="B386" s="12">
        <f t="shared" ref="B386:B449" si="24">(((A386/60)/60)/24)+DATE(1970,1,1)</f>
        <v>41186.208333333336</v>
      </c>
      <c r="C386" s="12" t="str">
        <f t="shared" ref="C386:C449" si="25">TEXT(B386,"MMMM")</f>
        <v>October</v>
      </c>
      <c r="D386" s="12" t="str">
        <f t="shared" ref="D386:D449" si="26">TEXT(B386,"YYYY")</f>
        <v>2012</v>
      </c>
      <c r="F386" s="11">
        <v>1349672400</v>
      </c>
      <c r="G386" s="12">
        <f t="shared" si="23"/>
        <v>41190.208333333336</v>
      </c>
    </row>
    <row r="387" spans="1:7" x14ac:dyDescent="0.25">
      <c r="A387" s="11">
        <v>1303880400</v>
      </c>
      <c r="B387" s="12">
        <f t="shared" si="24"/>
        <v>40660.208333333336</v>
      </c>
      <c r="C387" s="12" t="str">
        <f t="shared" si="25"/>
        <v>April</v>
      </c>
      <c r="D387" s="12" t="str">
        <f t="shared" si="26"/>
        <v>2011</v>
      </c>
      <c r="F387" s="11">
        <v>1304485200</v>
      </c>
      <c r="G387" s="12">
        <f t="shared" ref="G387:G450" si="27">(((F387/60)/60)/24)+DATE(1970,1,1)</f>
        <v>40667.208333333336</v>
      </c>
    </row>
    <row r="388" spans="1:7" x14ac:dyDescent="0.25">
      <c r="A388" s="11">
        <v>1557637200</v>
      </c>
      <c r="B388" s="12">
        <f t="shared" si="24"/>
        <v>43597.208333333328</v>
      </c>
      <c r="C388" s="12" t="str">
        <f t="shared" si="25"/>
        <v>May</v>
      </c>
      <c r="D388" s="12" t="str">
        <f t="shared" si="26"/>
        <v>2019</v>
      </c>
      <c r="F388" s="11">
        <v>1558760400</v>
      </c>
      <c r="G388" s="12">
        <f t="shared" si="27"/>
        <v>43610.208333333328</v>
      </c>
    </row>
    <row r="389" spans="1:7" x14ac:dyDescent="0.25">
      <c r="A389" s="11">
        <v>1375592400</v>
      </c>
      <c r="B389" s="12">
        <f t="shared" si="24"/>
        <v>41490.208333333336</v>
      </c>
      <c r="C389" s="12" t="str">
        <f t="shared" si="25"/>
        <v>August</v>
      </c>
      <c r="D389" s="12" t="str">
        <f t="shared" si="26"/>
        <v>2013</v>
      </c>
      <c r="F389" s="11">
        <v>1376629200</v>
      </c>
      <c r="G389" s="12">
        <f t="shared" si="27"/>
        <v>41502.208333333336</v>
      </c>
    </row>
    <row r="390" spans="1:7" x14ac:dyDescent="0.25">
      <c r="A390" s="11">
        <v>1418882400</v>
      </c>
      <c r="B390" s="12">
        <f t="shared" si="24"/>
        <v>41991.25</v>
      </c>
      <c r="C390" s="12" t="str">
        <f t="shared" si="25"/>
        <v>December</v>
      </c>
      <c r="D390" s="12" t="str">
        <f t="shared" si="26"/>
        <v>2014</v>
      </c>
      <c r="F390" s="11">
        <v>1419660000</v>
      </c>
      <c r="G390" s="12">
        <f t="shared" si="27"/>
        <v>42000.25</v>
      </c>
    </row>
    <row r="391" spans="1:7" x14ac:dyDescent="0.25">
      <c r="A391" s="11">
        <v>1507957200</v>
      </c>
      <c r="B391" s="12">
        <f t="shared" si="24"/>
        <v>43022.208333333328</v>
      </c>
      <c r="C391" s="12" t="str">
        <f t="shared" si="25"/>
        <v>October</v>
      </c>
      <c r="D391" s="12" t="str">
        <f t="shared" si="26"/>
        <v>2017</v>
      </c>
      <c r="F391" s="11">
        <v>1510725600</v>
      </c>
      <c r="G391" s="12">
        <f t="shared" si="27"/>
        <v>43054.25</v>
      </c>
    </row>
    <row r="392" spans="1:7" x14ac:dyDescent="0.25">
      <c r="A392" s="11">
        <v>1329026400</v>
      </c>
      <c r="B392" s="12">
        <f t="shared" si="24"/>
        <v>40951.25</v>
      </c>
      <c r="C392" s="12" t="str">
        <f t="shared" si="25"/>
        <v>February</v>
      </c>
      <c r="D392" s="12" t="str">
        <f t="shared" si="26"/>
        <v>2012</v>
      </c>
      <c r="F392" s="11">
        <v>1330236000</v>
      </c>
      <c r="G392" s="12">
        <f t="shared" si="27"/>
        <v>40965.25</v>
      </c>
    </row>
    <row r="393" spans="1:7" x14ac:dyDescent="0.25">
      <c r="A393" s="11">
        <v>1463029200</v>
      </c>
      <c r="B393" s="12">
        <f t="shared" si="24"/>
        <v>42502.208333333328</v>
      </c>
      <c r="C393" s="12" t="str">
        <f t="shared" si="25"/>
        <v>May</v>
      </c>
      <c r="D393" s="12" t="str">
        <f t="shared" si="26"/>
        <v>2016</v>
      </c>
      <c r="F393" s="11">
        <v>1463374800</v>
      </c>
      <c r="G393" s="12">
        <f t="shared" si="27"/>
        <v>42506.208333333328</v>
      </c>
    </row>
    <row r="394" spans="1:7" x14ac:dyDescent="0.25">
      <c r="A394" s="11">
        <v>1342069200</v>
      </c>
      <c r="B394" s="12">
        <f t="shared" si="24"/>
        <v>41102.208333333336</v>
      </c>
      <c r="C394" s="12" t="str">
        <f t="shared" si="25"/>
        <v>July</v>
      </c>
      <c r="D394" s="12" t="str">
        <f t="shared" si="26"/>
        <v>2012</v>
      </c>
      <c r="F394" s="11">
        <v>1344574800</v>
      </c>
      <c r="G394" s="12">
        <f t="shared" si="27"/>
        <v>41131.208333333336</v>
      </c>
    </row>
    <row r="395" spans="1:7" x14ac:dyDescent="0.25">
      <c r="A395" s="11">
        <v>1403931600</v>
      </c>
      <c r="B395" s="12">
        <f t="shared" si="24"/>
        <v>41818.208333333336</v>
      </c>
      <c r="C395" s="12" t="str">
        <f t="shared" si="25"/>
        <v>June</v>
      </c>
      <c r="D395" s="12" t="str">
        <f t="shared" si="26"/>
        <v>2014</v>
      </c>
      <c r="F395" s="11">
        <v>1404104400</v>
      </c>
      <c r="G395" s="12">
        <f t="shared" si="27"/>
        <v>41820.208333333336</v>
      </c>
    </row>
    <row r="396" spans="1:7" x14ac:dyDescent="0.25">
      <c r="A396" s="11">
        <v>1563771600</v>
      </c>
      <c r="B396" s="12">
        <f t="shared" si="24"/>
        <v>43668.208333333328</v>
      </c>
      <c r="C396" s="12" t="str">
        <f t="shared" si="25"/>
        <v>July</v>
      </c>
      <c r="D396" s="12" t="str">
        <f t="shared" si="26"/>
        <v>2019</v>
      </c>
      <c r="F396" s="11">
        <v>1564030800</v>
      </c>
      <c r="G396" s="12">
        <f t="shared" si="27"/>
        <v>43671.208333333328</v>
      </c>
    </row>
    <row r="397" spans="1:7" x14ac:dyDescent="0.25">
      <c r="A397" s="11">
        <v>1304744400</v>
      </c>
      <c r="B397" s="12">
        <f t="shared" si="24"/>
        <v>40670.208333333336</v>
      </c>
      <c r="C397" s="12" t="str">
        <f t="shared" si="25"/>
        <v>May</v>
      </c>
      <c r="D397" s="12" t="str">
        <f t="shared" si="26"/>
        <v>2011</v>
      </c>
      <c r="F397" s="11">
        <v>1306213200</v>
      </c>
      <c r="G397" s="12">
        <f t="shared" si="27"/>
        <v>40687.208333333336</v>
      </c>
    </row>
    <row r="398" spans="1:7" x14ac:dyDescent="0.25">
      <c r="A398" s="11">
        <v>1294552800</v>
      </c>
      <c r="B398" s="12">
        <f t="shared" si="24"/>
        <v>40552.25</v>
      </c>
      <c r="C398" s="12" t="str">
        <f t="shared" si="25"/>
        <v>January</v>
      </c>
      <c r="D398" s="12" t="str">
        <f t="shared" si="26"/>
        <v>2011</v>
      </c>
      <c r="F398" s="11">
        <v>1297576800</v>
      </c>
      <c r="G398" s="12">
        <f t="shared" si="27"/>
        <v>40587.25</v>
      </c>
    </row>
    <row r="399" spans="1:7" x14ac:dyDescent="0.25">
      <c r="A399" s="11">
        <v>1295935200</v>
      </c>
      <c r="B399" s="12">
        <f t="shared" si="24"/>
        <v>40568.25</v>
      </c>
      <c r="C399" s="12" t="str">
        <f t="shared" si="25"/>
        <v>January</v>
      </c>
      <c r="D399" s="12" t="str">
        <f t="shared" si="26"/>
        <v>2011</v>
      </c>
      <c r="F399" s="11">
        <v>1296194400</v>
      </c>
      <c r="G399" s="12">
        <f t="shared" si="27"/>
        <v>40571.25</v>
      </c>
    </row>
    <row r="400" spans="1:7" x14ac:dyDescent="0.25">
      <c r="A400" s="11">
        <v>1486706400</v>
      </c>
      <c r="B400" s="12">
        <f t="shared" si="24"/>
        <v>42776.25</v>
      </c>
      <c r="C400" s="12" t="str">
        <f t="shared" si="25"/>
        <v>February</v>
      </c>
      <c r="D400" s="12" t="str">
        <f t="shared" si="26"/>
        <v>2017</v>
      </c>
      <c r="F400" s="11">
        <v>1488348000</v>
      </c>
      <c r="G400" s="12">
        <f t="shared" si="27"/>
        <v>42795.25</v>
      </c>
    </row>
    <row r="401" spans="1:7" x14ac:dyDescent="0.25">
      <c r="A401" s="11">
        <v>1333602000</v>
      </c>
      <c r="B401" s="12">
        <f t="shared" si="24"/>
        <v>41004.208333333336</v>
      </c>
      <c r="C401" s="12" t="str">
        <f t="shared" si="25"/>
        <v>April</v>
      </c>
      <c r="D401" s="12" t="str">
        <f t="shared" si="26"/>
        <v>2012</v>
      </c>
      <c r="F401" s="11">
        <v>1334898000</v>
      </c>
      <c r="G401" s="12">
        <f t="shared" si="27"/>
        <v>41019.208333333336</v>
      </c>
    </row>
    <row r="402" spans="1:7" x14ac:dyDescent="0.25">
      <c r="A402" s="11">
        <v>1308200400</v>
      </c>
      <c r="B402" s="12">
        <f t="shared" si="24"/>
        <v>40710.208333333336</v>
      </c>
      <c r="C402" s="12" t="str">
        <f t="shared" si="25"/>
        <v>June</v>
      </c>
      <c r="D402" s="12" t="str">
        <f t="shared" si="26"/>
        <v>2011</v>
      </c>
      <c r="F402" s="11">
        <v>1308373200</v>
      </c>
      <c r="G402" s="12">
        <f t="shared" si="27"/>
        <v>40712.208333333336</v>
      </c>
    </row>
    <row r="403" spans="1:7" x14ac:dyDescent="0.25">
      <c r="A403" s="11">
        <v>1411707600</v>
      </c>
      <c r="B403" s="12">
        <f t="shared" si="24"/>
        <v>41908.208333333336</v>
      </c>
      <c r="C403" s="12" t="str">
        <f t="shared" si="25"/>
        <v>September</v>
      </c>
      <c r="D403" s="12" t="str">
        <f t="shared" si="26"/>
        <v>2014</v>
      </c>
      <c r="F403" s="11">
        <v>1412312400</v>
      </c>
      <c r="G403" s="12">
        <f t="shared" si="27"/>
        <v>41915.208333333336</v>
      </c>
    </row>
    <row r="404" spans="1:7" x14ac:dyDescent="0.25">
      <c r="A404" s="11">
        <v>1555390800</v>
      </c>
      <c r="B404" s="12">
        <f t="shared" si="24"/>
        <v>43571.208333333328</v>
      </c>
      <c r="C404" s="12" t="str">
        <f t="shared" si="25"/>
        <v>April</v>
      </c>
      <c r="D404" s="12" t="str">
        <f t="shared" si="26"/>
        <v>2019</v>
      </c>
      <c r="F404" s="11">
        <v>1555822800</v>
      </c>
      <c r="G404" s="12">
        <f t="shared" si="27"/>
        <v>43576.208333333328</v>
      </c>
    </row>
    <row r="405" spans="1:7" x14ac:dyDescent="0.25">
      <c r="A405" s="11">
        <v>1450591200</v>
      </c>
      <c r="B405" s="12">
        <f t="shared" si="24"/>
        <v>42358.25</v>
      </c>
      <c r="C405" s="12" t="str">
        <f t="shared" si="25"/>
        <v>December</v>
      </c>
      <c r="D405" s="12" t="str">
        <f t="shared" si="26"/>
        <v>2015</v>
      </c>
      <c r="F405" s="11">
        <v>1453701600</v>
      </c>
      <c r="G405" s="12">
        <f t="shared" si="27"/>
        <v>42394.25</v>
      </c>
    </row>
    <row r="406" spans="1:7" x14ac:dyDescent="0.25">
      <c r="A406" s="11">
        <v>1450764000</v>
      </c>
      <c r="B406" s="12">
        <f t="shared" si="24"/>
        <v>42360.25</v>
      </c>
      <c r="C406" s="12" t="str">
        <f t="shared" si="25"/>
        <v>December</v>
      </c>
      <c r="D406" s="12" t="str">
        <f t="shared" si="26"/>
        <v>2015</v>
      </c>
      <c r="F406" s="11">
        <v>1451109600</v>
      </c>
      <c r="G406" s="12">
        <f t="shared" si="27"/>
        <v>42364.25</v>
      </c>
    </row>
    <row r="407" spans="1:7" x14ac:dyDescent="0.25">
      <c r="A407" s="11">
        <v>1277701200</v>
      </c>
      <c r="B407" s="12">
        <f t="shared" si="24"/>
        <v>40357.208333333336</v>
      </c>
      <c r="C407" s="12" t="str">
        <f t="shared" si="25"/>
        <v>June</v>
      </c>
      <c r="D407" s="12" t="str">
        <f t="shared" si="26"/>
        <v>2010</v>
      </c>
      <c r="F407" s="11">
        <v>1280120400</v>
      </c>
      <c r="G407" s="12">
        <f t="shared" si="27"/>
        <v>40385.208333333336</v>
      </c>
    </row>
    <row r="408" spans="1:7" x14ac:dyDescent="0.25">
      <c r="A408" s="11">
        <v>1454911200</v>
      </c>
      <c r="B408" s="12">
        <f t="shared" si="24"/>
        <v>42408.25</v>
      </c>
      <c r="C408" s="12" t="str">
        <f t="shared" si="25"/>
        <v>February</v>
      </c>
      <c r="D408" s="12" t="str">
        <f t="shared" si="26"/>
        <v>2016</v>
      </c>
      <c r="F408" s="11">
        <v>1458104400</v>
      </c>
      <c r="G408" s="12">
        <f t="shared" si="27"/>
        <v>42445.208333333328</v>
      </c>
    </row>
    <row r="409" spans="1:7" x14ac:dyDescent="0.25">
      <c r="A409" s="11">
        <v>1299304800</v>
      </c>
      <c r="B409" s="12">
        <f t="shared" si="24"/>
        <v>40607.25</v>
      </c>
      <c r="C409" s="12" t="str">
        <f t="shared" si="25"/>
        <v>March</v>
      </c>
      <c r="D409" s="12" t="str">
        <f t="shared" si="26"/>
        <v>2011</v>
      </c>
      <c r="F409" s="11">
        <v>1299823200</v>
      </c>
      <c r="G409" s="12">
        <f t="shared" si="27"/>
        <v>40613.25</v>
      </c>
    </row>
    <row r="410" spans="1:7" x14ac:dyDescent="0.25">
      <c r="A410" s="11">
        <v>1304917200</v>
      </c>
      <c r="B410" s="12">
        <f t="shared" si="24"/>
        <v>40672.208333333336</v>
      </c>
      <c r="C410" s="12" t="str">
        <f t="shared" si="25"/>
        <v>May</v>
      </c>
      <c r="D410" s="12" t="str">
        <f t="shared" si="26"/>
        <v>2011</v>
      </c>
      <c r="F410" s="11">
        <v>1305003600</v>
      </c>
      <c r="G410" s="12">
        <f t="shared" si="27"/>
        <v>40673.208333333336</v>
      </c>
    </row>
    <row r="411" spans="1:7" x14ac:dyDescent="0.25">
      <c r="A411" s="11">
        <v>1381208400</v>
      </c>
      <c r="B411" s="12">
        <f t="shared" si="24"/>
        <v>41555.208333333336</v>
      </c>
      <c r="C411" s="12" t="str">
        <f t="shared" si="25"/>
        <v>October</v>
      </c>
      <c r="D411" s="12" t="str">
        <f t="shared" si="26"/>
        <v>2013</v>
      </c>
      <c r="F411" s="11">
        <v>1381726800</v>
      </c>
      <c r="G411" s="12">
        <f t="shared" si="27"/>
        <v>41561.208333333336</v>
      </c>
    </row>
    <row r="412" spans="1:7" x14ac:dyDescent="0.25">
      <c r="A412" s="11">
        <v>1291960800</v>
      </c>
      <c r="B412" s="12">
        <f t="shared" si="24"/>
        <v>40522.25</v>
      </c>
      <c r="C412" s="12" t="str">
        <f t="shared" si="25"/>
        <v>December</v>
      </c>
      <c r="D412" s="12" t="str">
        <f t="shared" si="26"/>
        <v>2010</v>
      </c>
      <c r="F412" s="11">
        <v>1292133600</v>
      </c>
      <c r="G412" s="12">
        <f t="shared" si="27"/>
        <v>40524.25</v>
      </c>
    </row>
    <row r="413" spans="1:7" x14ac:dyDescent="0.25">
      <c r="A413" s="11">
        <v>1517983200</v>
      </c>
      <c r="B413" s="12">
        <f t="shared" si="24"/>
        <v>43138.25</v>
      </c>
      <c r="C413" s="12" t="str">
        <f t="shared" si="25"/>
        <v>February</v>
      </c>
      <c r="D413" s="12" t="str">
        <f t="shared" si="26"/>
        <v>2018</v>
      </c>
      <c r="F413" s="11">
        <v>1520748000</v>
      </c>
      <c r="G413" s="12">
        <f t="shared" si="27"/>
        <v>43170.25</v>
      </c>
    </row>
    <row r="414" spans="1:7" x14ac:dyDescent="0.25">
      <c r="A414" s="11">
        <v>1446181200</v>
      </c>
      <c r="B414" s="12">
        <f t="shared" si="24"/>
        <v>42307.208333333328</v>
      </c>
      <c r="C414" s="12" t="str">
        <f t="shared" si="25"/>
        <v>October</v>
      </c>
      <c r="D414" s="12" t="str">
        <f t="shared" si="26"/>
        <v>2015</v>
      </c>
      <c r="F414" s="11">
        <v>1446616800</v>
      </c>
      <c r="G414" s="12">
        <f t="shared" si="27"/>
        <v>42312.25</v>
      </c>
    </row>
    <row r="415" spans="1:7" x14ac:dyDescent="0.25">
      <c r="A415" s="11">
        <v>1311051600</v>
      </c>
      <c r="B415" s="12">
        <f t="shared" si="24"/>
        <v>40743.208333333336</v>
      </c>
      <c r="C415" s="12" t="str">
        <f t="shared" si="25"/>
        <v>July</v>
      </c>
      <c r="D415" s="12" t="str">
        <f t="shared" si="26"/>
        <v>2011</v>
      </c>
      <c r="F415" s="11">
        <v>1311224400</v>
      </c>
      <c r="G415" s="12">
        <f t="shared" si="27"/>
        <v>40745.208333333336</v>
      </c>
    </row>
    <row r="416" spans="1:7" x14ac:dyDescent="0.25">
      <c r="A416" s="11">
        <v>1386309600</v>
      </c>
      <c r="B416" s="12">
        <f t="shared" si="24"/>
        <v>41614.25</v>
      </c>
      <c r="C416" s="12" t="str">
        <f t="shared" si="25"/>
        <v>December</v>
      </c>
      <c r="D416" s="12" t="str">
        <f t="shared" si="26"/>
        <v>2013</v>
      </c>
      <c r="F416" s="11">
        <v>1388556000</v>
      </c>
      <c r="G416" s="12">
        <f t="shared" si="27"/>
        <v>41640.25</v>
      </c>
    </row>
    <row r="417" spans="1:7" x14ac:dyDescent="0.25">
      <c r="A417" s="11">
        <v>1301979600</v>
      </c>
      <c r="B417" s="12">
        <f t="shared" si="24"/>
        <v>40638.208333333336</v>
      </c>
      <c r="C417" s="12" t="str">
        <f t="shared" si="25"/>
        <v>April</v>
      </c>
      <c r="D417" s="12" t="str">
        <f t="shared" si="26"/>
        <v>2011</v>
      </c>
      <c r="F417" s="11">
        <v>1303189200</v>
      </c>
      <c r="G417" s="12">
        <f t="shared" si="27"/>
        <v>40652.208333333336</v>
      </c>
    </row>
    <row r="418" spans="1:7" x14ac:dyDescent="0.25">
      <c r="A418" s="11">
        <v>1478930400</v>
      </c>
      <c r="B418" s="12">
        <f t="shared" si="24"/>
        <v>42686.25</v>
      </c>
      <c r="C418" s="12" t="str">
        <f t="shared" si="25"/>
        <v>November</v>
      </c>
      <c r="D418" s="12" t="str">
        <f t="shared" si="26"/>
        <v>2016</v>
      </c>
      <c r="F418" s="11">
        <v>1480744800</v>
      </c>
      <c r="G418" s="12">
        <f t="shared" si="27"/>
        <v>42707.25</v>
      </c>
    </row>
    <row r="419" spans="1:7" x14ac:dyDescent="0.25">
      <c r="A419" s="11">
        <v>1456984800</v>
      </c>
      <c r="B419" s="12">
        <f t="shared" si="24"/>
        <v>42432.25</v>
      </c>
      <c r="C419" s="12" t="str">
        <f t="shared" si="25"/>
        <v>March</v>
      </c>
      <c r="D419" s="12" t="str">
        <f t="shared" si="26"/>
        <v>2016</v>
      </c>
      <c r="F419" s="11">
        <v>1458882000</v>
      </c>
      <c r="G419" s="12">
        <f t="shared" si="27"/>
        <v>42454.208333333328</v>
      </c>
    </row>
    <row r="420" spans="1:7" x14ac:dyDescent="0.25">
      <c r="A420" s="11">
        <v>1413522000</v>
      </c>
      <c r="B420" s="12">
        <f t="shared" si="24"/>
        <v>41929.208333333336</v>
      </c>
      <c r="C420" s="12" t="str">
        <f t="shared" si="25"/>
        <v>October</v>
      </c>
      <c r="D420" s="12" t="str">
        <f t="shared" si="26"/>
        <v>2014</v>
      </c>
      <c r="F420" s="11">
        <v>1414040400</v>
      </c>
      <c r="G420" s="12">
        <f t="shared" si="27"/>
        <v>41935.208333333336</v>
      </c>
    </row>
    <row r="421" spans="1:7" x14ac:dyDescent="0.25">
      <c r="A421" s="11">
        <v>1357106400</v>
      </c>
      <c r="B421" s="12">
        <f t="shared" si="24"/>
        <v>41276.25</v>
      </c>
      <c r="C421" s="12" t="str">
        <f t="shared" si="25"/>
        <v>January</v>
      </c>
      <c r="D421" s="12" t="str">
        <f t="shared" si="26"/>
        <v>2013</v>
      </c>
      <c r="F421" s="11">
        <v>1359698400</v>
      </c>
      <c r="G421" s="12">
        <f t="shared" si="27"/>
        <v>41306.25</v>
      </c>
    </row>
    <row r="422" spans="1:7" x14ac:dyDescent="0.25">
      <c r="A422" s="11">
        <v>1265868000</v>
      </c>
      <c r="B422" s="12">
        <f t="shared" si="24"/>
        <v>40220.25</v>
      </c>
      <c r="C422" s="12" t="str">
        <f t="shared" si="25"/>
        <v>February</v>
      </c>
      <c r="D422" s="12" t="str">
        <f t="shared" si="26"/>
        <v>2010</v>
      </c>
      <c r="F422" s="11">
        <v>1267077600</v>
      </c>
      <c r="G422" s="12">
        <f t="shared" si="27"/>
        <v>40234.25</v>
      </c>
    </row>
    <row r="423" spans="1:7" x14ac:dyDescent="0.25">
      <c r="A423" s="11">
        <v>1281330000</v>
      </c>
      <c r="B423" s="12">
        <f t="shared" si="24"/>
        <v>40399.208333333336</v>
      </c>
      <c r="C423" s="12" t="str">
        <f t="shared" si="25"/>
        <v>August</v>
      </c>
      <c r="D423" s="12" t="str">
        <f t="shared" si="26"/>
        <v>2010</v>
      </c>
      <c r="F423" s="11">
        <v>1281502800</v>
      </c>
      <c r="G423" s="12">
        <f t="shared" si="27"/>
        <v>40401.208333333336</v>
      </c>
    </row>
    <row r="424" spans="1:7" x14ac:dyDescent="0.25">
      <c r="A424" s="11">
        <v>1462510800</v>
      </c>
      <c r="B424" s="12">
        <f t="shared" si="24"/>
        <v>42496.208333333328</v>
      </c>
      <c r="C424" s="12" t="str">
        <f t="shared" si="25"/>
        <v>May</v>
      </c>
      <c r="D424" s="12" t="str">
        <f t="shared" si="26"/>
        <v>2016</v>
      </c>
      <c r="F424" s="11">
        <v>1463115600</v>
      </c>
      <c r="G424" s="12">
        <f t="shared" si="27"/>
        <v>42503.208333333328</v>
      </c>
    </row>
    <row r="425" spans="1:7" x14ac:dyDescent="0.25">
      <c r="A425" s="11">
        <v>1449468000</v>
      </c>
      <c r="B425" s="12">
        <f t="shared" si="24"/>
        <v>42345.25</v>
      </c>
      <c r="C425" s="12" t="str">
        <f t="shared" si="25"/>
        <v>December</v>
      </c>
      <c r="D425" s="12" t="str">
        <f t="shared" si="26"/>
        <v>2015</v>
      </c>
      <c r="F425" s="11">
        <v>1452146400</v>
      </c>
      <c r="G425" s="12">
        <f t="shared" si="27"/>
        <v>42376.25</v>
      </c>
    </row>
    <row r="426" spans="1:7" x14ac:dyDescent="0.25">
      <c r="A426" s="11">
        <v>1481522400</v>
      </c>
      <c r="B426" s="12">
        <f t="shared" si="24"/>
        <v>42716.25</v>
      </c>
      <c r="C426" s="12" t="str">
        <f t="shared" si="25"/>
        <v>December</v>
      </c>
      <c r="D426" s="12" t="str">
        <f t="shared" si="26"/>
        <v>2016</v>
      </c>
      <c r="F426" s="11">
        <v>1482472800</v>
      </c>
      <c r="G426" s="12">
        <f t="shared" si="27"/>
        <v>42727.25</v>
      </c>
    </row>
    <row r="427" spans="1:7" x14ac:dyDescent="0.25">
      <c r="A427" s="11">
        <v>1485064800</v>
      </c>
      <c r="B427" s="12">
        <f t="shared" si="24"/>
        <v>42757.25</v>
      </c>
      <c r="C427" s="12" t="str">
        <f t="shared" si="25"/>
        <v>January</v>
      </c>
      <c r="D427" s="12" t="str">
        <f t="shared" si="26"/>
        <v>2017</v>
      </c>
      <c r="F427" s="11">
        <v>1488520800</v>
      </c>
      <c r="G427" s="12">
        <f t="shared" si="27"/>
        <v>42797.25</v>
      </c>
    </row>
    <row r="428" spans="1:7" x14ac:dyDescent="0.25">
      <c r="A428" s="11">
        <v>1430197200</v>
      </c>
      <c r="B428" s="12">
        <f t="shared" si="24"/>
        <v>42122.208333333328</v>
      </c>
      <c r="C428" s="12" t="str">
        <f t="shared" si="25"/>
        <v>April</v>
      </c>
      <c r="D428" s="12" t="str">
        <f t="shared" si="26"/>
        <v>2015</v>
      </c>
      <c r="F428" s="11">
        <v>1430197200</v>
      </c>
      <c r="G428" s="12">
        <f t="shared" si="27"/>
        <v>42122.208333333328</v>
      </c>
    </row>
    <row r="429" spans="1:7" x14ac:dyDescent="0.25">
      <c r="A429" s="11">
        <v>1543298400</v>
      </c>
      <c r="B429" s="12">
        <f t="shared" si="24"/>
        <v>43431.25</v>
      </c>
      <c r="C429" s="12" t="str">
        <f t="shared" si="25"/>
        <v>November</v>
      </c>
      <c r="D429" s="12" t="str">
        <f t="shared" si="26"/>
        <v>2018</v>
      </c>
      <c r="F429" s="11">
        <v>1545631200</v>
      </c>
      <c r="G429" s="12">
        <f t="shared" si="27"/>
        <v>43458.25</v>
      </c>
    </row>
    <row r="430" spans="1:7" x14ac:dyDescent="0.25">
      <c r="A430" s="11">
        <v>1384149600</v>
      </c>
      <c r="B430" s="12">
        <f t="shared" si="24"/>
        <v>41589.25</v>
      </c>
      <c r="C430" s="12" t="str">
        <f t="shared" si="25"/>
        <v>November</v>
      </c>
      <c r="D430" s="12" t="str">
        <f t="shared" si="26"/>
        <v>2013</v>
      </c>
      <c r="F430" s="11">
        <v>1388988000</v>
      </c>
      <c r="G430" s="12">
        <f t="shared" si="27"/>
        <v>41645.25</v>
      </c>
    </row>
    <row r="431" spans="1:7" x14ac:dyDescent="0.25">
      <c r="A431" s="11">
        <v>1414904400</v>
      </c>
      <c r="B431" s="12">
        <f t="shared" si="24"/>
        <v>41945.208333333336</v>
      </c>
      <c r="C431" s="12" t="str">
        <f t="shared" si="25"/>
        <v>November</v>
      </c>
      <c r="D431" s="12" t="str">
        <f t="shared" si="26"/>
        <v>2014</v>
      </c>
      <c r="F431" s="11">
        <v>1416463200</v>
      </c>
      <c r="G431" s="12">
        <f t="shared" si="27"/>
        <v>41963.25</v>
      </c>
    </row>
    <row r="432" spans="1:7" x14ac:dyDescent="0.25">
      <c r="A432" s="11">
        <v>1532754000</v>
      </c>
      <c r="B432" s="12">
        <f t="shared" si="24"/>
        <v>43309.208333333328</v>
      </c>
      <c r="C432" s="12" t="str">
        <f t="shared" si="25"/>
        <v>July</v>
      </c>
      <c r="D432" s="12" t="str">
        <f t="shared" si="26"/>
        <v>2018</v>
      </c>
      <c r="F432" s="11">
        <v>1532754000</v>
      </c>
      <c r="G432" s="12">
        <f t="shared" si="27"/>
        <v>43309.208333333328</v>
      </c>
    </row>
    <row r="433" spans="1:7" x14ac:dyDescent="0.25">
      <c r="A433" s="11">
        <v>1350709200</v>
      </c>
      <c r="B433" s="12">
        <f t="shared" si="24"/>
        <v>41202.208333333336</v>
      </c>
      <c r="C433" s="12" t="str">
        <f t="shared" si="25"/>
        <v>October</v>
      </c>
      <c r="D433" s="12" t="str">
        <f t="shared" si="26"/>
        <v>2012</v>
      </c>
      <c r="F433" s="11">
        <v>1352527200</v>
      </c>
      <c r="G433" s="12">
        <f t="shared" si="27"/>
        <v>41223.25</v>
      </c>
    </row>
    <row r="434" spans="1:7" x14ac:dyDescent="0.25">
      <c r="A434" s="11">
        <v>1336194000</v>
      </c>
      <c r="B434" s="12">
        <f t="shared" si="24"/>
        <v>41034.208333333336</v>
      </c>
      <c r="C434" s="12" t="str">
        <f t="shared" si="25"/>
        <v>May</v>
      </c>
      <c r="D434" s="12" t="str">
        <f t="shared" si="26"/>
        <v>2012</v>
      </c>
      <c r="F434" s="11">
        <v>1337490000</v>
      </c>
      <c r="G434" s="12">
        <f t="shared" si="27"/>
        <v>41049.208333333336</v>
      </c>
    </row>
    <row r="435" spans="1:7" x14ac:dyDescent="0.25">
      <c r="A435" s="11">
        <v>1309237200</v>
      </c>
      <c r="B435" s="12">
        <f t="shared" si="24"/>
        <v>40722.208333333336</v>
      </c>
      <c r="C435" s="12" t="str">
        <f t="shared" si="25"/>
        <v>June</v>
      </c>
      <c r="D435" s="12" t="str">
        <f t="shared" si="26"/>
        <v>2011</v>
      </c>
      <c r="F435" s="11">
        <v>1311310800</v>
      </c>
      <c r="G435" s="12">
        <f t="shared" si="27"/>
        <v>40746.208333333336</v>
      </c>
    </row>
    <row r="436" spans="1:7" x14ac:dyDescent="0.25">
      <c r="A436" s="11">
        <v>1354341600</v>
      </c>
      <c r="B436" s="12">
        <f t="shared" si="24"/>
        <v>41244.25</v>
      </c>
      <c r="C436" s="12" t="str">
        <f t="shared" si="25"/>
        <v>December</v>
      </c>
      <c r="D436" s="12" t="str">
        <f t="shared" si="26"/>
        <v>2012</v>
      </c>
      <c r="F436" s="11">
        <v>1356242400</v>
      </c>
      <c r="G436" s="12">
        <f t="shared" si="27"/>
        <v>41266.25</v>
      </c>
    </row>
    <row r="437" spans="1:7" x14ac:dyDescent="0.25">
      <c r="A437" s="11">
        <v>1408424400</v>
      </c>
      <c r="B437" s="12">
        <f t="shared" si="24"/>
        <v>41870.208333333336</v>
      </c>
      <c r="C437" s="12" t="str">
        <f t="shared" si="25"/>
        <v>August</v>
      </c>
      <c r="D437" s="12" t="str">
        <f t="shared" si="26"/>
        <v>2014</v>
      </c>
      <c r="F437" s="11">
        <v>1408597200</v>
      </c>
      <c r="G437" s="12">
        <f t="shared" si="27"/>
        <v>41872.208333333336</v>
      </c>
    </row>
    <row r="438" spans="1:7" x14ac:dyDescent="0.25">
      <c r="A438" s="11">
        <v>1384668000</v>
      </c>
      <c r="B438" s="12">
        <f t="shared" si="24"/>
        <v>41595.25</v>
      </c>
      <c r="C438" s="12" t="str">
        <f t="shared" si="25"/>
        <v>November</v>
      </c>
      <c r="D438" s="12" t="str">
        <f t="shared" si="26"/>
        <v>2013</v>
      </c>
      <c r="F438" s="11">
        <v>1384840800</v>
      </c>
      <c r="G438" s="12">
        <f t="shared" si="27"/>
        <v>41597.25</v>
      </c>
    </row>
    <row r="439" spans="1:7" x14ac:dyDescent="0.25">
      <c r="A439" s="11">
        <v>1346130000</v>
      </c>
      <c r="B439" s="12">
        <f t="shared" si="24"/>
        <v>41149.208333333336</v>
      </c>
      <c r="C439" s="12" t="str">
        <f t="shared" si="25"/>
        <v>August</v>
      </c>
      <c r="D439" s="12" t="str">
        <f t="shared" si="26"/>
        <v>2012</v>
      </c>
      <c r="F439" s="11">
        <v>1347080400</v>
      </c>
      <c r="G439" s="12">
        <f t="shared" si="27"/>
        <v>41160.208333333336</v>
      </c>
    </row>
    <row r="440" spans="1:7" x14ac:dyDescent="0.25">
      <c r="A440" s="11">
        <v>1439442000</v>
      </c>
      <c r="B440" s="12">
        <f t="shared" si="24"/>
        <v>42229.208333333328</v>
      </c>
      <c r="C440" s="12" t="str">
        <f t="shared" si="25"/>
        <v>August</v>
      </c>
      <c r="D440" s="12" t="str">
        <f t="shared" si="26"/>
        <v>2015</v>
      </c>
      <c r="F440" s="11">
        <v>1439614800</v>
      </c>
      <c r="G440" s="12">
        <f t="shared" si="27"/>
        <v>42231.208333333328</v>
      </c>
    </row>
    <row r="441" spans="1:7" x14ac:dyDescent="0.25">
      <c r="A441" s="11">
        <v>1281762000</v>
      </c>
      <c r="B441" s="12">
        <f t="shared" si="24"/>
        <v>40404.208333333336</v>
      </c>
      <c r="C441" s="12" t="str">
        <f t="shared" si="25"/>
        <v>August</v>
      </c>
      <c r="D441" s="12" t="str">
        <f t="shared" si="26"/>
        <v>2010</v>
      </c>
      <c r="F441" s="11">
        <v>1285909200</v>
      </c>
      <c r="G441" s="12">
        <f t="shared" si="27"/>
        <v>40452.208333333336</v>
      </c>
    </row>
    <row r="442" spans="1:7" x14ac:dyDescent="0.25">
      <c r="A442" s="11">
        <v>1465621200</v>
      </c>
      <c r="B442" s="12">
        <f t="shared" si="24"/>
        <v>42532.208333333328</v>
      </c>
      <c r="C442" s="12" t="str">
        <f t="shared" si="25"/>
        <v>June</v>
      </c>
      <c r="D442" s="12" t="str">
        <f t="shared" si="26"/>
        <v>2016</v>
      </c>
      <c r="F442" s="11">
        <v>1466658000</v>
      </c>
      <c r="G442" s="12">
        <f t="shared" si="27"/>
        <v>42544.208333333328</v>
      </c>
    </row>
    <row r="443" spans="1:7" x14ac:dyDescent="0.25">
      <c r="A443" s="11">
        <v>1390370400</v>
      </c>
      <c r="B443" s="12">
        <f t="shared" si="24"/>
        <v>41661.25</v>
      </c>
      <c r="C443" s="12" t="str">
        <f t="shared" si="25"/>
        <v>January</v>
      </c>
      <c r="D443" s="12" t="str">
        <f t="shared" si="26"/>
        <v>2014</v>
      </c>
      <c r="F443" s="11">
        <v>1392271200</v>
      </c>
      <c r="G443" s="12">
        <f t="shared" si="27"/>
        <v>41683.25</v>
      </c>
    </row>
    <row r="444" spans="1:7" x14ac:dyDescent="0.25">
      <c r="A444" s="11">
        <v>1294812000</v>
      </c>
      <c r="B444" s="12">
        <f t="shared" si="24"/>
        <v>40555.25</v>
      </c>
      <c r="C444" s="12" t="str">
        <f t="shared" si="25"/>
        <v>January</v>
      </c>
      <c r="D444" s="12" t="str">
        <f t="shared" si="26"/>
        <v>2011</v>
      </c>
      <c r="F444" s="11">
        <v>1294898400</v>
      </c>
      <c r="G444" s="12">
        <f t="shared" si="27"/>
        <v>40556.25</v>
      </c>
    </row>
    <row r="445" spans="1:7" x14ac:dyDescent="0.25">
      <c r="A445" s="11">
        <v>1406523600</v>
      </c>
      <c r="B445" s="12">
        <f t="shared" si="24"/>
        <v>41848.208333333336</v>
      </c>
      <c r="C445" s="12" t="str">
        <f t="shared" si="25"/>
        <v>July</v>
      </c>
      <c r="D445" s="12" t="str">
        <f t="shared" si="26"/>
        <v>2014</v>
      </c>
      <c r="F445" s="11">
        <v>1406523600</v>
      </c>
      <c r="G445" s="12">
        <f t="shared" si="27"/>
        <v>41848.208333333336</v>
      </c>
    </row>
    <row r="446" spans="1:7" x14ac:dyDescent="0.25">
      <c r="A446" s="11">
        <v>1522731600</v>
      </c>
      <c r="B446" s="12">
        <f t="shared" si="24"/>
        <v>43193.208333333328</v>
      </c>
      <c r="C446" s="12" t="str">
        <f t="shared" si="25"/>
        <v>April</v>
      </c>
      <c r="D446" s="12" t="str">
        <f t="shared" si="26"/>
        <v>2018</v>
      </c>
      <c r="F446" s="11">
        <v>1524027600</v>
      </c>
      <c r="G446" s="12">
        <f t="shared" si="27"/>
        <v>43208.208333333328</v>
      </c>
    </row>
    <row r="447" spans="1:7" x14ac:dyDescent="0.25">
      <c r="A447" s="11">
        <v>1550124000</v>
      </c>
      <c r="B447" s="12">
        <f t="shared" si="24"/>
        <v>43510.25</v>
      </c>
      <c r="C447" s="12" t="str">
        <f t="shared" si="25"/>
        <v>February</v>
      </c>
      <c r="D447" s="12" t="str">
        <f t="shared" si="26"/>
        <v>2019</v>
      </c>
      <c r="F447" s="11">
        <v>1554699600</v>
      </c>
      <c r="G447" s="12">
        <f t="shared" si="27"/>
        <v>43563.208333333328</v>
      </c>
    </row>
    <row r="448" spans="1:7" x14ac:dyDescent="0.25">
      <c r="A448" s="11">
        <v>1403326800</v>
      </c>
      <c r="B448" s="12">
        <f t="shared" si="24"/>
        <v>41811.208333333336</v>
      </c>
      <c r="C448" s="12" t="str">
        <f t="shared" si="25"/>
        <v>June</v>
      </c>
      <c r="D448" s="12" t="str">
        <f t="shared" si="26"/>
        <v>2014</v>
      </c>
      <c r="F448" s="11">
        <v>1403499600</v>
      </c>
      <c r="G448" s="12">
        <f t="shared" si="27"/>
        <v>41813.208333333336</v>
      </c>
    </row>
    <row r="449" spans="1:7" x14ac:dyDescent="0.25">
      <c r="A449" s="11">
        <v>1305694800</v>
      </c>
      <c r="B449" s="12">
        <f t="shared" si="24"/>
        <v>40681.208333333336</v>
      </c>
      <c r="C449" s="12" t="str">
        <f t="shared" si="25"/>
        <v>May</v>
      </c>
      <c r="D449" s="12" t="str">
        <f t="shared" si="26"/>
        <v>2011</v>
      </c>
      <c r="F449" s="11">
        <v>1307422800</v>
      </c>
      <c r="G449" s="12">
        <f t="shared" si="27"/>
        <v>40701.208333333336</v>
      </c>
    </row>
    <row r="450" spans="1:7" x14ac:dyDescent="0.25">
      <c r="A450" s="11">
        <v>1265695200</v>
      </c>
      <c r="B450" s="12">
        <f t="shared" ref="B450:B513" si="28">(((A450/60)/60)/24)+DATE(1970,1,1)</f>
        <v>40218.25</v>
      </c>
      <c r="C450" s="12" t="str">
        <f t="shared" ref="C450:C513" si="29">TEXT(B450,"MMMM")</f>
        <v>February</v>
      </c>
      <c r="D450" s="12" t="str">
        <f t="shared" ref="D450:D513" si="30">TEXT(B450,"YYYY")</f>
        <v>2010</v>
      </c>
      <c r="F450" s="11">
        <v>1267682400</v>
      </c>
      <c r="G450" s="12">
        <f t="shared" si="27"/>
        <v>40241.25</v>
      </c>
    </row>
    <row r="451" spans="1:7" x14ac:dyDescent="0.25">
      <c r="A451" s="11">
        <v>1532062800</v>
      </c>
      <c r="B451" s="12">
        <f t="shared" si="28"/>
        <v>43301.208333333328</v>
      </c>
      <c r="C451" s="12" t="str">
        <f t="shared" si="29"/>
        <v>July</v>
      </c>
      <c r="D451" s="12" t="str">
        <f t="shared" si="30"/>
        <v>2018</v>
      </c>
      <c r="F451" s="11">
        <v>1535518800</v>
      </c>
      <c r="G451" s="12">
        <f t="shared" ref="G451:G514" si="31">(((F451/60)/60)/24)+DATE(1970,1,1)</f>
        <v>43341.208333333328</v>
      </c>
    </row>
    <row r="452" spans="1:7" x14ac:dyDescent="0.25">
      <c r="A452" s="11">
        <v>1558674000</v>
      </c>
      <c r="B452" s="12">
        <f t="shared" si="28"/>
        <v>43609.208333333328</v>
      </c>
      <c r="C452" s="12" t="str">
        <f t="shared" si="29"/>
        <v>May</v>
      </c>
      <c r="D452" s="12" t="str">
        <f t="shared" si="30"/>
        <v>2019</v>
      </c>
      <c r="F452" s="11">
        <v>1559106000</v>
      </c>
      <c r="G452" s="12">
        <f t="shared" si="31"/>
        <v>43614.208333333328</v>
      </c>
    </row>
    <row r="453" spans="1:7" x14ac:dyDescent="0.25">
      <c r="A453" s="11">
        <v>1451973600</v>
      </c>
      <c r="B453" s="12">
        <f t="shared" si="28"/>
        <v>42374.25</v>
      </c>
      <c r="C453" s="12" t="str">
        <f t="shared" si="29"/>
        <v>January</v>
      </c>
      <c r="D453" s="12" t="str">
        <f t="shared" si="30"/>
        <v>2016</v>
      </c>
      <c r="F453" s="11">
        <v>1454392800</v>
      </c>
      <c r="G453" s="12">
        <f t="shared" si="31"/>
        <v>42402.25</v>
      </c>
    </row>
    <row r="454" spans="1:7" x14ac:dyDescent="0.25">
      <c r="A454" s="11">
        <v>1412485200</v>
      </c>
      <c r="B454" s="12">
        <f t="shared" si="28"/>
        <v>41917.208333333336</v>
      </c>
      <c r="C454" s="12" t="str">
        <f t="shared" si="29"/>
        <v>October</v>
      </c>
      <c r="D454" s="12" t="str">
        <f t="shared" si="30"/>
        <v>2014</v>
      </c>
      <c r="F454" s="11">
        <v>1415685600</v>
      </c>
      <c r="G454" s="12">
        <f t="shared" si="31"/>
        <v>41954.25</v>
      </c>
    </row>
    <row r="455" spans="1:7" x14ac:dyDescent="0.25">
      <c r="A455" s="11">
        <v>1490245200</v>
      </c>
      <c r="B455" s="12">
        <f t="shared" si="28"/>
        <v>42817.208333333328</v>
      </c>
      <c r="C455" s="12" t="str">
        <f t="shared" si="29"/>
        <v>March</v>
      </c>
      <c r="D455" s="12" t="str">
        <f t="shared" si="30"/>
        <v>2017</v>
      </c>
      <c r="F455" s="11">
        <v>1490677200</v>
      </c>
      <c r="G455" s="12">
        <f t="shared" si="31"/>
        <v>42822.208333333328</v>
      </c>
    </row>
    <row r="456" spans="1:7" x14ac:dyDescent="0.25">
      <c r="A456" s="11">
        <v>1547877600</v>
      </c>
      <c r="B456" s="12">
        <f t="shared" si="28"/>
        <v>43484.25</v>
      </c>
      <c r="C456" s="12" t="str">
        <f t="shared" si="29"/>
        <v>January</v>
      </c>
      <c r="D456" s="12" t="str">
        <f t="shared" si="30"/>
        <v>2019</v>
      </c>
      <c r="F456" s="11">
        <v>1551506400</v>
      </c>
      <c r="G456" s="12">
        <f t="shared" si="31"/>
        <v>43526.25</v>
      </c>
    </row>
    <row r="457" spans="1:7" x14ac:dyDescent="0.25">
      <c r="A457" s="11">
        <v>1298700000</v>
      </c>
      <c r="B457" s="12">
        <f t="shared" si="28"/>
        <v>40600.25</v>
      </c>
      <c r="C457" s="12" t="str">
        <f t="shared" si="29"/>
        <v>February</v>
      </c>
      <c r="D457" s="12" t="str">
        <f t="shared" si="30"/>
        <v>2011</v>
      </c>
      <c r="F457" s="11">
        <v>1300856400</v>
      </c>
      <c r="G457" s="12">
        <f t="shared" si="31"/>
        <v>40625.208333333336</v>
      </c>
    </row>
    <row r="458" spans="1:7" x14ac:dyDescent="0.25">
      <c r="A458" s="11">
        <v>1570338000</v>
      </c>
      <c r="B458" s="12">
        <f t="shared" si="28"/>
        <v>43744.208333333328</v>
      </c>
      <c r="C458" s="12" t="str">
        <f t="shared" si="29"/>
        <v>October</v>
      </c>
      <c r="D458" s="12" t="str">
        <f t="shared" si="30"/>
        <v>2019</v>
      </c>
      <c r="F458" s="11">
        <v>1573192800</v>
      </c>
      <c r="G458" s="12">
        <f t="shared" si="31"/>
        <v>43777.25</v>
      </c>
    </row>
    <row r="459" spans="1:7" x14ac:dyDescent="0.25">
      <c r="A459" s="11">
        <v>1287378000</v>
      </c>
      <c r="B459" s="12">
        <f t="shared" si="28"/>
        <v>40469.208333333336</v>
      </c>
      <c r="C459" s="12" t="str">
        <f t="shared" si="29"/>
        <v>October</v>
      </c>
      <c r="D459" s="12" t="str">
        <f t="shared" si="30"/>
        <v>2010</v>
      </c>
      <c r="F459" s="11">
        <v>1287810000</v>
      </c>
      <c r="G459" s="12">
        <f t="shared" si="31"/>
        <v>40474.208333333336</v>
      </c>
    </row>
    <row r="460" spans="1:7" x14ac:dyDescent="0.25">
      <c r="A460" s="11">
        <v>1275714000</v>
      </c>
      <c r="B460" s="12">
        <f t="shared" si="28"/>
        <v>40334.208333333336</v>
      </c>
      <c r="C460" s="12" t="str">
        <f t="shared" si="29"/>
        <v>June</v>
      </c>
      <c r="D460" s="12" t="str">
        <f t="shared" si="30"/>
        <v>2010</v>
      </c>
      <c r="F460" s="11">
        <v>1277355600</v>
      </c>
      <c r="G460" s="12">
        <f t="shared" si="31"/>
        <v>40353.208333333336</v>
      </c>
    </row>
    <row r="461" spans="1:7" x14ac:dyDescent="0.25">
      <c r="A461" s="11">
        <v>1346734800</v>
      </c>
      <c r="B461" s="12">
        <f t="shared" si="28"/>
        <v>41156.208333333336</v>
      </c>
      <c r="C461" s="12" t="str">
        <f t="shared" si="29"/>
        <v>September</v>
      </c>
      <c r="D461" s="12" t="str">
        <f t="shared" si="30"/>
        <v>2012</v>
      </c>
      <c r="F461" s="11">
        <v>1348981200</v>
      </c>
      <c r="G461" s="12">
        <f t="shared" si="31"/>
        <v>41182.208333333336</v>
      </c>
    </row>
    <row r="462" spans="1:7" x14ac:dyDescent="0.25">
      <c r="A462" s="11">
        <v>1309755600</v>
      </c>
      <c r="B462" s="12">
        <f t="shared" si="28"/>
        <v>40728.208333333336</v>
      </c>
      <c r="C462" s="12" t="str">
        <f t="shared" si="29"/>
        <v>July</v>
      </c>
      <c r="D462" s="12" t="str">
        <f t="shared" si="30"/>
        <v>2011</v>
      </c>
      <c r="F462" s="11">
        <v>1310533200</v>
      </c>
      <c r="G462" s="12">
        <f t="shared" si="31"/>
        <v>40737.208333333336</v>
      </c>
    </row>
    <row r="463" spans="1:7" x14ac:dyDescent="0.25">
      <c r="A463" s="11">
        <v>1406178000</v>
      </c>
      <c r="B463" s="12">
        <f t="shared" si="28"/>
        <v>41844.208333333336</v>
      </c>
      <c r="C463" s="12" t="str">
        <f t="shared" si="29"/>
        <v>July</v>
      </c>
      <c r="D463" s="12" t="str">
        <f t="shared" si="30"/>
        <v>2014</v>
      </c>
      <c r="F463" s="11">
        <v>1407560400</v>
      </c>
      <c r="G463" s="12">
        <f t="shared" si="31"/>
        <v>41860.208333333336</v>
      </c>
    </row>
    <row r="464" spans="1:7" x14ac:dyDescent="0.25">
      <c r="A464" s="11">
        <v>1552798800</v>
      </c>
      <c r="B464" s="12">
        <f t="shared" si="28"/>
        <v>43541.208333333328</v>
      </c>
      <c r="C464" s="12" t="str">
        <f t="shared" si="29"/>
        <v>March</v>
      </c>
      <c r="D464" s="12" t="str">
        <f t="shared" si="30"/>
        <v>2019</v>
      </c>
      <c r="F464" s="11">
        <v>1552885200</v>
      </c>
      <c r="G464" s="12">
        <f t="shared" si="31"/>
        <v>43542.208333333328</v>
      </c>
    </row>
    <row r="465" spans="1:7" x14ac:dyDescent="0.25">
      <c r="A465" s="11">
        <v>1278565200</v>
      </c>
      <c r="B465" s="12">
        <f t="shared" si="28"/>
        <v>40367.208333333336</v>
      </c>
      <c r="C465" s="12" t="str">
        <f t="shared" si="29"/>
        <v>July</v>
      </c>
      <c r="D465" s="12" t="str">
        <f t="shared" si="30"/>
        <v>2010</v>
      </c>
      <c r="F465" s="11">
        <v>1280552400</v>
      </c>
      <c r="G465" s="12">
        <f t="shared" si="31"/>
        <v>40390.208333333336</v>
      </c>
    </row>
    <row r="466" spans="1:7" x14ac:dyDescent="0.25">
      <c r="A466" s="11">
        <v>1396069200</v>
      </c>
      <c r="B466" s="12">
        <f t="shared" si="28"/>
        <v>41727.208333333336</v>
      </c>
      <c r="C466" s="12" t="str">
        <f t="shared" si="29"/>
        <v>March</v>
      </c>
      <c r="D466" s="12" t="str">
        <f t="shared" si="30"/>
        <v>2014</v>
      </c>
      <c r="F466" s="11">
        <v>1398661200</v>
      </c>
      <c r="G466" s="12">
        <f t="shared" si="31"/>
        <v>41757.208333333336</v>
      </c>
    </row>
    <row r="467" spans="1:7" x14ac:dyDescent="0.25">
      <c r="A467" s="11">
        <v>1435208400</v>
      </c>
      <c r="B467" s="12">
        <f t="shared" si="28"/>
        <v>42180.208333333328</v>
      </c>
      <c r="C467" s="12" t="str">
        <f t="shared" si="29"/>
        <v>June</v>
      </c>
      <c r="D467" s="12" t="str">
        <f t="shared" si="30"/>
        <v>2015</v>
      </c>
      <c r="F467" s="11">
        <v>1436245200</v>
      </c>
      <c r="G467" s="12">
        <f t="shared" si="31"/>
        <v>42192.208333333328</v>
      </c>
    </row>
    <row r="468" spans="1:7" x14ac:dyDescent="0.25">
      <c r="A468" s="11">
        <v>1571547600</v>
      </c>
      <c r="B468" s="12">
        <f t="shared" si="28"/>
        <v>43758.208333333328</v>
      </c>
      <c r="C468" s="12" t="str">
        <f t="shared" si="29"/>
        <v>October</v>
      </c>
      <c r="D468" s="12" t="str">
        <f t="shared" si="30"/>
        <v>2019</v>
      </c>
      <c r="F468" s="11">
        <v>1575439200</v>
      </c>
      <c r="G468" s="12">
        <f t="shared" si="31"/>
        <v>43803.25</v>
      </c>
    </row>
    <row r="469" spans="1:7" x14ac:dyDescent="0.25">
      <c r="A469" s="11">
        <v>1400562000</v>
      </c>
      <c r="B469" s="12">
        <f t="shared" si="28"/>
        <v>41779.208333333336</v>
      </c>
      <c r="C469" s="12" t="str">
        <f t="shared" si="29"/>
        <v>May</v>
      </c>
      <c r="D469" s="12" t="str">
        <f t="shared" si="30"/>
        <v>2014</v>
      </c>
      <c r="F469" s="11">
        <v>1403931600</v>
      </c>
      <c r="G469" s="12">
        <f t="shared" si="31"/>
        <v>41818.208333333336</v>
      </c>
    </row>
    <row r="470" spans="1:7" x14ac:dyDescent="0.25">
      <c r="A470" s="11">
        <v>1532926800</v>
      </c>
      <c r="B470" s="12">
        <f t="shared" si="28"/>
        <v>43311.208333333328</v>
      </c>
      <c r="C470" s="12" t="str">
        <f t="shared" si="29"/>
        <v>July</v>
      </c>
      <c r="D470" s="12" t="str">
        <f t="shared" si="30"/>
        <v>2018</v>
      </c>
      <c r="F470" s="11">
        <v>1533358800</v>
      </c>
      <c r="G470" s="12">
        <f t="shared" si="31"/>
        <v>43316.208333333328</v>
      </c>
    </row>
    <row r="471" spans="1:7" x14ac:dyDescent="0.25">
      <c r="A471" s="11">
        <v>1420869600</v>
      </c>
      <c r="B471" s="12">
        <f t="shared" si="28"/>
        <v>42014.25</v>
      </c>
      <c r="C471" s="12" t="str">
        <f t="shared" si="29"/>
        <v>January</v>
      </c>
      <c r="D471" s="12" t="str">
        <f t="shared" si="30"/>
        <v>2015</v>
      </c>
      <c r="F471" s="11">
        <v>1421474400</v>
      </c>
      <c r="G471" s="12">
        <f t="shared" si="31"/>
        <v>42021.25</v>
      </c>
    </row>
    <row r="472" spans="1:7" x14ac:dyDescent="0.25">
      <c r="A472" s="11">
        <v>1504242000</v>
      </c>
      <c r="B472" s="12">
        <f t="shared" si="28"/>
        <v>42979.208333333328</v>
      </c>
      <c r="C472" s="12" t="str">
        <f t="shared" si="29"/>
        <v>September</v>
      </c>
      <c r="D472" s="12" t="str">
        <f t="shared" si="30"/>
        <v>2017</v>
      </c>
      <c r="F472" s="11">
        <v>1505278800</v>
      </c>
      <c r="G472" s="12">
        <f t="shared" si="31"/>
        <v>42991.208333333328</v>
      </c>
    </row>
    <row r="473" spans="1:7" x14ac:dyDescent="0.25">
      <c r="A473" s="11">
        <v>1442811600</v>
      </c>
      <c r="B473" s="12">
        <f t="shared" si="28"/>
        <v>42268.208333333328</v>
      </c>
      <c r="C473" s="12" t="str">
        <f t="shared" si="29"/>
        <v>September</v>
      </c>
      <c r="D473" s="12" t="str">
        <f t="shared" si="30"/>
        <v>2015</v>
      </c>
      <c r="F473" s="11">
        <v>1443934800</v>
      </c>
      <c r="G473" s="12">
        <f t="shared" si="31"/>
        <v>42281.208333333328</v>
      </c>
    </row>
    <row r="474" spans="1:7" x14ac:dyDescent="0.25">
      <c r="A474" s="11">
        <v>1497243600</v>
      </c>
      <c r="B474" s="12">
        <f t="shared" si="28"/>
        <v>42898.208333333328</v>
      </c>
      <c r="C474" s="12" t="str">
        <f t="shared" si="29"/>
        <v>June</v>
      </c>
      <c r="D474" s="12" t="str">
        <f t="shared" si="30"/>
        <v>2017</v>
      </c>
      <c r="F474" s="11">
        <v>1498539600</v>
      </c>
      <c r="G474" s="12">
        <f t="shared" si="31"/>
        <v>42913.208333333328</v>
      </c>
    </row>
    <row r="475" spans="1:7" x14ac:dyDescent="0.25">
      <c r="A475" s="11">
        <v>1342501200</v>
      </c>
      <c r="B475" s="12">
        <f t="shared" si="28"/>
        <v>41107.208333333336</v>
      </c>
      <c r="C475" s="12" t="str">
        <f t="shared" si="29"/>
        <v>July</v>
      </c>
      <c r="D475" s="12" t="str">
        <f t="shared" si="30"/>
        <v>2012</v>
      </c>
      <c r="F475" s="11">
        <v>1342760400</v>
      </c>
      <c r="G475" s="12">
        <f t="shared" si="31"/>
        <v>41110.208333333336</v>
      </c>
    </row>
    <row r="476" spans="1:7" x14ac:dyDescent="0.25">
      <c r="A476" s="11">
        <v>1433480400</v>
      </c>
      <c r="B476" s="12">
        <f t="shared" si="28"/>
        <v>42160.208333333328</v>
      </c>
      <c r="C476" s="12" t="str">
        <f t="shared" si="29"/>
        <v>June</v>
      </c>
      <c r="D476" s="12" t="str">
        <f t="shared" si="30"/>
        <v>2015</v>
      </c>
      <c r="F476" s="11">
        <v>1433566800</v>
      </c>
      <c r="G476" s="12">
        <f t="shared" si="31"/>
        <v>42161.208333333328</v>
      </c>
    </row>
    <row r="477" spans="1:7" x14ac:dyDescent="0.25">
      <c r="A477" s="11">
        <v>1296108000</v>
      </c>
      <c r="B477" s="12">
        <f t="shared" si="28"/>
        <v>40570.25</v>
      </c>
      <c r="C477" s="12" t="str">
        <f t="shared" si="29"/>
        <v>January</v>
      </c>
      <c r="D477" s="12" t="str">
        <f t="shared" si="30"/>
        <v>2011</v>
      </c>
      <c r="F477" s="11">
        <v>1296712800</v>
      </c>
      <c r="G477" s="12">
        <f t="shared" si="31"/>
        <v>40577.25</v>
      </c>
    </row>
    <row r="478" spans="1:7" x14ac:dyDescent="0.25">
      <c r="A478" s="11">
        <v>1264399200</v>
      </c>
      <c r="B478" s="12">
        <f t="shared" si="28"/>
        <v>40203.25</v>
      </c>
      <c r="C478" s="12" t="str">
        <f t="shared" si="29"/>
        <v>January</v>
      </c>
      <c r="D478" s="12" t="str">
        <f t="shared" si="30"/>
        <v>2010</v>
      </c>
      <c r="F478" s="11">
        <v>1264831200</v>
      </c>
      <c r="G478" s="12">
        <f t="shared" si="31"/>
        <v>40208.25</v>
      </c>
    </row>
    <row r="479" spans="1:7" x14ac:dyDescent="0.25">
      <c r="A479" s="11">
        <v>1501131600</v>
      </c>
      <c r="B479" s="12">
        <f t="shared" si="28"/>
        <v>42943.208333333328</v>
      </c>
      <c r="C479" s="12" t="str">
        <f t="shared" si="29"/>
        <v>July</v>
      </c>
      <c r="D479" s="12" t="str">
        <f t="shared" si="30"/>
        <v>2017</v>
      </c>
      <c r="F479" s="11">
        <v>1505192400</v>
      </c>
      <c r="G479" s="12">
        <f t="shared" si="31"/>
        <v>42990.208333333328</v>
      </c>
    </row>
    <row r="480" spans="1:7" x14ac:dyDescent="0.25">
      <c r="A480" s="11">
        <v>1288674000</v>
      </c>
      <c r="B480" s="12">
        <f t="shared" si="28"/>
        <v>40484.208333333336</v>
      </c>
      <c r="C480" s="12" t="str">
        <f t="shared" si="29"/>
        <v>November</v>
      </c>
      <c r="D480" s="12" t="str">
        <f t="shared" si="30"/>
        <v>2010</v>
      </c>
      <c r="F480" s="11">
        <v>1292911200</v>
      </c>
      <c r="G480" s="12">
        <f t="shared" si="31"/>
        <v>40533.25</v>
      </c>
    </row>
    <row r="481" spans="1:7" x14ac:dyDescent="0.25">
      <c r="A481" s="11">
        <v>1575093600</v>
      </c>
      <c r="B481" s="12">
        <f t="shared" si="28"/>
        <v>43799.25</v>
      </c>
      <c r="C481" s="12" t="str">
        <f t="shared" si="29"/>
        <v>November</v>
      </c>
      <c r="D481" s="12" t="str">
        <f t="shared" si="30"/>
        <v>2019</v>
      </c>
      <c r="F481" s="11">
        <v>1575439200</v>
      </c>
      <c r="G481" s="12">
        <f t="shared" si="31"/>
        <v>43803.25</v>
      </c>
    </row>
    <row r="482" spans="1:7" x14ac:dyDescent="0.25">
      <c r="A482" s="11">
        <v>1435726800</v>
      </c>
      <c r="B482" s="12">
        <f t="shared" si="28"/>
        <v>42186.208333333328</v>
      </c>
      <c r="C482" s="12" t="str">
        <f t="shared" si="29"/>
        <v>July</v>
      </c>
      <c r="D482" s="12" t="str">
        <f t="shared" si="30"/>
        <v>2015</v>
      </c>
      <c r="F482" s="11">
        <v>1438837200</v>
      </c>
      <c r="G482" s="12">
        <f t="shared" si="31"/>
        <v>42222.208333333328</v>
      </c>
    </row>
    <row r="483" spans="1:7" x14ac:dyDescent="0.25">
      <c r="A483" s="11">
        <v>1480226400</v>
      </c>
      <c r="B483" s="12">
        <f t="shared" si="28"/>
        <v>42701.25</v>
      </c>
      <c r="C483" s="12" t="str">
        <f t="shared" si="29"/>
        <v>November</v>
      </c>
      <c r="D483" s="12" t="str">
        <f t="shared" si="30"/>
        <v>2016</v>
      </c>
      <c r="F483" s="11">
        <v>1480485600</v>
      </c>
      <c r="G483" s="12">
        <f t="shared" si="31"/>
        <v>42704.25</v>
      </c>
    </row>
    <row r="484" spans="1:7" x14ac:dyDescent="0.25">
      <c r="A484" s="11">
        <v>1459054800</v>
      </c>
      <c r="B484" s="12">
        <f t="shared" si="28"/>
        <v>42456.208333333328</v>
      </c>
      <c r="C484" s="12" t="str">
        <f t="shared" si="29"/>
        <v>March</v>
      </c>
      <c r="D484" s="12" t="str">
        <f t="shared" si="30"/>
        <v>2016</v>
      </c>
      <c r="F484" s="11">
        <v>1459141200</v>
      </c>
      <c r="G484" s="12">
        <f t="shared" si="31"/>
        <v>42457.208333333328</v>
      </c>
    </row>
    <row r="485" spans="1:7" x14ac:dyDescent="0.25">
      <c r="A485" s="11">
        <v>1531630800</v>
      </c>
      <c r="B485" s="12">
        <f t="shared" si="28"/>
        <v>43296.208333333328</v>
      </c>
      <c r="C485" s="12" t="str">
        <f t="shared" si="29"/>
        <v>July</v>
      </c>
      <c r="D485" s="12" t="str">
        <f t="shared" si="30"/>
        <v>2018</v>
      </c>
      <c r="F485" s="11">
        <v>1532322000</v>
      </c>
      <c r="G485" s="12">
        <f t="shared" si="31"/>
        <v>43304.208333333328</v>
      </c>
    </row>
    <row r="486" spans="1:7" x14ac:dyDescent="0.25">
      <c r="A486" s="11">
        <v>1523854800</v>
      </c>
      <c r="B486" s="12">
        <f t="shared" si="28"/>
        <v>43206.208333333328</v>
      </c>
      <c r="C486" s="12" t="str">
        <f t="shared" si="29"/>
        <v>April</v>
      </c>
      <c r="D486" s="12" t="str">
        <f t="shared" si="30"/>
        <v>2018</v>
      </c>
      <c r="F486" s="11">
        <v>1523941200</v>
      </c>
      <c r="G486" s="12">
        <f t="shared" si="31"/>
        <v>43207.208333333328</v>
      </c>
    </row>
    <row r="487" spans="1:7" x14ac:dyDescent="0.25">
      <c r="A487" s="11">
        <v>1503982800</v>
      </c>
      <c r="B487" s="12">
        <f t="shared" si="28"/>
        <v>42976.208333333328</v>
      </c>
      <c r="C487" s="12" t="str">
        <f t="shared" si="29"/>
        <v>August</v>
      </c>
      <c r="D487" s="12" t="str">
        <f t="shared" si="30"/>
        <v>2017</v>
      </c>
      <c r="F487" s="11">
        <v>1506574800</v>
      </c>
      <c r="G487" s="12">
        <f t="shared" si="31"/>
        <v>43006.208333333328</v>
      </c>
    </row>
    <row r="488" spans="1:7" x14ac:dyDescent="0.25">
      <c r="A488" s="11">
        <v>1511416800</v>
      </c>
      <c r="B488" s="12">
        <f t="shared" si="28"/>
        <v>43062.25</v>
      </c>
      <c r="C488" s="12" t="str">
        <f t="shared" si="29"/>
        <v>November</v>
      </c>
      <c r="D488" s="12" t="str">
        <f t="shared" si="30"/>
        <v>2017</v>
      </c>
      <c r="F488" s="11">
        <v>1513576800</v>
      </c>
      <c r="G488" s="12">
        <f t="shared" si="31"/>
        <v>43087.25</v>
      </c>
    </row>
    <row r="489" spans="1:7" x14ac:dyDescent="0.25">
      <c r="A489" s="11">
        <v>1547704800</v>
      </c>
      <c r="B489" s="12">
        <f t="shared" si="28"/>
        <v>43482.25</v>
      </c>
      <c r="C489" s="12" t="str">
        <f t="shared" si="29"/>
        <v>January</v>
      </c>
      <c r="D489" s="12" t="str">
        <f t="shared" si="30"/>
        <v>2019</v>
      </c>
      <c r="F489" s="11">
        <v>1548309600</v>
      </c>
      <c r="G489" s="12">
        <f t="shared" si="31"/>
        <v>43489.25</v>
      </c>
    </row>
    <row r="490" spans="1:7" x14ac:dyDescent="0.25">
      <c r="A490" s="11">
        <v>1343451600</v>
      </c>
      <c r="B490" s="12">
        <f t="shared" si="28"/>
        <v>41118.208333333336</v>
      </c>
      <c r="C490" s="12" t="str">
        <f t="shared" si="29"/>
        <v>July</v>
      </c>
      <c r="D490" s="12" t="str">
        <f t="shared" si="30"/>
        <v>2012</v>
      </c>
      <c r="F490" s="11">
        <v>1344315600</v>
      </c>
      <c r="G490" s="12">
        <f t="shared" si="31"/>
        <v>41128.208333333336</v>
      </c>
    </row>
    <row r="491" spans="1:7" x14ac:dyDescent="0.25">
      <c r="A491" s="11">
        <v>1315717200</v>
      </c>
      <c r="B491" s="12">
        <f t="shared" si="28"/>
        <v>40797.208333333336</v>
      </c>
      <c r="C491" s="12" t="str">
        <f t="shared" si="29"/>
        <v>September</v>
      </c>
      <c r="D491" s="12" t="str">
        <f t="shared" si="30"/>
        <v>2011</v>
      </c>
      <c r="F491" s="11">
        <v>1316408400</v>
      </c>
      <c r="G491" s="12">
        <f t="shared" si="31"/>
        <v>40805.208333333336</v>
      </c>
    </row>
    <row r="492" spans="1:7" x14ac:dyDescent="0.25">
      <c r="A492" s="11">
        <v>1430715600</v>
      </c>
      <c r="B492" s="12">
        <f t="shared" si="28"/>
        <v>42128.208333333328</v>
      </c>
      <c r="C492" s="12" t="str">
        <f t="shared" si="29"/>
        <v>May</v>
      </c>
      <c r="D492" s="12" t="str">
        <f t="shared" si="30"/>
        <v>2015</v>
      </c>
      <c r="F492" s="11">
        <v>1431838800</v>
      </c>
      <c r="G492" s="12">
        <f t="shared" si="31"/>
        <v>42141.208333333328</v>
      </c>
    </row>
    <row r="493" spans="1:7" x14ac:dyDescent="0.25">
      <c r="A493" s="11">
        <v>1429160400</v>
      </c>
      <c r="B493" s="12">
        <f t="shared" si="28"/>
        <v>42110.208333333328</v>
      </c>
      <c r="C493" s="12" t="str">
        <f t="shared" si="29"/>
        <v>April</v>
      </c>
      <c r="D493" s="12" t="str">
        <f t="shared" si="30"/>
        <v>2015</v>
      </c>
      <c r="F493" s="11">
        <v>1431061200</v>
      </c>
      <c r="G493" s="12">
        <f t="shared" si="31"/>
        <v>42132.208333333328</v>
      </c>
    </row>
    <row r="494" spans="1:7" x14ac:dyDescent="0.25">
      <c r="A494" s="11">
        <v>1271307600</v>
      </c>
      <c r="B494" s="12">
        <f t="shared" si="28"/>
        <v>40283.208333333336</v>
      </c>
      <c r="C494" s="12" t="str">
        <f t="shared" si="29"/>
        <v>April</v>
      </c>
      <c r="D494" s="12" t="str">
        <f t="shared" si="30"/>
        <v>2010</v>
      </c>
      <c r="F494" s="11">
        <v>1271480400</v>
      </c>
      <c r="G494" s="12">
        <f t="shared" si="31"/>
        <v>40285.208333333336</v>
      </c>
    </row>
    <row r="495" spans="1:7" x14ac:dyDescent="0.25">
      <c r="A495" s="11">
        <v>1277269200</v>
      </c>
      <c r="B495" s="12">
        <f t="shared" si="28"/>
        <v>40352.208333333336</v>
      </c>
      <c r="C495" s="12" t="str">
        <f t="shared" si="29"/>
        <v>June</v>
      </c>
      <c r="D495" s="12" t="str">
        <f t="shared" si="30"/>
        <v>2010</v>
      </c>
      <c r="F495" s="11">
        <v>1277355600</v>
      </c>
      <c r="G495" s="12">
        <f t="shared" si="31"/>
        <v>40353.208333333336</v>
      </c>
    </row>
    <row r="496" spans="1:7" x14ac:dyDescent="0.25">
      <c r="A496" s="11">
        <v>1554613200</v>
      </c>
      <c r="B496" s="12">
        <f t="shared" si="28"/>
        <v>43562.208333333328</v>
      </c>
      <c r="C496" s="12" t="str">
        <f t="shared" si="29"/>
        <v>April</v>
      </c>
      <c r="D496" s="12" t="str">
        <f t="shared" si="30"/>
        <v>2019</v>
      </c>
      <c r="F496" s="11">
        <v>1555563600</v>
      </c>
      <c r="G496" s="12">
        <f t="shared" si="31"/>
        <v>43573.208333333328</v>
      </c>
    </row>
    <row r="497" spans="1:7" x14ac:dyDescent="0.25">
      <c r="A497" s="11">
        <v>1571029200</v>
      </c>
      <c r="B497" s="12">
        <f t="shared" si="28"/>
        <v>43752.208333333328</v>
      </c>
      <c r="C497" s="12" t="str">
        <f t="shared" si="29"/>
        <v>October</v>
      </c>
      <c r="D497" s="12" t="str">
        <f t="shared" si="30"/>
        <v>2019</v>
      </c>
      <c r="F497" s="11">
        <v>1571634000</v>
      </c>
      <c r="G497" s="12">
        <f t="shared" si="31"/>
        <v>43759.208333333328</v>
      </c>
    </row>
    <row r="498" spans="1:7" x14ac:dyDescent="0.25">
      <c r="A498" s="11">
        <v>1299736800</v>
      </c>
      <c r="B498" s="12">
        <f t="shared" si="28"/>
        <v>40612.25</v>
      </c>
      <c r="C498" s="12" t="str">
        <f t="shared" si="29"/>
        <v>March</v>
      </c>
      <c r="D498" s="12" t="str">
        <f t="shared" si="30"/>
        <v>2011</v>
      </c>
      <c r="F498" s="11">
        <v>1300856400</v>
      </c>
      <c r="G498" s="12">
        <f t="shared" si="31"/>
        <v>40625.208333333336</v>
      </c>
    </row>
    <row r="499" spans="1:7" x14ac:dyDescent="0.25">
      <c r="A499" s="11">
        <v>1435208400</v>
      </c>
      <c r="B499" s="12">
        <f t="shared" si="28"/>
        <v>42180.208333333328</v>
      </c>
      <c r="C499" s="12" t="str">
        <f t="shared" si="29"/>
        <v>June</v>
      </c>
      <c r="D499" s="12" t="str">
        <f t="shared" si="30"/>
        <v>2015</v>
      </c>
      <c r="F499" s="11">
        <v>1439874000</v>
      </c>
      <c r="G499" s="12">
        <f t="shared" si="31"/>
        <v>42234.208333333328</v>
      </c>
    </row>
    <row r="500" spans="1:7" x14ac:dyDescent="0.25">
      <c r="A500" s="11">
        <v>1416895200</v>
      </c>
      <c r="B500" s="12">
        <f t="shared" si="28"/>
        <v>41968.25</v>
      </c>
      <c r="C500" s="12" t="str">
        <f t="shared" si="29"/>
        <v>November</v>
      </c>
      <c r="D500" s="12" t="str">
        <f t="shared" si="30"/>
        <v>2014</v>
      </c>
      <c r="F500" s="11">
        <v>1419400800</v>
      </c>
      <c r="G500" s="12">
        <f t="shared" si="31"/>
        <v>41997.25</v>
      </c>
    </row>
    <row r="501" spans="1:7" x14ac:dyDescent="0.25">
      <c r="A501" s="11">
        <v>1424498400</v>
      </c>
      <c r="B501" s="12">
        <f t="shared" si="28"/>
        <v>42056.25</v>
      </c>
      <c r="C501" s="12" t="str">
        <f t="shared" si="29"/>
        <v>February</v>
      </c>
      <c r="D501" s="12" t="str">
        <f t="shared" si="30"/>
        <v>2015</v>
      </c>
      <c r="F501" s="11">
        <v>1425103200</v>
      </c>
      <c r="G501" s="12">
        <f t="shared" si="31"/>
        <v>42063.25</v>
      </c>
    </row>
    <row r="502" spans="1:7" x14ac:dyDescent="0.25">
      <c r="A502" s="11">
        <v>1526274000</v>
      </c>
      <c r="B502" s="12">
        <f t="shared" si="28"/>
        <v>43234.208333333328</v>
      </c>
      <c r="C502" s="12" t="str">
        <f t="shared" si="29"/>
        <v>May</v>
      </c>
      <c r="D502" s="12" t="str">
        <f t="shared" si="30"/>
        <v>2018</v>
      </c>
      <c r="F502" s="11">
        <v>1526878800</v>
      </c>
      <c r="G502" s="12">
        <f t="shared" si="31"/>
        <v>43241.208333333328</v>
      </c>
    </row>
    <row r="503" spans="1:7" x14ac:dyDescent="0.25">
      <c r="A503" s="11">
        <v>1495515600</v>
      </c>
      <c r="B503" s="12">
        <f t="shared" si="28"/>
        <v>42878.208333333328</v>
      </c>
      <c r="C503" s="12" t="str">
        <f t="shared" si="29"/>
        <v>May</v>
      </c>
      <c r="D503" s="12" t="str">
        <f t="shared" si="30"/>
        <v>2017</v>
      </c>
      <c r="F503" s="11">
        <v>1495602000</v>
      </c>
      <c r="G503" s="12">
        <f t="shared" si="31"/>
        <v>42879.208333333328</v>
      </c>
    </row>
    <row r="504" spans="1:7" x14ac:dyDescent="0.25">
      <c r="A504" s="11">
        <v>1364878800</v>
      </c>
      <c r="B504" s="12">
        <f t="shared" si="28"/>
        <v>41366.208333333336</v>
      </c>
      <c r="C504" s="12" t="str">
        <f t="shared" si="29"/>
        <v>April</v>
      </c>
      <c r="D504" s="12" t="str">
        <f t="shared" si="30"/>
        <v>2013</v>
      </c>
      <c r="F504" s="11">
        <v>1366434000</v>
      </c>
      <c r="G504" s="12">
        <f t="shared" si="31"/>
        <v>41384.208333333336</v>
      </c>
    </row>
    <row r="505" spans="1:7" x14ac:dyDescent="0.25">
      <c r="A505" s="11">
        <v>1567918800</v>
      </c>
      <c r="B505" s="12">
        <f t="shared" si="28"/>
        <v>43716.208333333328</v>
      </c>
      <c r="C505" s="12" t="str">
        <f t="shared" si="29"/>
        <v>September</v>
      </c>
      <c r="D505" s="12" t="str">
        <f t="shared" si="30"/>
        <v>2019</v>
      </c>
      <c r="F505" s="11">
        <v>1568350800</v>
      </c>
      <c r="G505" s="12">
        <f t="shared" si="31"/>
        <v>43721.208333333328</v>
      </c>
    </row>
    <row r="506" spans="1:7" x14ac:dyDescent="0.25">
      <c r="A506" s="11">
        <v>1524459600</v>
      </c>
      <c r="B506" s="12">
        <f t="shared" si="28"/>
        <v>43213.208333333328</v>
      </c>
      <c r="C506" s="12" t="str">
        <f t="shared" si="29"/>
        <v>April</v>
      </c>
      <c r="D506" s="12" t="str">
        <f t="shared" si="30"/>
        <v>2018</v>
      </c>
      <c r="F506" s="11">
        <v>1525928400</v>
      </c>
      <c r="G506" s="12">
        <f t="shared" si="31"/>
        <v>43230.208333333328</v>
      </c>
    </row>
    <row r="507" spans="1:7" x14ac:dyDescent="0.25">
      <c r="A507" s="11">
        <v>1333688400</v>
      </c>
      <c r="B507" s="12">
        <f t="shared" si="28"/>
        <v>41005.208333333336</v>
      </c>
      <c r="C507" s="12" t="str">
        <f t="shared" si="29"/>
        <v>April</v>
      </c>
      <c r="D507" s="12" t="str">
        <f t="shared" si="30"/>
        <v>2012</v>
      </c>
      <c r="F507" s="11">
        <v>1336885200</v>
      </c>
      <c r="G507" s="12">
        <f t="shared" si="31"/>
        <v>41042.208333333336</v>
      </c>
    </row>
    <row r="508" spans="1:7" x14ac:dyDescent="0.25">
      <c r="A508" s="11">
        <v>1348290000</v>
      </c>
      <c r="B508" s="12">
        <f t="shared" si="28"/>
        <v>41174.208333333336</v>
      </c>
      <c r="C508" s="12" t="str">
        <f t="shared" si="29"/>
        <v>September</v>
      </c>
      <c r="D508" s="12" t="str">
        <f t="shared" si="30"/>
        <v>2012</v>
      </c>
      <c r="F508" s="11">
        <v>1348808400</v>
      </c>
      <c r="G508" s="12">
        <f t="shared" si="31"/>
        <v>41180.208333333336</v>
      </c>
    </row>
    <row r="509" spans="1:7" x14ac:dyDescent="0.25">
      <c r="A509" s="11">
        <v>1408856400</v>
      </c>
      <c r="B509" s="12">
        <f t="shared" si="28"/>
        <v>41875.208333333336</v>
      </c>
      <c r="C509" s="12" t="str">
        <f t="shared" si="29"/>
        <v>August</v>
      </c>
      <c r="D509" s="12" t="str">
        <f t="shared" si="30"/>
        <v>2014</v>
      </c>
      <c r="F509" s="11">
        <v>1410152400</v>
      </c>
      <c r="G509" s="12">
        <f t="shared" si="31"/>
        <v>41890.208333333336</v>
      </c>
    </row>
    <row r="510" spans="1:7" x14ac:dyDescent="0.25">
      <c r="A510" s="11">
        <v>1505192400</v>
      </c>
      <c r="B510" s="12">
        <f t="shared" si="28"/>
        <v>42990.208333333328</v>
      </c>
      <c r="C510" s="12" t="str">
        <f t="shared" si="29"/>
        <v>September</v>
      </c>
      <c r="D510" s="12" t="str">
        <f t="shared" si="30"/>
        <v>2017</v>
      </c>
      <c r="F510" s="11">
        <v>1505797200</v>
      </c>
      <c r="G510" s="12">
        <f t="shared" si="31"/>
        <v>42997.208333333328</v>
      </c>
    </row>
    <row r="511" spans="1:7" x14ac:dyDescent="0.25">
      <c r="A511" s="11">
        <v>1554786000</v>
      </c>
      <c r="B511" s="12">
        <f t="shared" si="28"/>
        <v>43564.208333333328</v>
      </c>
      <c r="C511" s="12" t="str">
        <f t="shared" si="29"/>
        <v>April</v>
      </c>
      <c r="D511" s="12" t="str">
        <f t="shared" si="30"/>
        <v>2019</v>
      </c>
      <c r="F511" s="11">
        <v>1554872400</v>
      </c>
      <c r="G511" s="12">
        <f t="shared" si="31"/>
        <v>43565.208333333328</v>
      </c>
    </row>
    <row r="512" spans="1:7" x14ac:dyDescent="0.25">
      <c r="A512" s="11">
        <v>1316667600</v>
      </c>
      <c r="B512" s="12">
        <f t="shared" si="28"/>
        <v>40808.208333333336</v>
      </c>
      <c r="C512" s="12" t="str">
        <f t="shared" si="29"/>
        <v>September</v>
      </c>
      <c r="D512" s="12" t="str">
        <f t="shared" si="30"/>
        <v>2011</v>
      </c>
      <c r="F512" s="11">
        <v>1317186000</v>
      </c>
      <c r="G512" s="12">
        <f t="shared" si="31"/>
        <v>40814.208333333336</v>
      </c>
    </row>
    <row r="513" spans="1:7" x14ac:dyDescent="0.25">
      <c r="A513" s="11">
        <v>1390716000</v>
      </c>
      <c r="B513" s="12">
        <f t="shared" si="28"/>
        <v>41665.25</v>
      </c>
      <c r="C513" s="12" t="str">
        <f t="shared" si="29"/>
        <v>January</v>
      </c>
      <c r="D513" s="12" t="str">
        <f t="shared" si="30"/>
        <v>2014</v>
      </c>
      <c r="F513" s="11">
        <v>1391234400</v>
      </c>
      <c r="G513" s="12">
        <f t="shared" si="31"/>
        <v>41671.25</v>
      </c>
    </row>
    <row r="514" spans="1:7" x14ac:dyDescent="0.25">
      <c r="A514" s="11">
        <v>1402894800</v>
      </c>
      <c r="B514" s="12">
        <f t="shared" ref="B514:B577" si="32">(((A514/60)/60)/24)+DATE(1970,1,1)</f>
        <v>41806.208333333336</v>
      </c>
      <c r="C514" s="12" t="str">
        <f t="shared" ref="C514:C577" si="33">TEXT(B514,"MMMM")</f>
        <v>June</v>
      </c>
      <c r="D514" s="12" t="str">
        <f t="shared" ref="D514:D577" si="34">TEXT(B514,"YYYY")</f>
        <v>2014</v>
      </c>
      <c r="F514" s="11">
        <v>1404363600</v>
      </c>
      <c r="G514" s="12">
        <f t="shared" si="31"/>
        <v>41823.208333333336</v>
      </c>
    </row>
    <row r="515" spans="1:7" x14ac:dyDescent="0.25">
      <c r="A515" s="11">
        <v>1429246800</v>
      </c>
      <c r="B515" s="12">
        <f t="shared" si="32"/>
        <v>42111.208333333328</v>
      </c>
      <c r="C515" s="12" t="str">
        <f t="shared" si="33"/>
        <v>April</v>
      </c>
      <c r="D515" s="12" t="str">
        <f t="shared" si="34"/>
        <v>2015</v>
      </c>
      <c r="F515" s="11">
        <v>1429592400</v>
      </c>
      <c r="G515" s="12">
        <f t="shared" ref="G515:G578" si="35">(((F515/60)/60)/24)+DATE(1970,1,1)</f>
        <v>42115.208333333328</v>
      </c>
    </row>
    <row r="516" spans="1:7" x14ac:dyDescent="0.25">
      <c r="A516" s="11">
        <v>1412485200</v>
      </c>
      <c r="B516" s="12">
        <f t="shared" si="32"/>
        <v>41917.208333333336</v>
      </c>
      <c r="C516" s="12" t="str">
        <f t="shared" si="33"/>
        <v>October</v>
      </c>
      <c r="D516" s="12" t="str">
        <f t="shared" si="34"/>
        <v>2014</v>
      </c>
      <c r="F516" s="11">
        <v>1413608400</v>
      </c>
      <c r="G516" s="12">
        <f t="shared" si="35"/>
        <v>41930.208333333336</v>
      </c>
    </row>
    <row r="517" spans="1:7" x14ac:dyDescent="0.25">
      <c r="A517" s="11">
        <v>1557723600</v>
      </c>
      <c r="B517" s="12">
        <f t="shared" si="32"/>
        <v>43598.208333333328</v>
      </c>
      <c r="C517" s="12" t="str">
        <f t="shared" si="33"/>
        <v>May</v>
      </c>
      <c r="D517" s="12" t="str">
        <f t="shared" si="34"/>
        <v>2019</v>
      </c>
      <c r="F517" s="11">
        <v>1562302800</v>
      </c>
      <c r="G517" s="12">
        <f t="shared" si="35"/>
        <v>43651.208333333328</v>
      </c>
    </row>
    <row r="518" spans="1:7" x14ac:dyDescent="0.25">
      <c r="A518" s="11">
        <v>1537333200</v>
      </c>
      <c r="B518" s="12">
        <f t="shared" si="32"/>
        <v>43362.208333333328</v>
      </c>
      <c r="C518" s="12" t="str">
        <f t="shared" si="33"/>
        <v>September</v>
      </c>
      <c r="D518" s="12" t="str">
        <f t="shared" si="34"/>
        <v>2018</v>
      </c>
      <c r="F518" s="11">
        <v>1537678800</v>
      </c>
      <c r="G518" s="12">
        <f t="shared" si="35"/>
        <v>43366.208333333328</v>
      </c>
    </row>
    <row r="519" spans="1:7" x14ac:dyDescent="0.25">
      <c r="A519" s="11">
        <v>1319605200</v>
      </c>
      <c r="B519" s="12">
        <f t="shared" si="32"/>
        <v>40842.208333333336</v>
      </c>
      <c r="C519" s="12" t="str">
        <f t="shared" si="33"/>
        <v>October</v>
      </c>
      <c r="D519" s="12" t="str">
        <f t="shared" si="34"/>
        <v>2011</v>
      </c>
      <c r="F519" s="11">
        <v>1320991200</v>
      </c>
      <c r="G519" s="12">
        <f t="shared" si="35"/>
        <v>40858.25</v>
      </c>
    </row>
    <row r="520" spans="1:7" x14ac:dyDescent="0.25">
      <c r="A520" s="11">
        <v>1385704800</v>
      </c>
      <c r="B520" s="12">
        <f t="shared" si="32"/>
        <v>41607.25</v>
      </c>
      <c r="C520" s="12" t="str">
        <f t="shared" si="33"/>
        <v>November</v>
      </c>
      <c r="D520" s="12" t="str">
        <f t="shared" si="34"/>
        <v>2013</v>
      </c>
      <c r="F520" s="11">
        <v>1386828000</v>
      </c>
      <c r="G520" s="12">
        <f t="shared" si="35"/>
        <v>41620.25</v>
      </c>
    </row>
    <row r="521" spans="1:7" x14ac:dyDescent="0.25">
      <c r="A521" s="11">
        <v>1515736800</v>
      </c>
      <c r="B521" s="12">
        <f t="shared" si="32"/>
        <v>43112.25</v>
      </c>
      <c r="C521" s="12" t="str">
        <f t="shared" si="33"/>
        <v>January</v>
      </c>
      <c r="D521" s="12" t="str">
        <f t="shared" si="34"/>
        <v>2018</v>
      </c>
      <c r="F521" s="11">
        <v>1517119200</v>
      </c>
      <c r="G521" s="12">
        <f t="shared" si="35"/>
        <v>43128.25</v>
      </c>
    </row>
    <row r="522" spans="1:7" x14ac:dyDescent="0.25">
      <c r="A522" s="11">
        <v>1313125200</v>
      </c>
      <c r="B522" s="12">
        <f t="shared" si="32"/>
        <v>40767.208333333336</v>
      </c>
      <c r="C522" s="12" t="str">
        <f t="shared" si="33"/>
        <v>August</v>
      </c>
      <c r="D522" s="12" t="str">
        <f t="shared" si="34"/>
        <v>2011</v>
      </c>
      <c r="F522" s="11">
        <v>1315026000</v>
      </c>
      <c r="G522" s="12">
        <f t="shared" si="35"/>
        <v>40789.208333333336</v>
      </c>
    </row>
    <row r="523" spans="1:7" x14ac:dyDescent="0.25">
      <c r="A523" s="11">
        <v>1286341200</v>
      </c>
      <c r="B523" s="12">
        <f t="shared" si="32"/>
        <v>40457.208333333336</v>
      </c>
      <c r="C523" s="12" t="str">
        <f t="shared" si="33"/>
        <v>October</v>
      </c>
      <c r="D523" s="12" t="str">
        <f t="shared" si="34"/>
        <v>2010</v>
      </c>
      <c r="F523" s="11">
        <v>1286859600</v>
      </c>
      <c r="G523" s="12">
        <f t="shared" si="35"/>
        <v>40463.208333333336</v>
      </c>
    </row>
    <row r="524" spans="1:7" x14ac:dyDescent="0.25">
      <c r="A524" s="11">
        <v>1519538400</v>
      </c>
      <c r="B524" s="12">
        <f t="shared" si="32"/>
        <v>43156.25</v>
      </c>
      <c r="C524" s="12" t="str">
        <f t="shared" si="33"/>
        <v>February</v>
      </c>
      <c r="D524" s="12" t="str">
        <f t="shared" si="34"/>
        <v>2018</v>
      </c>
      <c r="F524" s="11">
        <v>1519970400</v>
      </c>
      <c r="G524" s="12">
        <f t="shared" si="35"/>
        <v>43161.25</v>
      </c>
    </row>
    <row r="525" spans="1:7" x14ac:dyDescent="0.25">
      <c r="A525" s="11">
        <v>1434085200</v>
      </c>
      <c r="B525" s="12">
        <f t="shared" si="32"/>
        <v>42167.208333333328</v>
      </c>
      <c r="C525" s="12" t="str">
        <f t="shared" si="33"/>
        <v>June</v>
      </c>
      <c r="D525" s="12" t="str">
        <f t="shared" si="34"/>
        <v>2015</v>
      </c>
      <c r="F525" s="11">
        <v>1434603600</v>
      </c>
      <c r="G525" s="12">
        <f t="shared" si="35"/>
        <v>42173.208333333328</v>
      </c>
    </row>
    <row r="526" spans="1:7" x14ac:dyDescent="0.25">
      <c r="A526" s="11">
        <v>1333688400</v>
      </c>
      <c r="B526" s="12">
        <f t="shared" si="32"/>
        <v>41005.208333333336</v>
      </c>
      <c r="C526" s="12" t="str">
        <f t="shared" si="33"/>
        <v>April</v>
      </c>
      <c r="D526" s="12" t="str">
        <f t="shared" si="34"/>
        <v>2012</v>
      </c>
      <c r="F526" s="11">
        <v>1337230800</v>
      </c>
      <c r="G526" s="12">
        <f t="shared" si="35"/>
        <v>41046.208333333336</v>
      </c>
    </row>
    <row r="527" spans="1:7" x14ac:dyDescent="0.25">
      <c r="A527" s="11">
        <v>1277701200</v>
      </c>
      <c r="B527" s="12">
        <f t="shared" si="32"/>
        <v>40357.208333333336</v>
      </c>
      <c r="C527" s="12" t="str">
        <f t="shared" si="33"/>
        <v>June</v>
      </c>
      <c r="D527" s="12" t="str">
        <f t="shared" si="34"/>
        <v>2010</v>
      </c>
      <c r="F527" s="11">
        <v>1279429200</v>
      </c>
      <c r="G527" s="12">
        <f t="shared" si="35"/>
        <v>40377.208333333336</v>
      </c>
    </row>
    <row r="528" spans="1:7" x14ac:dyDescent="0.25">
      <c r="A528" s="11">
        <v>1560747600</v>
      </c>
      <c r="B528" s="12">
        <f t="shared" si="32"/>
        <v>43633.208333333328</v>
      </c>
      <c r="C528" s="12" t="str">
        <f t="shared" si="33"/>
        <v>June</v>
      </c>
      <c r="D528" s="12" t="str">
        <f t="shared" si="34"/>
        <v>2019</v>
      </c>
      <c r="F528" s="11">
        <v>1561438800</v>
      </c>
      <c r="G528" s="12">
        <f t="shared" si="35"/>
        <v>43641.208333333328</v>
      </c>
    </row>
    <row r="529" spans="1:7" x14ac:dyDescent="0.25">
      <c r="A529" s="11">
        <v>1410066000</v>
      </c>
      <c r="B529" s="12">
        <f t="shared" si="32"/>
        <v>41889.208333333336</v>
      </c>
      <c r="C529" s="12" t="str">
        <f t="shared" si="33"/>
        <v>September</v>
      </c>
      <c r="D529" s="12" t="str">
        <f t="shared" si="34"/>
        <v>2014</v>
      </c>
      <c r="F529" s="11">
        <v>1410498000</v>
      </c>
      <c r="G529" s="12">
        <f t="shared" si="35"/>
        <v>41894.208333333336</v>
      </c>
    </row>
    <row r="530" spans="1:7" x14ac:dyDescent="0.25">
      <c r="A530" s="11">
        <v>1465794000</v>
      </c>
      <c r="B530" s="12">
        <f t="shared" si="32"/>
        <v>42534.208333333328</v>
      </c>
      <c r="C530" s="12" t="str">
        <f t="shared" si="33"/>
        <v>June</v>
      </c>
      <c r="D530" s="12" t="str">
        <f t="shared" si="34"/>
        <v>2016</v>
      </c>
      <c r="F530" s="11">
        <v>1466312400</v>
      </c>
      <c r="G530" s="12">
        <f t="shared" si="35"/>
        <v>42540.208333333328</v>
      </c>
    </row>
    <row r="531" spans="1:7" x14ac:dyDescent="0.25">
      <c r="A531" s="11">
        <v>1500958800</v>
      </c>
      <c r="B531" s="12">
        <f t="shared" si="32"/>
        <v>42941.208333333328</v>
      </c>
      <c r="C531" s="12" t="str">
        <f t="shared" si="33"/>
        <v>July</v>
      </c>
      <c r="D531" s="12" t="str">
        <f t="shared" si="34"/>
        <v>2017</v>
      </c>
      <c r="F531" s="11">
        <v>1501736400</v>
      </c>
      <c r="G531" s="12">
        <f t="shared" si="35"/>
        <v>42950.208333333328</v>
      </c>
    </row>
    <row r="532" spans="1:7" x14ac:dyDescent="0.25">
      <c r="A532" s="11">
        <v>1357020000</v>
      </c>
      <c r="B532" s="12">
        <f t="shared" si="32"/>
        <v>41275.25</v>
      </c>
      <c r="C532" s="12" t="str">
        <f t="shared" si="33"/>
        <v>January</v>
      </c>
      <c r="D532" s="12" t="str">
        <f t="shared" si="34"/>
        <v>2013</v>
      </c>
      <c r="F532" s="11">
        <v>1361512800</v>
      </c>
      <c r="G532" s="12">
        <f t="shared" si="35"/>
        <v>41327.25</v>
      </c>
    </row>
    <row r="533" spans="1:7" x14ac:dyDescent="0.25">
      <c r="A533" s="11">
        <v>1487311200</v>
      </c>
      <c r="B533" s="12">
        <f t="shared" si="32"/>
        <v>42783.25</v>
      </c>
      <c r="C533" s="12" t="str">
        <f t="shared" si="33"/>
        <v>February</v>
      </c>
      <c r="D533" s="12" t="str">
        <f t="shared" si="34"/>
        <v>2017</v>
      </c>
      <c r="F533" s="11">
        <v>1487916000</v>
      </c>
      <c r="G533" s="12">
        <f t="shared" si="35"/>
        <v>42790.25</v>
      </c>
    </row>
    <row r="534" spans="1:7" x14ac:dyDescent="0.25">
      <c r="A534" s="11">
        <v>1449554400</v>
      </c>
      <c r="B534" s="12">
        <f t="shared" si="32"/>
        <v>42346.25</v>
      </c>
      <c r="C534" s="12" t="str">
        <f t="shared" si="33"/>
        <v>December</v>
      </c>
      <c r="D534" s="12" t="str">
        <f t="shared" si="34"/>
        <v>2015</v>
      </c>
      <c r="F534" s="11">
        <v>1449640800</v>
      </c>
      <c r="G534" s="12">
        <f t="shared" si="35"/>
        <v>42347.25</v>
      </c>
    </row>
    <row r="535" spans="1:7" x14ac:dyDescent="0.25">
      <c r="A535" s="11">
        <v>1553662800</v>
      </c>
      <c r="B535" s="12">
        <f t="shared" si="32"/>
        <v>43551.208333333328</v>
      </c>
      <c r="C535" s="12" t="str">
        <f t="shared" si="33"/>
        <v>March</v>
      </c>
      <c r="D535" s="12" t="str">
        <f t="shared" si="34"/>
        <v>2019</v>
      </c>
      <c r="F535" s="11">
        <v>1555218000</v>
      </c>
      <c r="G535" s="12">
        <f t="shared" si="35"/>
        <v>43569.208333333328</v>
      </c>
    </row>
    <row r="536" spans="1:7" x14ac:dyDescent="0.25">
      <c r="A536" s="11">
        <v>1556341200</v>
      </c>
      <c r="B536" s="12">
        <f t="shared" si="32"/>
        <v>43582.208333333328</v>
      </c>
      <c r="C536" s="12" t="str">
        <f t="shared" si="33"/>
        <v>April</v>
      </c>
      <c r="D536" s="12" t="str">
        <f t="shared" si="34"/>
        <v>2019</v>
      </c>
      <c r="F536" s="11">
        <v>1557723600</v>
      </c>
      <c r="G536" s="12">
        <f t="shared" si="35"/>
        <v>43598.208333333328</v>
      </c>
    </row>
    <row r="537" spans="1:7" x14ac:dyDescent="0.25">
      <c r="A537" s="11">
        <v>1544248800</v>
      </c>
      <c r="B537" s="12">
        <f t="shared" si="32"/>
        <v>43442.25</v>
      </c>
      <c r="C537" s="12" t="str">
        <f t="shared" si="33"/>
        <v>December</v>
      </c>
      <c r="D537" s="12" t="str">
        <f t="shared" si="34"/>
        <v>2018</v>
      </c>
      <c r="F537" s="11">
        <v>1546840800</v>
      </c>
      <c r="G537" s="12">
        <f t="shared" si="35"/>
        <v>43472.25</v>
      </c>
    </row>
    <row r="538" spans="1:7" x14ac:dyDescent="0.25">
      <c r="A538" s="11">
        <v>1508475600</v>
      </c>
      <c r="B538" s="12">
        <f t="shared" si="32"/>
        <v>43028.208333333328</v>
      </c>
      <c r="C538" s="12" t="str">
        <f t="shared" si="33"/>
        <v>October</v>
      </c>
      <c r="D538" s="12" t="str">
        <f t="shared" si="34"/>
        <v>2017</v>
      </c>
      <c r="F538" s="11">
        <v>1512712800</v>
      </c>
      <c r="G538" s="12">
        <f t="shared" si="35"/>
        <v>43077.25</v>
      </c>
    </row>
    <row r="539" spans="1:7" x14ac:dyDescent="0.25">
      <c r="A539" s="11">
        <v>1507438800</v>
      </c>
      <c r="B539" s="12">
        <f t="shared" si="32"/>
        <v>43016.208333333328</v>
      </c>
      <c r="C539" s="12" t="str">
        <f t="shared" si="33"/>
        <v>October</v>
      </c>
      <c r="D539" s="12" t="str">
        <f t="shared" si="34"/>
        <v>2017</v>
      </c>
      <c r="F539" s="11">
        <v>1507525200</v>
      </c>
      <c r="G539" s="12">
        <f t="shared" si="35"/>
        <v>43017.208333333328</v>
      </c>
    </row>
    <row r="540" spans="1:7" x14ac:dyDescent="0.25">
      <c r="A540" s="11">
        <v>1501563600</v>
      </c>
      <c r="B540" s="12">
        <f t="shared" si="32"/>
        <v>42948.208333333328</v>
      </c>
      <c r="C540" s="12" t="str">
        <f t="shared" si="33"/>
        <v>August</v>
      </c>
      <c r="D540" s="12" t="str">
        <f t="shared" si="34"/>
        <v>2017</v>
      </c>
      <c r="F540" s="11">
        <v>1504328400</v>
      </c>
      <c r="G540" s="12">
        <f t="shared" si="35"/>
        <v>42980.208333333328</v>
      </c>
    </row>
    <row r="541" spans="1:7" x14ac:dyDescent="0.25">
      <c r="A541" s="11">
        <v>1292997600</v>
      </c>
      <c r="B541" s="12">
        <f t="shared" si="32"/>
        <v>40534.25</v>
      </c>
      <c r="C541" s="12" t="str">
        <f t="shared" si="33"/>
        <v>December</v>
      </c>
      <c r="D541" s="12" t="str">
        <f t="shared" si="34"/>
        <v>2010</v>
      </c>
      <c r="F541" s="11">
        <v>1293343200</v>
      </c>
      <c r="G541" s="12">
        <f t="shared" si="35"/>
        <v>40538.25</v>
      </c>
    </row>
    <row r="542" spans="1:7" x14ac:dyDescent="0.25">
      <c r="A542" s="11">
        <v>1370840400</v>
      </c>
      <c r="B542" s="12">
        <f t="shared" si="32"/>
        <v>41435.208333333336</v>
      </c>
      <c r="C542" s="12" t="str">
        <f t="shared" si="33"/>
        <v>June</v>
      </c>
      <c r="D542" s="12" t="str">
        <f t="shared" si="34"/>
        <v>2013</v>
      </c>
      <c r="F542" s="11">
        <v>1371704400</v>
      </c>
      <c r="G542" s="12">
        <f t="shared" si="35"/>
        <v>41445.208333333336</v>
      </c>
    </row>
    <row r="543" spans="1:7" x14ac:dyDescent="0.25">
      <c r="A543" s="11">
        <v>1339909200</v>
      </c>
      <c r="B543" s="12">
        <f t="shared" si="32"/>
        <v>41077.208333333336</v>
      </c>
      <c r="C543" s="12" t="str">
        <f t="shared" si="33"/>
        <v>June</v>
      </c>
      <c r="D543" s="12" t="str">
        <f t="shared" si="34"/>
        <v>2012</v>
      </c>
      <c r="F543" s="11">
        <v>1342328400</v>
      </c>
      <c r="G543" s="12">
        <f t="shared" si="35"/>
        <v>41105.208333333336</v>
      </c>
    </row>
    <row r="544" spans="1:7" x14ac:dyDescent="0.25">
      <c r="A544" s="11">
        <v>1368853200</v>
      </c>
      <c r="B544" s="12">
        <f t="shared" si="32"/>
        <v>41412.208333333336</v>
      </c>
      <c r="C544" s="12" t="str">
        <f t="shared" si="33"/>
        <v>May</v>
      </c>
      <c r="D544" s="12" t="str">
        <f t="shared" si="34"/>
        <v>2013</v>
      </c>
      <c r="F544" s="11">
        <v>1369371600</v>
      </c>
      <c r="G544" s="12">
        <f t="shared" si="35"/>
        <v>41418.208333333336</v>
      </c>
    </row>
    <row r="545" spans="1:7" x14ac:dyDescent="0.25">
      <c r="A545" s="11">
        <v>1444021200</v>
      </c>
      <c r="B545" s="12">
        <f t="shared" si="32"/>
        <v>42282.208333333328</v>
      </c>
      <c r="C545" s="12" t="str">
        <f t="shared" si="33"/>
        <v>October</v>
      </c>
      <c r="D545" s="12" t="str">
        <f t="shared" si="34"/>
        <v>2015</v>
      </c>
      <c r="F545" s="11">
        <v>1444107600</v>
      </c>
      <c r="G545" s="12">
        <f t="shared" si="35"/>
        <v>42283.208333333328</v>
      </c>
    </row>
    <row r="546" spans="1:7" x14ac:dyDescent="0.25">
      <c r="A546" s="11">
        <v>1289800800</v>
      </c>
      <c r="B546" s="12">
        <f t="shared" si="32"/>
        <v>40497.25</v>
      </c>
      <c r="C546" s="12" t="str">
        <f t="shared" si="33"/>
        <v>November</v>
      </c>
      <c r="D546" s="12" t="str">
        <f t="shared" si="34"/>
        <v>2010</v>
      </c>
      <c r="F546" s="11">
        <v>1291960800</v>
      </c>
      <c r="G546" s="12">
        <f t="shared" si="35"/>
        <v>40522.25</v>
      </c>
    </row>
    <row r="547" spans="1:7" x14ac:dyDescent="0.25">
      <c r="A547" s="11">
        <v>1363496400</v>
      </c>
      <c r="B547" s="12">
        <f t="shared" si="32"/>
        <v>41350.208333333336</v>
      </c>
      <c r="C547" s="12" t="str">
        <f t="shared" si="33"/>
        <v>March</v>
      </c>
      <c r="D547" s="12" t="str">
        <f t="shared" si="34"/>
        <v>2013</v>
      </c>
      <c r="F547" s="11">
        <v>1363582800</v>
      </c>
      <c r="G547" s="12">
        <f t="shared" si="35"/>
        <v>41351.208333333336</v>
      </c>
    </row>
    <row r="548" spans="1:7" x14ac:dyDescent="0.25">
      <c r="A548" s="11">
        <v>1269234000</v>
      </c>
      <c r="B548" s="12">
        <f t="shared" si="32"/>
        <v>40259.208333333336</v>
      </c>
      <c r="C548" s="12" t="str">
        <f t="shared" si="33"/>
        <v>March</v>
      </c>
      <c r="D548" s="12" t="str">
        <f t="shared" si="34"/>
        <v>2010</v>
      </c>
      <c r="F548" s="11">
        <v>1269666000</v>
      </c>
      <c r="G548" s="12">
        <f t="shared" si="35"/>
        <v>40264.208333333336</v>
      </c>
    </row>
    <row r="549" spans="1:7" x14ac:dyDescent="0.25">
      <c r="A549" s="11">
        <v>1560574800</v>
      </c>
      <c r="B549" s="12">
        <f t="shared" si="32"/>
        <v>43631.208333333328</v>
      </c>
      <c r="C549" s="12" t="str">
        <f t="shared" si="33"/>
        <v>June</v>
      </c>
      <c r="D549" s="12" t="str">
        <f t="shared" si="34"/>
        <v>2019</v>
      </c>
      <c r="F549" s="11">
        <v>1561957200</v>
      </c>
      <c r="G549" s="12">
        <f t="shared" si="35"/>
        <v>43647.208333333328</v>
      </c>
    </row>
    <row r="550" spans="1:7" x14ac:dyDescent="0.25">
      <c r="A550" s="11">
        <v>1556859600</v>
      </c>
      <c r="B550" s="12">
        <f t="shared" si="32"/>
        <v>43588.208333333328</v>
      </c>
      <c r="C550" s="12" t="str">
        <f t="shared" si="33"/>
        <v>May</v>
      </c>
      <c r="D550" s="12" t="str">
        <f t="shared" si="34"/>
        <v>2019</v>
      </c>
      <c r="F550" s="11">
        <v>1556946000</v>
      </c>
      <c r="G550" s="12">
        <f t="shared" si="35"/>
        <v>43589.208333333328</v>
      </c>
    </row>
    <row r="551" spans="1:7" x14ac:dyDescent="0.25">
      <c r="A551" s="11">
        <v>1361599200</v>
      </c>
      <c r="B551" s="12">
        <f t="shared" si="32"/>
        <v>41328.25</v>
      </c>
      <c r="C551" s="12" t="str">
        <f t="shared" si="33"/>
        <v>February</v>
      </c>
      <c r="D551" s="12" t="str">
        <f t="shared" si="34"/>
        <v>2013</v>
      </c>
      <c r="F551" s="11">
        <v>1364014800</v>
      </c>
      <c r="G551" s="12">
        <f t="shared" si="35"/>
        <v>41356.208333333336</v>
      </c>
    </row>
    <row r="552" spans="1:7" x14ac:dyDescent="0.25">
      <c r="A552" s="11">
        <v>1442206800</v>
      </c>
      <c r="B552" s="12">
        <f t="shared" si="32"/>
        <v>42261.208333333328</v>
      </c>
      <c r="C552" s="12" t="str">
        <f t="shared" si="33"/>
        <v>September</v>
      </c>
      <c r="D552" s="12" t="str">
        <f t="shared" si="34"/>
        <v>2015</v>
      </c>
      <c r="F552" s="11">
        <v>1443589200</v>
      </c>
      <c r="G552" s="12">
        <f t="shared" si="35"/>
        <v>42277.208333333328</v>
      </c>
    </row>
    <row r="553" spans="1:7" x14ac:dyDescent="0.25">
      <c r="A553" s="11">
        <v>1532840400</v>
      </c>
      <c r="B553" s="12">
        <f t="shared" si="32"/>
        <v>43310.208333333328</v>
      </c>
      <c r="C553" s="12" t="str">
        <f t="shared" si="33"/>
        <v>July</v>
      </c>
      <c r="D553" s="12" t="str">
        <f t="shared" si="34"/>
        <v>2018</v>
      </c>
      <c r="F553" s="11">
        <v>1533445200</v>
      </c>
      <c r="G553" s="12">
        <f t="shared" si="35"/>
        <v>43317.208333333328</v>
      </c>
    </row>
    <row r="554" spans="1:7" x14ac:dyDescent="0.25">
      <c r="A554" s="11">
        <v>1498194000</v>
      </c>
      <c r="B554" s="12">
        <f t="shared" si="32"/>
        <v>42909.208333333328</v>
      </c>
      <c r="C554" s="12" t="str">
        <f t="shared" si="33"/>
        <v>June</v>
      </c>
      <c r="D554" s="12" t="str">
        <f t="shared" si="34"/>
        <v>2017</v>
      </c>
      <c r="F554" s="11">
        <v>1499403600</v>
      </c>
      <c r="G554" s="12">
        <f t="shared" si="35"/>
        <v>42923.208333333328</v>
      </c>
    </row>
    <row r="555" spans="1:7" x14ac:dyDescent="0.25">
      <c r="A555" s="11">
        <v>1406264400</v>
      </c>
      <c r="B555" s="12">
        <f t="shared" si="32"/>
        <v>41845.208333333336</v>
      </c>
      <c r="C555" s="12" t="str">
        <f t="shared" si="33"/>
        <v>July</v>
      </c>
      <c r="D555" s="12" t="str">
        <f t="shared" si="34"/>
        <v>2014</v>
      </c>
      <c r="F555" s="11">
        <v>1407819600</v>
      </c>
      <c r="G555" s="12">
        <f t="shared" si="35"/>
        <v>41863.208333333336</v>
      </c>
    </row>
    <row r="556" spans="1:7" x14ac:dyDescent="0.25">
      <c r="A556" s="11">
        <v>1484632800</v>
      </c>
      <c r="B556" s="12">
        <f t="shared" si="32"/>
        <v>42752.25</v>
      </c>
      <c r="C556" s="12" t="str">
        <f t="shared" si="33"/>
        <v>January</v>
      </c>
      <c r="D556" s="12" t="str">
        <f t="shared" si="34"/>
        <v>2017</v>
      </c>
      <c r="F556" s="11">
        <v>1484805600</v>
      </c>
      <c r="G556" s="12">
        <f t="shared" si="35"/>
        <v>42754.25</v>
      </c>
    </row>
    <row r="557" spans="1:7" x14ac:dyDescent="0.25">
      <c r="A557" s="11">
        <v>1539752400</v>
      </c>
      <c r="B557" s="12">
        <f t="shared" si="32"/>
        <v>43390.208333333328</v>
      </c>
      <c r="C557" s="12" t="str">
        <f t="shared" si="33"/>
        <v>October</v>
      </c>
      <c r="D557" s="12" t="str">
        <f t="shared" si="34"/>
        <v>2018</v>
      </c>
      <c r="F557" s="11">
        <v>1540789200</v>
      </c>
      <c r="G557" s="12">
        <f t="shared" si="35"/>
        <v>43402.208333333328</v>
      </c>
    </row>
    <row r="558" spans="1:7" x14ac:dyDescent="0.25">
      <c r="A558" s="11">
        <v>1535432400</v>
      </c>
      <c r="B558" s="12">
        <f t="shared" si="32"/>
        <v>43340.208333333328</v>
      </c>
      <c r="C558" s="12" t="str">
        <f t="shared" si="33"/>
        <v>August</v>
      </c>
      <c r="D558" s="12" t="str">
        <f t="shared" si="34"/>
        <v>2018</v>
      </c>
      <c r="F558" s="11">
        <v>1537160400</v>
      </c>
      <c r="G558" s="12">
        <f t="shared" si="35"/>
        <v>43360.208333333328</v>
      </c>
    </row>
    <row r="559" spans="1:7" x14ac:dyDescent="0.25">
      <c r="A559" s="11">
        <v>1510207200</v>
      </c>
      <c r="B559" s="12">
        <f t="shared" si="32"/>
        <v>43048.25</v>
      </c>
      <c r="C559" s="12" t="str">
        <f t="shared" si="33"/>
        <v>November</v>
      </c>
      <c r="D559" s="12" t="str">
        <f t="shared" si="34"/>
        <v>2017</v>
      </c>
      <c r="F559" s="11">
        <v>1512280800</v>
      </c>
      <c r="G559" s="12">
        <f t="shared" si="35"/>
        <v>43072.25</v>
      </c>
    </row>
    <row r="560" spans="1:7" x14ac:dyDescent="0.25">
      <c r="A560" s="11">
        <v>1576389600</v>
      </c>
      <c r="B560" s="12">
        <f t="shared" si="32"/>
        <v>43814.25</v>
      </c>
      <c r="C560" s="12" t="str">
        <f t="shared" si="33"/>
        <v>December</v>
      </c>
      <c r="D560" s="12" t="str">
        <f t="shared" si="34"/>
        <v>2019</v>
      </c>
      <c r="F560" s="11">
        <v>1580364000</v>
      </c>
      <c r="G560" s="12">
        <f t="shared" si="35"/>
        <v>43860.25</v>
      </c>
    </row>
    <row r="561" spans="1:7" x14ac:dyDescent="0.25">
      <c r="A561" s="11">
        <v>1289019600</v>
      </c>
      <c r="B561" s="12">
        <f t="shared" si="32"/>
        <v>40488.208333333336</v>
      </c>
      <c r="C561" s="12" t="str">
        <f t="shared" si="33"/>
        <v>November</v>
      </c>
      <c r="D561" s="12" t="str">
        <f t="shared" si="34"/>
        <v>2010</v>
      </c>
      <c r="F561" s="11">
        <v>1289714400</v>
      </c>
      <c r="G561" s="12">
        <f t="shared" si="35"/>
        <v>40496.25</v>
      </c>
    </row>
    <row r="562" spans="1:7" x14ac:dyDescent="0.25">
      <c r="A562" s="11">
        <v>1282194000</v>
      </c>
      <c r="B562" s="12">
        <f t="shared" si="32"/>
        <v>40409.208333333336</v>
      </c>
      <c r="C562" s="12" t="str">
        <f t="shared" si="33"/>
        <v>August</v>
      </c>
      <c r="D562" s="12" t="str">
        <f t="shared" si="34"/>
        <v>2010</v>
      </c>
      <c r="F562" s="11">
        <v>1282712400</v>
      </c>
      <c r="G562" s="12">
        <f t="shared" si="35"/>
        <v>40415.208333333336</v>
      </c>
    </row>
    <row r="563" spans="1:7" x14ac:dyDescent="0.25">
      <c r="A563" s="11">
        <v>1321941600</v>
      </c>
      <c r="B563" s="12">
        <f t="shared" si="32"/>
        <v>40869.25</v>
      </c>
      <c r="C563" s="12" t="str">
        <f t="shared" si="33"/>
        <v>November</v>
      </c>
      <c r="D563" s="12" t="str">
        <f t="shared" si="34"/>
        <v>2011</v>
      </c>
      <c r="F563" s="11">
        <v>1322114400</v>
      </c>
      <c r="G563" s="12">
        <f t="shared" si="35"/>
        <v>40871.25</v>
      </c>
    </row>
    <row r="564" spans="1:7" x14ac:dyDescent="0.25">
      <c r="A564" s="11">
        <v>1320991200</v>
      </c>
      <c r="B564" s="12">
        <f t="shared" si="32"/>
        <v>40858.25</v>
      </c>
      <c r="C564" s="12" t="str">
        <f t="shared" si="33"/>
        <v>November</v>
      </c>
      <c r="D564" s="12" t="str">
        <f t="shared" si="34"/>
        <v>2011</v>
      </c>
      <c r="F564" s="11">
        <v>1323928800</v>
      </c>
      <c r="G564" s="12">
        <f t="shared" si="35"/>
        <v>40892.25</v>
      </c>
    </row>
    <row r="565" spans="1:7" x14ac:dyDescent="0.25">
      <c r="A565" s="11">
        <v>1345093200</v>
      </c>
      <c r="B565" s="12">
        <f t="shared" si="32"/>
        <v>41137.208333333336</v>
      </c>
      <c r="C565" s="12" t="str">
        <f t="shared" si="33"/>
        <v>August</v>
      </c>
      <c r="D565" s="12" t="str">
        <f t="shared" si="34"/>
        <v>2012</v>
      </c>
      <c r="F565" s="11">
        <v>1346130000</v>
      </c>
      <c r="G565" s="12">
        <f t="shared" si="35"/>
        <v>41149.208333333336</v>
      </c>
    </row>
    <row r="566" spans="1:7" x14ac:dyDescent="0.25">
      <c r="A566" s="11">
        <v>1412226000</v>
      </c>
      <c r="B566" s="12">
        <f t="shared" si="32"/>
        <v>41914.208333333336</v>
      </c>
      <c r="C566" s="12" t="str">
        <f t="shared" si="33"/>
        <v>October</v>
      </c>
      <c r="D566" s="12" t="str">
        <f t="shared" si="34"/>
        <v>2014</v>
      </c>
      <c r="F566" s="11">
        <v>1412312400</v>
      </c>
      <c r="G566" s="12">
        <f t="shared" si="35"/>
        <v>41915.208333333336</v>
      </c>
    </row>
    <row r="567" spans="1:7" x14ac:dyDescent="0.25">
      <c r="A567" s="11">
        <v>1411534800</v>
      </c>
      <c r="B567" s="12">
        <f t="shared" si="32"/>
        <v>41906.208333333336</v>
      </c>
      <c r="C567" s="12" t="str">
        <f t="shared" si="33"/>
        <v>September</v>
      </c>
      <c r="D567" s="12" t="str">
        <f t="shared" si="34"/>
        <v>2014</v>
      </c>
      <c r="F567" s="11">
        <v>1415426400</v>
      </c>
      <c r="G567" s="12">
        <f t="shared" si="35"/>
        <v>41951.25</v>
      </c>
    </row>
    <row r="568" spans="1:7" x14ac:dyDescent="0.25">
      <c r="A568" s="11">
        <v>1399093200</v>
      </c>
      <c r="B568" s="12">
        <f t="shared" si="32"/>
        <v>41762.208333333336</v>
      </c>
      <c r="C568" s="12" t="str">
        <f t="shared" si="33"/>
        <v>May</v>
      </c>
      <c r="D568" s="12" t="str">
        <f t="shared" si="34"/>
        <v>2014</v>
      </c>
      <c r="F568" s="11">
        <v>1399093200</v>
      </c>
      <c r="G568" s="12">
        <f t="shared" si="35"/>
        <v>41762.208333333336</v>
      </c>
    </row>
    <row r="569" spans="1:7" x14ac:dyDescent="0.25">
      <c r="A569" s="11">
        <v>1270702800</v>
      </c>
      <c r="B569" s="12">
        <f t="shared" si="32"/>
        <v>40276.208333333336</v>
      </c>
      <c r="C569" s="12" t="str">
        <f t="shared" si="33"/>
        <v>April</v>
      </c>
      <c r="D569" s="12" t="str">
        <f t="shared" si="34"/>
        <v>2010</v>
      </c>
      <c r="F569" s="11">
        <v>1273899600</v>
      </c>
      <c r="G569" s="12">
        <f t="shared" si="35"/>
        <v>40313.208333333336</v>
      </c>
    </row>
    <row r="570" spans="1:7" x14ac:dyDescent="0.25">
      <c r="A570" s="11">
        <v>1431666000</v>
      </c>
      <c r="B570" s="12">
        <f t="shared" si="32"/>
        <v>42139.208333333328</v>
      </c>
      <c r="C570" s="12" t="str">
        <f t="shared" si="33"/>
        <v>May</v>
      </c>
      <c r="D570" s="12" t="str">
        <f t="shared" si="34"/>
        <v>2015</v>
      </c>
      <c r="F570" s="11">
        <v>1432184400</v>
      </c>
      <c r="G570" s="12">
        <f t="shared" si="35"/>
        <v>42145.208333333328</v>
      </c>
    </row>
    <row r="571" spans="1:7" x14ac:dyDescent="0.25">
      <c r="A571" s="11">
        <v>1472619600</v>
      </c>
      <c r="B571" s="12">
        <f t="shared" si="32"/>
        <v>42613.208333333328</v>
      </c>
      <c r="C571" s="12" t="str">
        <f t="shared" si="33"/>
        <v>August</v>
      </c>
      <c r="D571" s="12" t="str">
        <f t="shared" si="34"/>
        <v>2016</v>
      </c>
      <c r="F571" s="11">
        <v>1474779600</v>
      </c>
      <c r="G571" s="12">
        <f t="shared" si="35"/>
        <v>42638.208333333328</v>
      </c>
    </row>
    <row r="572" spans="1:7" x14ac:dyDescent="0.25">
      <c r="A572" s="11">
        <v>1496293200</v>
      </c>
      <c r="B572" s="12">
        <f t="shared" si="32"/>
        <v>42887.208333333328</v>
      </c>
      <c r="C572" s="12" t="str">
        <f t="shared" si="33"/>
        <v>June</v>
      </c>
      <c r="D572" s="12" t="str">
        <f t="shared" si="34"/>
        <v>2017</v>
      </c>
      <c r="F572" s="11">
        <v>1500440400</v>
      </c>
      <c r="G572" s="12">
        <f t="shared" si="35"/>
        <v>42935.208333333328</v>
      </c>
    </row>
    <row r="573" spans="1:7" x14ac:dyDescent="0.25">
      <c r="A573" s="11">
        <v>1575612000</v>
      </c>
      <c r="B573" s="12">
        <f t="shared" si="32"/>
        <v>43805.25</v>
      </c>
      <c r="C573" s="12" t="str">
        <f t="shared" si="33"/>
        <v>December</v>
      </c>
      <c r="D573" s="12" t="str">
        <f t="shared" si="34"/>
        <v>2019</v>
      </c>
      <c r="F573" s="11">
        <v>1575612000</v>
      </c>
      <c r="G573" s="12">
        <f t="shared" si="35"/>
        <v>43805.25</v>
      </c>
    </row>
    <row r="574" spans="1:7" x14ac:dyDescent="0.25">
      <c r="A574" s="11">
        <v>1469422800</v>
      </c>
      <c r="B574" s="12">
        <f t="shared" si="32"/>
        <v>42576.208333333328</v>
      </c>
      <c r="C574" s="12" t="str">
        <f t="shared" si="33"/>
        <v>July</v>
      </c>
      <c r="D574" s="12" t="str">
        <f t="shared" si="34"/>
        <v>2016</v>
      </c>
      <c r="F574" s="11">
        <v>1469509200</v>
      </c>
      <c r="G574" s="12">
        <f t="shared" si="35"/>
        <v>42577.208333333328</v>
      </c>
    </row>
    <row r="575" spans="1:7" x14ac:dyDescent="0.25">
      <c r="A575" s="11">
        <v>1307854800</v>
      </c>
      <c r="B575" s="12">
        <f t="shared" si="32"/>
        <v>40706.208333333336</v>
      </c>
      <c r="C575" s="12" t="str">
        <f t="shared" si="33"/>
        <v>June</v>
      </c>
      <c r="D575" s="12" t="str">
        <f t="shared" si="34"/>
        <v>2011</v>
      </c>
      <c r="F575" s="11">
        <v>1309237200</v>
      </c>
      <c r="G575" s="12">
        <f t="shared" si="35"/>
        <v>40722.208333333336</v>
      </c>
    </row>
    <row r="576" spans="1:7" x14ac:dyDescent="0.25">
      <c r="A576" s="11">
        <v>1503378000</v>
      </c>
      <c r="B576" s="12">
        <f t="shared" si="32"/>
        <v>42969.208333333328</v>
      </c>
      <c r="C576" s="12" t="str">
        <f t="shared" si="33"/>
        <v>August</v>
      </c>
      <c r="D576" s="12" t="str">
        <f t="shared" si="34"/>
        <v>2017</v>
      </c>
      <c r="F576" s="11">
        <v>1503982800</v>
      </c>
      <c r="G576" s="12">
        <f t="shared" si="35"/>
        <v>42976.208333333328</v>
      </c>
    </row>
    <row r="577" spans="1:7" x14ac:dyDescent="0.25">
      <c r="A577" s="11">
        <v>1398402000</v>
      </c>
      <c r="B577" s="12">
        <f t="shared" si="32"/>
        <v>41754.208333333336</v>
      </c>
      <c r="C577" s="12" t="str">
        <f t="shared" si="33"/>
        <v>April</v>
      </c>
      <c r="D577" s="12" t="str">
        <f t="shared" si="34"/>
        <v>2014</v>
      </c>
      <c r="F577" s="11">
        <v>1398574800</v>
      </c>
      <c r="G577" s="12">
        <f t="shared" si="35"/>
        <v>41756.208333333336</v>
      </c>
    </row>
    <row r="578" spans="1:7" x14ac:dyDescent="0.25">
      <c r="A578" s="11">
        <v>1513231200</v>
      </c>
      <c r="B578" s="12">
        <f t="shared" ref="B578:B641" si="36">(((A578/60)/60)/24)+DATE(1970,1,1)</f>
        <v>43083.25</v>
      </c>
      <c r="C578" s="12" t="str">
        <f t="shared" ref="C578:C641" si="37">TEXT(B578,"MMMM")</f>
        <v>December</v>
      </c>
      <c r="D578" s="12" t="str">
        <f t="shared" ref="D578:D641" si="38">TEXT(B578,"YYYY")</f>
        <v>2017</v>
      </c>
      <c r="F578" s="11">
        <v>1515391200</v>
      </c>
      <c r="G578" s="12">
        <f t="shared" si="35"/>
        <v>43108.25</v>
      </c>
    </row>
    <row r="579" spans="1:7" x14ac:dyDescent="0.25">
      <c r="A579" s="11">
        <v>1281070800</v>
      </c>
      <c r="B579" s="12">
        <f t="shared" si="36"/>
        <v>40396.208333333336</v>
      </c>
      <c r="C579" s="12" t="str">
        <f t="shared" si="37"/>
        <v>August</v>
      </c>
      <c r="D579" s="12" t="str">
        <f t="shared" si="38"/>
        <v>2010</v>
      </c>
      <c r="F579" s="11">
        <v>1281157200</v>
      </c>
      <c r="G579" s="12">
        <f t="shared" ref="G579:G642" si="39">(((F579/60)/60)/24)+DATE(1970,1,1)</f>
        <v>40397.208333333336</v>
      </c>
    </row>
    <row r="580" spans="1:7" x14ac:dyDescent="0.25">
      <c r="A580" s="11">
        <v>1397365200</v>
      </c>
      <c r="B580" s="12">
        <f t="shared" si="36"/>
        <v>41742.208333333336</v>
      </c>
      <c r="C580" s="12" t="str">
        <f t="shared" si="37"/>
        <v>April</v>
      </c>
      <c r="D580" s="12" t="str">
        <f t="shared" si="38"/>
        <v>2014</v>
      </c>
      <c r="F580" s="11">
        <v>1398229200</v>
      </c>
      <c r="G580" s="12">
        <f t="shared" si="39"/>
        <v>41752.208333333336</v>
      </c>
    </row>
    <row r="581" spans="1:7" x14ac:dyDescent="0.25">
      <c r="A581" s="11">
        <v>1494392400</v>
      </c>
      <c r="B581" s="12">
        <f t="shared" si="36"/>
        <v>42865.208333333328</v>
      </c>
      <c r="C581" s="12" t="str">
        <f t="shared" si="37"/>
        <v>May</v>
      </c>
      <c r="D581" s="12" t="str">
        <f t="shared" si="38"/>
        <v>2017</v>
      </c>
      <c r="F581" s="11">
        <v>1495256400</v>
      </c>
      <c r="G581" s="12">
        <f t="shared" si="39"/>
        <v>42875.208333333328</v>
      </c>
    </row>
    <row r="582" spans="1:7" x14ac:dyDescent="0.25">
      <c r="A582" s="11">
        <v>1520143200</v>
      </c>
      <c r="B582" s="12">
        <f t="shared" si="36"/>
        <v>43163.25</v>
      </c>
      <c r="C582" s="12" t="str">
        <f t="shared" si="37"/>
        <v>March</v>
      </c>
      <c r="D582" s="12" t="str">
        <f t="shared" si="38"/>
        <v>2018</v>
      </c>
      <c r="F582" s="11">
        <v>1520402400</v>
      </c>
      <c r="G582" s="12">
        <f t="shared" si="39"/>
        <v>43166.25</v>
      </c>
    </row>
    <row r="583" spans="1:7" x14ac:dyDescent="0.25">
      <c r="A583" s="11">
        <v>1405314000</v>
      </c>
      <c r="B583" s="12">
        <f t="shared" si="36"/>
        <v>41834.208333333336</v>
      </c>
      <c r="C583" s="12" t="str">
        <f t="shared" si="37"/>
        <v>July</v>
      </c>
      <c r="D583" s="12" t="str">
        <f t="shared" si="38"/>
        <v>2014</v>
      </c>
      <c r="F583" s="11">
        <v>1409806800</v>
      </c>
      <c r="G583" s="12">
        <f t="shared" si="39"/>
        <v>41886.208333333336</v>
      </c>
    </row>
    <row r="584" spans="1:7" x14ac:dyDescent="0.25">
      <c r="A584" s="11">
        <v>1396846800</v>
      </c>
      <c r="B584" s="12">
        <f t="shared" si="36"/>
        <v>41736.208333333336</v>
      </c>
      <c r="C584" s="12" t="str">
        <f t="shared" si="37"/>
        <v>April</v>
      </c>
      <c r="D584" s="12" t="str">
        <f t="shared" si="38"/>
        <v>2014</v>
      </c>
      <c r="F584" s="11">
        <v>1396933200</v>
      </c>
      <c r="G584" s="12">
        <f t="shared" si="39"/>
        <v>41737.208333333336</v>
      </c>
    </row>
    <row r="585" spans="1:7" x14ac:dyDescent="0.25">
      <c r="A585" s="11">
        <v>1375678800</v>
      </c>
      <c r="B585" s="12">
        <f t="shared" si="36"/>
        <v>41491.208333333336</v>
      </c>
      <c r="C585" s="12" t="str">
        <f t="shared" si="37"/>
        <v>August</v>
      </c>
      <c r="D585" s="12" t="str">
        <f t="shared" si="38"/>
        <v>2013</v>
      </c>
      <c r="F585" s="11">
        <v>1376024400</v>
      </c>
      <c r="G585" s="12">
        <f t="shared" si="39"/>
        <v>41495.208333333336</v>
      </c>
    </row>
    <row r="586" spans="1:7" x14ac:dyDescent="0.25">
      <c r="A586" s="11">
        <v>1482386400</v>
      </c>
      <c r="B586" s="12">
        <f t="shared" si="36"/>
        <v>42726.25</v>
      </c>
      <c r="C586" s="12" t="str">
        <f t="shared" si="37"/>
        <v>December</v>
      </c>
      <c r="D586" s="12" t="str">
        <f t="shared" si="38"/>
        <v>2016</v>
      </c>
      <c r="F586" s="11">
        <v>1483682400</v>
      </c>
      <c r="G586" s="12">
        <f t="shared" si="39"/>
        <v>42741.25</v>
      </c>
    </row>
    <row r="587" spans="1:7" x14ac:dyDescent="0.25">
      <c r="A587" s="11">
        <v>1420005600</v>
      </c>
      <c r="B587" s="12">
        <f t="shared" si="36"/>
        <v>42004.25</v>
      </c>
      <c r="C587" s="12" t="str">
        <f t="shared" si="37"/>
        <v>December</v>
      </c>
      <c r="D587" s="12" t="str">
        <f t="shared" si="38"/>
        <v>2014</v>
      </c>
      <c r="F587" s="11">
        <v>1420437600</v>
      </c>
      <c r="G587" s="12">
        <f t="shared" si="39"/>
        <v>42009.25</v>
      </c>
    </row>
    <row r="588" spans="1:7" x14ac:dyDescent="0.25">
      <c r="A588" s="11">
        <v>1420178400</v>
      </c>
      <c r="B588" s="12">
        <f t="shared" si="36"/>
        <v>42006.25</v>
      </c>
      <c r="C588" s="12" t="str">
        <f t="shared" si="37"/>
        <v>January</v>
      </c>
      <c r="D588" s="12" t="str">
        <f t="shared" si="38"/>
        <v>2015</v>
      </c>
      <c r="F588" s="11">
        <v>1420783200</v>
      </c>
      <c r="G588" s="12">
        <f t="shared" si="39"/>
        <v>42013.25</v>
      </c>
    </row>
    <row r="589" spans="1:7" x14ac:dyDescent="0.25">
      <c r="A589" s="11">
        <v>1382677200</v>
      </c>
      <c r="B589" s="12">
        <f t="shared" si="36"/>
        <v>41572.208333333336</v>
      </c>
      <c r="C589" s="12" t="str">
        <f t="shared" si="37"/>
        <v>October</v>
      </c>
      <c r="D589" s="12" t="str">
        <f t="shared" si="38"/>
        <v>2013</v>
      </c>
      <c r="F589" s="11">
        <v>1383109200</v>
      </c>
      <c r="G589" s="12">
        <f t="shared" si="39"/>
        <v>41577.208333333336</v>
      </c>
    </row>
    <row r="590" spans="1:7" x14ac:dyDescent="0.25">
      <c r="A590" s="11">
        <v>1487656800</v>
      </c>
      <c r="B590" s="12">
        <f t="shared" si="36"/>
        <v>42787.25</v>
      </c>
      <c r="C590" s="12" t="str">
        <f t="shared" si="37"/>
        <v>February</v>
      </c>
      <c r="D590" s="12" t="str">
        <f t="shared" si="38"/>
        <v>2017</v>
      </c>
      <c r="F590" s="11">
        <v>1487829600</v>
      </c>
      <c r="G590" s="12">
        <f t="shared" si="39"/>
        <v>42789.25</v>
      </c>
    </row>
    <row r="591" spans="1:7" x14ac:dyDescent="0.25">
      <c r="A591" s="11">
        <v>1297836000</v>
      </c>
      <c r="B591" s="12">
        <f t="shared" si="36"/>
        <v>40590.25</v>
      </c>
      <c r="C591" s="12" t="str">
        <f t="shared" si="37"/>
        <v>February</v>
      </c>
      <c r="D591" s="12" t="str">
        <f t="shared" si="38"/>
        <v>2011</v>
      </c>
      <c r="F591" s="11">
        <v>1298268000</v>
      </c>
      <c r="G591" s="12">
        <f t="shared" si="39"/>
        <v>40595.25</v>
      </c>
    </row>
    <row r="592" spans="1:7" x14ac:dyDescent="0.25">
      <c r="A592" s="11">
        <v>1362463200</v>
      </c>
      <c r="B592" s="12">
        <f t="shared" si="36"/>
        <v>41338.25</v>
      </c>
      <c r="C592" s="12" t="str">
        <f t="shared" si="37"/>
        <v>March</v>
      </c>
      <c r="D592" s="12" t="str">
        <f t="shared" si="38"/>
        <v>2013</v>
      </c>
      <c r="F592" s="11">
        <v>1363669200</v>
      </c>
      <c r="G592" s="12">
        <f t="shared" si="39"/>
        <v>41352.208333333336</v>
      </c>
    </row>
    <row r="593" spans="1:7" x14ac:dyDescent="0.25">
      <c r="A593" s="11">
        <v>1481176800</v>
      </c>
      <c r="B593" s="12">
        <f t="shared" si="36"/>
        <v>42712.25</v>
      </c>
      <c r="C593" s="12" t="str">
        <f t="shared" si="37"/>
        <v>December</v>
      </c>
      <c r="D593" s="12" t="str">
        <f t="shared" si="38"/>
        <v>2016</v>
      </c>
      <c r="F593" s="11">
        <v>1482904800</v>
      </c>
      <c r="G593" s="12">
        <f t="shared" si="39"/>
        <v>42732.25</v>
      </c>
    </row>
    <row r="594" spans="1:7" x14ac:dyDescent="0.25">
      <c r="A594" s="11">
        <v>1354946400</v>
      </c>
      <c r="B594" s="12">
        <f t="shared" si="36"/>
        <v>41251.25</v>
      </c>
      <c r="C594" s="12" t="str">
        <f t="shared" si="37"/>
        <v>December</v>
      </c>
      <c r="D594" s="12" t="str">
        <f t="shared" si="38"/>
        <v>2012</v>
      </c>
      <c r="F594" s="11">
        <v>1356588000</v>
      </c>
      <c r="G594" s="12">
        <f t="shared" si="39"/>
        <v>41270.25</v>
      </c>
    </row>
    <row r="595" spans="1:7" x14ac:dyDescent="0.25">
      <c r="A595" s="11">
        <v>1348808400</v>
      </c>
      <c r="B595" s="12">
        <f t="shared" si="36"/>
        <v>41180.208333333336</v>
      </c>
      <c r="C595" s="12" t="str">
        <f t="shared" si="37"/>
        <v>September</v>
      </c>
      <c r="D595" s="12" t="str">
        <f t="shared" si="38"/>
        <v>2012</v>
      </c>
      <c r="F595" s="11">
        <v>1349845200</v>
      </c>
      <c r="G595" s="12">
        <f t="shared" si="39"/>
        <v>41192.208333333336</v>
      </c>
    </row>
    <row r="596" spans="1:7" x14ac:dyDescent="0.25">
      <c r="A596" s="11">
        <v>1301979600</v>
      </c>
      <c r="B596" s="12">
        <f t="shared" si="36"/>
        <v>40638.208333333336</v>
      </c>
      <c r="C596" s="12" t="str">
        <f t="shared" si="37"/>
        <v>April</v>
      </c>
      <c r="D596" s="12" t="str">
        <f t="shared" si="38"/>
        <v>2011</v>
      </c>
      <c r="F596" s="11">
        <v>1304226000</v>
      </c>
      <c r="G596" s="12">
        <f t="shared" si="39"/>
        <v>40664.208333333336</v>
      </c>
    </row>
    <row r="597" spans="1:7" x14ac:dyDescent="0.25">
      <c r="A597" s="11">
        <v>1263016800</v>
      </c>
      <c r="B597" s="12">
        <f t="shared" si="36"/>
        <v>40187.25</v>
      </c>
      <c r="C597" s="12" t="str">
        <f t="shared" si="37"/>
        <v>January</v>
      </c>
      <c r="D597" s="12" t="str">
        <f t="shared" si="38"/>
        <v>2010</v>
      </c>
      <c r="F597" s="11">
        <v>1263016800</v>
      </c>
      <c r="G597" s="12">
        <f t="shared" si="39"/>
        <v>40187.25</v>
      </c>
    </row>
    <row r="598" spans="1:7" x14ac:dyDescent="0.25">
      <c r="A598" s="11">
        <v>1360648800</v>
      </c>
      <c r="B598" s="12">
        <f t="shared" si="36"/>
        <v>41317.25</v>
      </c>
      <c r="C598" s="12" t="str">
        <f t="shared" si="37"/>
        <v>February</v>
      </c>
      <c r="D598" s="12" t="str">
        <f t="shared" si="38"/>
        <v>2013</v>
      </c>
      <c r="F598" s="11">
        <v>1362031200</v>
      </c>
      <c r="G598" s="12">
        <f t="shared" si="39"/>
        <v>41333.25</v>
      </c>
    </row>
    <row r="599" spans="1:7" x14ac:dyDescent="0.25">
      <c r="A599" s="11">
        <v>1451800800</v>
      </c>
      <c r="B599" s="12">
        <f t="shared" si="36"/>
        <v>42372.25</v>
      </c>
      <c r="C599" s="12" t="str">
        <f t="shared" si="37"/>
        <v>January</v>
      </c>
      <c r="D599" s="12" t="str">
        <f t="shared" si="38"/>
        <v>2016</v>
      </c>
      <c r="F599" s="11">
        <v>1455602400</v>
      </c>
      <c r="G599" s="12">
        <f t="shared" si="39"/>
        <v>42416.25</v>
      </c>
    </row>
    <row r="600" spans="1:7" x14ac:dyDescent="0.25">
      <c r="A600" s="11">
        <v>1351054800</v>
      </c>
      <c r="B600" s="12">
        <f t="shared" si="36"/>
        <v>41206.208333333336</v>
      </c>
      <c r="C600" s="12" t="str">
        <f t="shared" si="37"/>
        <v>October</v>
      </c>
      <c r="D600" s="12" t="str">
        <f t="shared" si="38"/>
        <v>2012</v>
      </c>
      <c r="F600" s="11">
        <v>1352440800</v>
      </c>
      <c r="G600" s="12">
        <f t="shared" si="39"/>
        <v>41222.25</v>
      </c>
    </row>
    <row r="601" spans="1:7" x14ac:dyDescent="0.25">
      <c r="A601" s="11">
        <v>1349326800</v>
      </c>
      <c r="B601" s="12">
        <f t="shared" si="36"/>
        <v>41186.208333333336</v>
      </c>
      <c r="C601" s="12" t="str">
        <f t="shared" si="37"/>
        <v>October</v>
      </c>
      <c r="D601" s="12" t="str">
        <f t="shared" si="38"/>
        <v>2012</v>
      </c>
      <c r="F601" s="11">
        <v>1353304800</v>
      </c>
      <c r="G601" s="12">
        <f t="shared" si="39"/>
        <v>41232.25</v>
      </c>
    </row>
    <row r="602" spans="1:7" x14ac:dyDescent="0.25">
      <c r="A602" s="11">
        <v>1548914400</v>
      </c>
      <c r="B602" s="12">
        <f t="shared" si="36"/>
        <v>43496.25</v>
      </c>
      <c r="C602" s="12" t="str">
        <f t="shared" si="37"/>
        <v>January</v>
      </c>
      <c r="D602" s="12" t="str">
        <f t="shared" si="38"/>
        <v>2019</v>
      </c>
      <c r="F602" s="11">
        <v>1550728800</v>
      </c>
      <c r="G602" s="12">
        <f t="shared" si="39"/>
        <v>43517.25</v>
      </c>
    </row>
    <row r="603" spans="1:7" x14ac:dyDescent="0.25">
      <c r="A603" s="11">
        <v>1562734800</v>
      </c>
      <c r="B603" s="12">
        <f t="shared" si="36"/>
        <v>43656.208333333328</v>
      </c>
      <c r="C603" s="12" t="str">
        <f t="shared" si="37"/>
        <v>July</v>
      </c>
      <c r="D603" s="12" t="str">
        <f t="shared" si="38"/>
        <v>2019</v>
      </c>
      <c r="F603" s="11">
        <v>1564894800</v>
      </c>
      <c r="G603" s="12">
        <f t="shared" si="39"/>
        <v>43681.208333333328</v>
      </c>
    </row>
    <row r="604" spans="1:7" x14ac:dyDescent="0.25">
      <c r="A604" s="11">
        <v>1505624400</v>
      </c>
      <c r="B604" s="12">
        <f t="shared" si="36"/>
        <v>42995.208333333328</v>
      </c>
      <c r="C604" s="12" t="str">
        <f t="shared" si="37"/>
        <v>September</v>
      </c>
      <c r="D604" s="12" t="str">
        <f t="shared" si="38"/>
        <v>2017</v>
      </c>
      <c r="F604" s="11">
        <v>1505883600</v>
      </c>
      <c r="G604" s="12">
        <f t="shared" si="39"/>
        <v>42998.208333333328</v>
      </c>
    </row>
    <row r="605" spans="1:7" x14ac:dyDescent="0.25">
      <c r="A605" s="11">
        <v>1554526800</v>
      </c>
      <c r="B605" s="12">
        <f t="shared" si="36"/>
        <v>43561.208333333328</v>
      </c>
      <c r="C605" s="12" t="str">
        <f t="shared" si="37"/>
        <v>April</v>
      </c>
      <c r="D605" s="12" t="str">
        <f t="shared" si="38"/>
        <v>2019</v>
      </c>
      <c r="F605" s="11">
        <v>1555218000</v>
      </c>
      <c r="G605" s="12">
        <f t="shared" si="39"/>
        <v>43569.208333333328</v>
      </c>
    </row>
    <row r="606" spans="1:7" x14ac:dyDescent="0.25">
      <c r="A606" s="11">
        <v>1279515600</v>
      </c>
      <c r="B606" s="12">
        <f t="shared" si="36"/>
        <v>40378.208333333336</v>
      </c>
      <c r="C606" s="12" t="str">
        <f t="shared" si="37"/>
        <v>July</v>
      </c>
      <c r="D606" s="12" t="str">
        <f t="shared" si="38"/>
        <v>2010</v>
      </c>
      <c r="F606" s="11">
        <v>1279688400</v>
      </c>
      <c r="G606" s="12">
        <f t="shared" si="39"/>
        <v>40380.208333333336</v>
      </c>
    </row>
    <row r="607" spans="1:7" x14ac:dyDescent="0.25">
      <c r="A607" s="11">
        <v>1353909600</v>
      </c>
      <c r="B607" s="12">
        <f t="shared" si="36"/>
        <v>41239.25</v>
      </c>
      <c r="C607" s="12" t="str">
        <f t="shared" si="37"/>
        <v>November</v>
      </c>
      <c r="D607" s="12" t="str">
        <f t="shared" si="38"/>
        <v>2012</v>
      </c>
      <c r="F607" s="11">
        <v>1356069600</v>
      </c>
      <c r="G607" s="12">
        <f t="shared" si="39"/>
        <v>41264.25</v>
      </c>
    </row>
    <row r="608" spans="1:7" x14ac:dyDescent="0.25">
      <c r="A608" s="11">
        <v>1535950800</v>
      </c>
      <c r="B608" s="12">
        <f t="shared" si="36"/>
        <v>43346.208333333328</v>
      </c>
      <c r="C608" s="12" t="str">
        <f t="shared" si="37"/>
        <v>September</v>
      </c>
      <c r="D608" s="12" t="str">
        <f t="shared" si="38"/>
        <v>2018</v>
      </c>
      <c r="F608" s="11">
        <v>1536210000</v>
      </c>
      <c r="G608" s="12">
        <f t="shared" si="39"/>
        <v>43349.208333333328</v>
      </c>
    </row>
    <row r="609" spans="1:7" x14ac:dyDescent="0.25">
      <c r="A609" s="11">
        <v>1511244000</v>
      </c>
      <c r="B609" s="12">
        <f t="shared" si="36"/>
        <v>43060.25</v>
      </c>
      <c r="C609" s="12" t="str">
        <f t="shared" si="37"/>
        <v>November</v>
      </c>
      <c r="D609" s="12" t="str">
        <f t="shared" si="38"/>
        <v>2017</v>
      </c>
      <c r="F609" s="11">
        <v>1511762400</v>
      </c>
      <c r="G609" s="12">
        <f t="shared" si="39"/>
        <v>43066.25</v>
      </c>
    </row>
    <row r="610" spans="1:7" x14ac:dyDescent="0.25">
      <c r="A610" s="11">
        <v>1480226400</v>
      </c>
      <c r="B610" s="12">
        <f t="shared" si="36"/>
        <v>42701.25</v>
      </c>
      <c r="C610" s="12" t="str">
        <f t="shared" si="37"/>
        <v>November</v>
      </c>
      <c r="D610" s="12" t="str">
        <f t="shared" si="38"/>
        <v>2016</v>
      </c>
      <c r="F610" s="11">
        <v>1480744800</v>
      </c>
      <c r="G610" s="12">
        <f t="shared" si="39"/>
        <v>42707.25</v>
      </c>
    </row>
    <row r="611" spans="1:7" x14ac:dyDescent="0.25">
      <c r="A611" s="11">
        <v>1473483600</v>
      </c>
      <c r="B611" s="12">
        <f t="shared" si="36"/>
        <v>42623.208333333328</v>
      </c>
      <c r="C611" s="12" t="str">
        <f t="shared" si="37"/>
        <v>September</v>
      </c>
      <c r="D611" s="12" t="str">
        <f t="shared" si="38"/>
        <v>2016</v>
      </c>
      <c r="F611" s="11">
        <v>1476766800</v>
      </c>
      <c r="G611" s="12">
        <f t="shared" si="39"/>
        <v>42661.208333333328</v>
      </c>
    </row>
    <row r="612" spans="1:7" x14ac:dyDescent="0.25">
      <c r="A612" s="11">
        <v>1430197200</v>
      </c>
      <c r="B612" s="12">
        <f t="shared" si="36"/>
        <v>42122.208333333328</v>
      </c>
      <c r="C612" s="12" t="str">
        <f t="shared" si="37"/>
        <v>April</v>
      </c>
      <c r="D612" s="12" t="str">
        <f t="shared" si="38"/>
        <v>2015</v>
      </c>
      <c r="F612" s="11">
        <v>1430197200</v>
      </c>
      <c r="G612" s="12">
        <f t="shared" si="39"/>
        <v>42122.208333333328</v>
      </c>
    </row>
    <row r="613" spans="1:7" x14ac:dyDescent="0.25">
      <c r="A613" s="11">
        <v>1438578000</v>
      </c>
      <c r="B613" s="12">
        <f t="shared" si="36"/>
        <v>42219.208333333328</v>
      </c>
      <c r="C613" s="12" t="str">
        <f t="shared" si="37"/>
        <v>August</v>
      </c>
      <c r="D613" s="12" t="str">
        <f t="shared" si="38"/>
        <v>2015</v>
      </c>
      <c r="F613" s="11">
        <v>1438837200</v>
      </c>
      <c r="G613" s="12">
        <f t="shared" si="39"/>
        <v>42222.208333333328</v>
      </c>
    </row>
    <row r="614" spans="1:7" x14ac:dyDescent="0.25">
      <c r="A614" s="11">
        <v>1318654800</v>
      </c>
      <c r="B614" s="12">
        <f t="shared" si="36"/>
        <v>40831.208333333336</v>
      </c>
      <c r="C614" s="12" t="str">
        <f t="shared" si="37"/>
        <v>October</v>
      </c>
      <c r="D614" s="12" t="str">
        <f t="shared" si="38"/>
        <v>2011</v>
      </c>
      <c r="F614" s="11">
        <v>1319000400</v>
      </c>
      <c r="G614" s="12">
        <f t="shared" si="39"/>
        <v>40835.208333333336</v>
      </c>
    </row>
    <row r="615" spans="1:7" x14ac:dyDescent="0.25">
      <c r="A615" s="11">
        <v>1540530000</v>
      </c>
      <c r="B615" s="12">
        <f t="shared" si="36"/>
        <v>43399.208333333328</v>
      </c>
      <c r="C615" s="12" t="str">
        <f t="shared" si="37"/>
        <v>October</v>
      </c>
      <c r="D615" s="12" t="str">
        <f t="shared" si="38"/>
        <v>2018</v>
      </c>
      <c r="F615" s="11">
        <v>1541570400</v>
      </c>
      <c r="G615" s="12">
        <f t="shared" si="39"/>
        <v>43411.25</v>
      </c>
    </row>
    <row r="616" spans="1:7" x14ac:dyDescent="0.25">
      <c r="A616" s="11">
        <v>1456466400</v>
      </c>
      <c r="B616" s="12">
        <f t="shared" si="36"/>
        <v>42426.25</v>
      </c>
      <c r="C616" s="12" t="str">
        <f t="shared" si="37"/>
        <v>February</v>
      </c>
      <c r="D616" s="12" t="str">
        <f t="shared" si="38"/>
        <v>2016</v>
      </c>
      <c r="F616" s="11">
        <v>1458018000</v>
      </c>
      <c r="G616" s="12">
        <f t="shared" si="39"/>
        <v>42444.208333333328</v>
      </c>
    </row>
    <row r="617" spans="1:7" x14ac:dyDescent="0.25">
      <c r="A617" s="11">
        <v>1424930400</v>
      </c>
      <c r="B617" s="12">
        <f t="shared" si="36"/>
        <v>42061.25</v>
      </c>
      <c r="C617" s="12" t="str">
        <f t="shared" si="37"/>
        <v>February</v>
      </c>
      <c r="D617" s="12" t="str">
        <f t="shared" si="38"/>
        <v>2015</v>
      </c>
      <c r="F617" s="11">
        <v>1426395600</v>
      </c>
      <c r="G617" s="12">
        <f t="shared" si="39"/>
        <v>42078.208333333328</v>
      </c>
    </row>
    <row r="618" spans="1:7" x14ac:dyDescent="0.25">
      <c r="A618" s="11">
        <v>1470546000</v>
      </c>
      <c r="B618" s="12">
        <f t="shared" si="36"/>
        <v>42589.208333333328</v>
      </c>
      <c r="C618" s="12" t="str">
        <f t="shared" si="37"/>
        <v>August</v>
      </c>
      <c r="D618" s="12" t="str">
        <f t="shared" si="38"/>
        <v>2016</v>
      </c>
      <c r="F618" s="11">
        <v>1474088400</v>
      </c>
      <c r="G618" s="12">
        <f t="shared" si="39"/>
        <v>42630.208333333328</v>
      </c>
    </row>
    <row r="619" spans="1:7" x14ac:dyDescent="0.25">
      <c r="A619" s="11">
        <v>1458363600</v>
      </c>
      <c r="B619" s="12">
        <f t="shared" si="36"/>
        <v>42448.208333333328</v>
      </c>
      <c r="C619" s="12" t="str">
        <f t="shared" si="37"/>
        <v>March</v>
      </c>
      <c r="D619" s="12" t="str">
        <f t="shared" si="38"/>
        <v>2016</v>
      </c>
      <c r="F619" s="11">
        <v>1461906000</v>
      </c>
      <c r="G619" s="12">
        <f t="shared" si="39"/>
        <v>42489.208333333328</v>
      </c>
    </row>
    <row r="620" spans="1:7" x14ac:dyDescent="0.25">
      <c r="A620" s="11">
        <v>1338958800</v>
      </c>
      <c r="B620" s="12">
        <f t="shared" si="36"/>
        <v>41066.208333333336</v>
      </c>
      <c r="C620" s="12" t="str">
        <f t="shared" si="37"/>
        <v>June</v>
      </c>
      <c r="D620" s="12" t="str">
        <f t="shared" si="38"/>
        <v>2012</v>
      </c>
      <c r="F620" s="11">
        <v>1340686800</v>
      </c>
      <c r="G620" s="12">
        <f t="shared" si="39"/>
        <v>41086.208333333336</v>
      </c>
    </row>
    <row r="621" spans="1:7" x14ac:dyDescent="0.25">
      <c r="A621" s="11">
        <v>1297836000</v>
      </c>
      <c r="B621" s="12">
        <f t="shared" si="36"/>
        <v>40590.25</v>
      </c>
      <c r="C621" s="12" t="str">
        <f t="shared" si="37"/>
        <v>February</v>
      </c>
      <c r="D621" s="12" t="str">
        <f t="shared" si="38"/>
        <v>2011</v>
      </c>
      <c r="F621" s="11">
        <v>1298872800</v>
      </c>
      <c r="G621" s="12">
        <f t="shared" si="39"/>
        <v>40602.25</v>
      </c>
    </row>
    <row r="622" spans="1:7" x14ac:dyDescent="0.25">
      <c r="A622" s="11">
        <v>1382677200</v>
      </c>
      <c r="B622" s="12">
        <f t="shared" si="36"/>
        <v>41572.208333333336</v>
      </c>
      <c r="C622" s="12" t="str">
        <f t="shared" si="37"/>
        <v>October</v>
      </c>
      <c r="D622" s="12" t="str">
        <f t="shared" si="38"/>
        <v>2013</v>
      </c>
      <c r="F622" s="11">
        <v>1383282000</v>
      </c>
      <c r="G622" s="12">
        <f t="shared" si="39"/>
        <v>41579.208333333336</v>
      </c>
    </row>
    <row r="623" spans="1:7" x14ac:dyDescent="0.25">
      <c r="A623" s="11">
        <v>1330322400</v>
      </c>
      <c r="B623" s="12">
        <f t="shared" si="36"/>
        <v>40966.25</v>
      </c>
      <c r="C623" s="12" t="str">
        <f t="shared" si="37"/>
        <v>February</v>
      </c>
      <c r="D623" s="12" t="str">
        <f t="shared" si="38"/>
        <v>2012</v>
      </c>
      <c r="F623" s="11">
        <v>1330495200</v>
      </c>
      <c r="G623" s="12">
        <f t="shared" si="39"/>
        <v>40968.25</v>
      </c>
    </row>
    <row r="624" spans="1:7" x14ac:dyDescent="0.25">
      <c r="A624" s="11">
        <v>1552366800</v>
      </c>
      <c r="B624" s="12">
        <f t="shared" si="36"/>
        <v>43536.208333333328</v>
      </c>
      <c r="C624" s="12" t="str">
        <f t="shared" si="37"/>
        <v>March</v>
      </c>
      <c r="D624" s="12" t="str">
        <f t="shared" si="38"/>
        <v>2019</v>
      </c>
      <c r="F624" s="11">
        <v>1552798800</v>
      </c>
      <c r="G624" s="12">
        <f t="shared" si="39"/>
        <v>43541.208333333328</v>
      </c>
    </row>
    <row r="625" spans="1:7" x14ac:dyDescent="0.25">
      <c r="A625" s="11">
        <v>1290664800</v>
      </c>
      <c r="B625" s="12">
        <f t="shared" si="36"/>
        <v>40507.25</v>
      </c>
      <c r="C625" s="12" t="str">
        <f t="shared" si="37"/>
        <v>November</v>
      </c>
      <c r="D625" s="12" t="str">
        <f t="shared" si="38"/>
        <v>2010</v>
      </c>
      <c r="F625" s="11">
        <v>1291788000</v>
      </c>
      <c r="G625" s="12">
        <f t="shared" si="39"/>
        <v>40520.25</v>
      </c>
    </row>
    <row r="626" spans="1:7" x14ac:dyDescent="0.25">
      <c r="A626" s="11">
        <v>1434862800</v>
      </c>
      <c r="B626" s="12">
        <f t="shared" si="36"/>
        <v>42176.208333333328</v>
      </c>
      <c r="C626" s="12" t="str">
        <f t="shared" si="37"/>
        <v>June</v>
      </c>
      <c r="D626" s="12" t="str">
        <f t="shared" si="38"/>
        <v>2015</v>
      </c>
      <c r="F626" s="11">
        <v>1435899600</v>
      </c>
      <c r="G626" s="12">
        <f t="shared" si="39"/>
        <v>42188.208333333328</v>
      </c>
    </row>
    <row r="627" spans="1:7" x14ac:dyDescent="0.25">
      <c r="A627" s="11">
        <v>1543557600</v>
      </c>
      <c r="B627" s="12">
        <f t="shared" si="36"/>
        <v>43434.25</v>
      </c>
      <c r="C627" s="12" t="str">
        <f t="shared" si="37"/>
        <v>November</v>
      </c>
      <c r="D627" s="12" t="str">
        <f t="shared" si="38"/>
        <v>2018</v>
      </c>
      <c r="F627" s="11">
        <v>1544508000</v>
      </c>
      <c r="G627" s="12">
        <f t="shared" si="39"/>
        <v>43445.25</v>
      </c>
    </row>
    <row r="628" spans="1:7" x14ac:dyDescent="0.25">
      <c r="A628" s="11">
        <v>1512712800</v>
      </c>
      <c r="B628" s="12">
        <f t="shared" si="36"/>
        <v>43077.25</v>
      </c>
      <c r="C628" s="12" t="str">
        <f t="shared" si="37"/>
        <v>December</v>
      </c>
      <c r="D628" s="12" t="str">
        <f t="shared" si="38"/>
        <v>2017</v>
      </c>
      <c r="F628" s="11">
        <v>1512799200</v>
      </c>
      <c r="G628" s="12">
        <f t="shared" si="39"/>
        <v>43078.25</v>
      </c>
    </row>
    <row r="629" spans="1:7" x14ac:dyDescent="0.25">
      <c r="A629" s="11">
        <v>1324274400</v>
      </c>
      <c r="B629" s="12">
        <f t="shared" si="36"/>
        <v>40896.25</v>
      </c>
      <c r="C629" s="12" t="str">
        <f t="shared" si="37"/>
        <v>December</v>
      </c>
      <c r="D629" s="12" t="str">
        <f t="shared" si="38"/>
        <v>2011</v>
      </c>
      <c r="F629" s="11">
        <v>1324360800</v>
      </c>
      <c r="G629" s="12">
        <f t="shared" si="39"/>
        <v>40897.25</v>
      </c>
    </row>
    <row r="630" spans="1:7" x14ac:dyDescent="0.25">
      <c r="A630" s="11">
        <v>1364446800</v>
      </c>
      <c r="B630" s="12">
        <f t="shared" si="36"/>
        <v>41361.208333333336</v>
      </c>
      <c r="C630" s="12" t="str">
        <f t="shared" si="37"/>
        <v>March</v>
      </c>
      <c r="D630" s="12" t="str">
        <f t="shared" si="38"/>
        <v>2013</v>
      </c>
      <c r="F630" s="11">
        <v>1364533200</v>
      </c>
      <c r="G630" s="12">
        <f t="shared" si="39"/>
        <v>41362.208333333336</v>
      </c>
    </row>
    <row r="631" spans="1:7" x14ac:dyDescent="0.25">
      <c r="A631" s="11">
        <v>1542693600</v>
      </c>
      <c r="B631" s="12">
        <f t="shared" si="36"/>
        <v>43424.25</v>
      </c>
      <c r="C631" s="12" t="str">
        <f t="shared" si="37"/>
        <v>November</v>
      </c>
      <c r="D631" s="12" t="str">
        <f t="shared" si="38"/>
        <v>2018</v>
      </c>
      <c r="F631" s="11">
        <v>1545112800</v>
      </c>
      <c r="G631" s="12">
        <f t="shared" si="39"/>
        <v>43452.25</v>
      </c>
    </row>
    <row r="632" spans="1:7" x14ac:dyDescent="0.25">
      <c r="A632" s="11">
        <v>1515564000</v>
      </c>
      <c r="B632" s="12">
        <f t="shared" si="36"/>
        <v>43110.25</v>
      </c>
      <c r="C632" s="12" t="str">
        <f t="shared" si="37"/>
        <v>January</v>
      </c>
      <c r="D632" s="12" t="str">
        <f t="shared" si="38"/>
        <v>2018</v>
      </c>
      <c r="F632" s="11">
        <v>1516168800</v>
      </c>
      <c r="G632" s="12">
        <f t="shared" si="39"/>
        <v>43117.25</v>
      </c>
    </row>
    <row r="633" spans="1:7" x14ac:dyDescent="0.25">
      <c r="A633" s="11">
        <v>1573797600</v>
      </c>
      <c r="B633" s="12">
        <f t="shared" si="36"/>
        <v>43784.25</v>
      </c>
      <c r="C633" s="12" t="str">
        <f t="shared" si="37"/>
        <v>November</v>
      </c>
      <c r="D633" s="12" t="str">
        <f t="shared" si="38"/>
        <v>2019</v>
      </c>
      <c r="F633" s="11">
        <v>1574920800</v>
      </c>
      <c r="G633" s="12">
        <f t="shared" si="39"/>
        <v>43797.25</v>
      </c>
    </row>
    <row r="634" spans="1:7" x14ac:dyDescent="0.25">
      <c r="A634" s="11">
        <v>1573452000</v>
      </c>
      <c r="B634" s="12">
        <f t="shared" si="36"/>
        <v>43780.25</v>
      </c>
      <c r="C634" s="12" t="str">
        <f t="shared" si="37"/>
        <v>November</v>
      </c>
      <c r="D634" s="12" t="str">
        <f t="shared" si="38"/>
        <v>2019</v>
      </c>
      <c r="F634" s="11">
        <v>1573538400</v>
      </c>
      <c r="G634" s="12">
        <f t="shared" si="39"/>
        <v>43781.25</v>
      </c>
    </row>
    <row r="635" spans="1:7" x14ac:dyDescent="0.25">
      <c r="A635" s="11">
        <v>1317790800</v>
      </c>
      <c r="B635" s="12">
        <f t="shared" si="36"/>
        <v>40821.208333333336</v>
      </c>
      <c r="C635" s="12" t="str">
        <f t="shared" si="37"/>
        <v>October</v>
      </c>
      <c r="D635" s="12" t="str">
        <f t="shared" si="38"/>
        <v>2011</v>
      </c>
      <c r="F635" s="11">
        <v>1320382800</v>
      </c>
      <c r="G635" s="12">
        <f t="shared" si="39"/>
        <v>40851.208333333336</v>
      </c>
    </row>
    <row r="636" spans="1:7" x14ac:dyDescent="0.25">
      <c r="A636" s="11">
        <v>1423634400</v>
      </c>
      <c r="B636" s="12">
        <f t="shared" si="36"/>
        <v>42046.25</v>
      </c>
      <c r="C636" s="12" t="str">
        <f t="shared" si="37"/>
        <v>February</v>
      </c>
      <c r="D636" s="12" t="str">
        <f t="shared" si="38"/>
        <v>2015</v>
      </c>
      <c r="F636" s="11">
        <v>1425708000</v>
      </c>
      <c r="G636" s="12">
        <f t="shared" si="39"/>
        <v>42070.25</v>
      </c>
    </row>
    <row r="637" spans="1:7" x14ac:dyDescent="0.25">
      <c r="A637" s="11">
        <v>1440392400</v>
      </c>
      <c r="B637" s="12">
        <f t="shared" si="36"/>
        <v>42240.208333333328</v>
      </c>
      <c r="C637" s="12" t="str">
        <f t="shared" si="37"/>
        <v>August</v>
      </c>
      <c r="D637" s="12" t="str">
        <f t="shared" si="38"/>
        <v>2015</v>
      </c>
      <c r="F637" s="11">
        <v>1441602000</v>
      </c>
      <c r="G637" s="12">
        <f t="shared" si="39"/>
        <v>42254.208333333328</v>
      </c>
    </row>
    <row r="638" spans="1:7" x14ac:dyDescent="0.25">
      <c r="A638" s="11">
        <v>1562302800</v>
      </c>
      <c r="B638" s="12">
        <f t="shared" si="36"/>
        <v>43651.208333333328</v>
      </c>
      <c r="C638" s="12" t="str">
        <f t="shared" si="37"/>
        <v>July</v>
      </c>
      <c r="D638" s="12" t="str">
        <f t="shared" si="38"/>
        <v>2019</v>
      </c>
      <c r="F638" s="11">
        <v>1562389200</v>
      </c>
      <c r="G638" s="12">
        <f t="shared" si="39"/>
        <v>43652.208333333328</v>
      </c>
    </row>
    <row r="639" spans="1:7" x14ac:dyDescent="0.25">
      <c r="A639" s="11">
        <v>1378184400</v>
      </c>
      <c r="B639" s="12">
        <f t="shared" si="36"/>
        <v>41520.208333333336</v>
      </c>
      <c r="C639" s="12" t="str">
        <f t="shared" si="37"/>
        <v>September</v>
      </c>
      <c r="D639" s="12" t="str">
        <f t="shared" si="38"/>
        <v>2013</v>
      </c>
      <c r="F639" s="11">
        <v>1378789200</v>
      </c>
      <c r="G639" s="12">
        <f t="shared" si="39"/>
        <v>41527.208333333336</v>
      </c>
    </row>
    <row r="640" spans="1:7" x14ac:dyDescent="0.25">
      <c r="A640" s="11">
        <v>1441256400</v>
      </c>
      <c r="B640" s="12">
        <f t="shared" si="36"/>
        <v>42250.208333333328</v>
      </c>
      <c r="C640" s="12" t="str">
        <f t="shared" si="37"/>
        <v>September</v>
      </c>
      <c r="D640" s="12" t="str">
        <f t="shared" si="38"/>
        <v>2015</v>
      </c>
      <c r="F640" s="11">
        <v>1443416400</v>
      </c>
      <c r="G640" s="12">
        <f t="shared" si="39"/>
        <v>42275.208333333328</v>
      </c>
    </row>
    <row r="641" spans="1:7" x14ac:dyDescent="0.25">
      <c r="A641" s="11">
        <v>1314421200</v>
      </c>
      <c r="B641" s="12">
        <f t="shared" si="36"/>
        <v>40782.208333333336</v>
      </c>
      <c r="C641" s="12" t="str">
        <f t="shared" si="37"/>
        <v>August</v>
      </c>
      <c r="D641" s="12" t="str">
        <f t="shared" si="38"/>
        <v>2011</v>
      </c>
      <c r="F641" s="11">
        <v>1315026000</v>
      </c>
      <c r="G641" s="12">
        <f t="shared" si="39"/>
        <v>40789.208333333336</v>
      </c>
    </row>
    <row r="642" spans="1:7" x14ac:dyDescent="0.25">
      <c r="A642" s="11">
        <v>1293861600</v>
      </c>
      <c r="B642" s="12">
        <f t="shared" ref="B642:B705" si="40">(((A642/60)/60)/24)+DATE(1970,1,1)</f>
        <v>40544.25</v>
      </c>
      <c r="C642" s="12" t="str">
        <f t="shared" ref="C642:C705" si="41">TEXT(B642,"MMMM")</f>
        <v>January</v>
      </c>
      <c r="D642" s="12" t="str">
        <f t="shared" ref="D642:D705" si="42">TEXT(B642,"YYYY")</f>
        <v>2011</v>
      </c>
      <c r="F642" s="11">
        <v>1295071200</v>
      </c>
      <c r="G642" s="12">
        <f t="shared" si="39"/>
        <v>40558.25</v>
      </c>
    </row>
    <row r="643" spans="1:7" x14ac:dyDescent="0.25">
      <c r="A643" s="11">
        <v>1507352400</v>
      </c>
      <c r="B643" s="12">
        <f t="shared" si="40"/>
        <v>43015.208333333328</v>
      </c>
      <c r="C643" s="12" t="str">
        <f t="shared" si="41"/>
        <v>October</v>
      </c>
      <c r="D643" s="12" t="str">
        <f t="shared" si="42"/>
        <v>2017</v>
      </c>
      <c r="F643" s="11">
        <v>1509426000</v>
      </c>
      <c r="G643" s="12">
        <f t="shared" ref="G643:G706" si="43">(((F643/60)/60)/24)+DATE(1970,1,1)</f>
        <v>43039.208333333328</v>
      </c>
    </row>
    <row r="644" spans="1:7" x14ac:dyDescent="0.25">
      <c r="A644" s="11">
        <v>1296108000</v>
      </c>
      <c r="B644" s="12">
        <f t="shared" si="40"/>
        <v>40570.25</v>
      </c>
      <c r="C644" s="12" t="str">
        <f t="shared" si="41"/>
        <v>January</v>
      </c>
      <c r="D644" s="12" t="str">
        <f t="shared" si="42"/>
        <v>2011</v>
      </c>
      <c r="F644" s="11">
        <v>1299391200</v>
      </c>
      <c r="G644" s="12">
        <f t="shared" si="43"/>
        <v>40608.25</v>
      </c>
    </row>
    <row r="645" spans="1:7" x14ac:dyDescent="0.25">
      <c r="A645" s="11">
        <v>1324965600</v>
      </c>
      <c r="B645" s="12">
        <f t="shared" si="40"/>
        <v>40904.25</v>
      </c>
      <c r="C645" s="12" t="str">
        <f t="shared" si="41"/>
        <v>December</v>
      </c>
      <c r="D645" s="12" t="str">
        <f t="shared" si="42"/>
        <v>2011</v>
      </c>
      <c r="F645" s="11">
        <v>1325052000</v>
      </c>
      <c r="G645" s="12">
        <f t="shared" si="43"/>
        <v>40905.25</v>
      </c>
    </row>
    <row r="646" spans="1:7" x14ac:dyDescent="0.25">
      <c r="A646" s="11">
        <v>1520229600</v>
      </c>
      <c r="B646" s="12">
        <f t="shared" si="40"/>
        <v>43164.25</v>
      </c>
      <c r="C646" s="12" t="str">
        <f t="shared" si="41"/>
        <v>March</v>
      </c>
      <c r="D646" s="12" t="str">
        <f t="shared" si="42"/>
        <v>2018</v>
      </c>
      <c r="F646" s="11">
        <v>1522818000</v>
      </c>
      <c r="G646" s="12">
        <f t="shared" si="43"/>
        <v>43194.208333333328</v>
      </c>
    </row>
    <row r="647" spans="1:7" x14ac:dyDescent="0.25">
      <c r="A647" s="11">
        <v>1482991200</v>
      </c>
      <c r="B647" s="12">
        <f t="shared" si="40"/>
        <v>42733.25</v>
      </c>
      <c r="C647" s="12" t="str">
        <f t="shared" si="41"/>
        <v>December</v>
      </c>
      <c r="D647" s="12" t="str">
        <f t="shared" si="42"/>
        <v>2016</v>
      </c>
      <c r="F647" s="11">
        <v>1485324000</v>
      </c>
      <c r="G647" s="12">
        <f t="shared" si="43"/>
        <v>42760.25</v>
      </c>
    </row>
    <row r="648" spans="1:7" x14ac:dyDescent="0.25">
      <c r="A648" s="11">
        <v>1294034400</v>
      </c>
      <c r="B648" s="12">
        <f t="shared" si="40"/>
        <v>40546.25</v>
      </c>
      <c r="C648" s="12" t="str">
        <f t="shared" si="41"/>
        <v>January</v>
      </c>
      <c r="D648" s="12" t="str">
        <f t="shared" si="42"/>
        <v>2011</v>
      </c>
      <c r="F648" s="11">
        <v>1294120800</v>
      </c>
      <c r="G648" s="12">
        <f t="shared" si="43"/>
        <v>40547.25</v>
      </c>
    </row>
    <row r="649" spans="1:7" x14ac:dyDescent="0.25">
      <c r="A649" s="11">
        <v>1286946000</v>
      </c>
      <c r="B649" s="12">
        <f t="shared" si="40"/>
        <v>40464.208333333336</v>
      </c>
      <c r="C649" s="12" t="str">
        <f t="shared" si="41"/>
        <v>October</v>
      </c>
      <c r="D649" s="12" t="str">
        <f t="shared" si="42"/>
        <v>2010</v>
      </c>
      <c r="F649" s="11">
        <v>1288933200</v>
      </c>
      <c r="G649" s="12">
        <f t="shared" si="43"/>
        <v>40487.208333333336</v>
      </c>
    </row>
    <row r="650" spans="1:7" x14ac:dyDescent="0.25">
      <c r="A650" s="11">
        <v>1359871200</v>
      </c>
      <c r="B650" s="12">
        <f t="shared" si="40"/>
        <v>41308.25</v>
      </c>
      <c r="C650" s="12" t="str">
        <f t="shared" si="41"/>
        <v>February</v>
      </c>
      <c r="D650" s="12" t="str">
        <f t="shared" si="42"/>
        <v>2013</v>
      </c>
      <c r="F650" s="11">
        <v>1363237200</v>
      </c>
      <c r="G650" s="12">
        <f t="shared" si="43"/>
        <v>41347.208333333336</v>
      </c>
    </row>
    <row r="651" spans="1:7" x14ac:dyDescent="0.25">
      <c r="A651" s="11">
        <v>1555304400</v>
      </c>
      <c r="B651" s="12">
        <f t="shared" si="40"/>
        <v>43570.208333333328</v>
      </c>
      <c r="C651" s="12" t="str">
        <f t="shared" si="41"/>
        <v>April</v>
      </c>
      <c r="D651" s="12" t="str">
        <f t="shared" si="42"/>
        <v>2019</v>
      </c>
      <c r="F651" s="11">
        <v>1555822800</v>
      </c>
      <c r="G651" s="12">
        <f t="shared" si="43"/>
        <v>43576.208333333328</v>
      </c>
    </row>
    <row r="652" spans="1:7" x14ac:dyDescent="0.25">
      <c r="A652" s="11">
        <v>1420696800</v>
      </c>
      <c r="B652" s="12">
        <f t="shared" si="40"/>
        <v>42012.25</v>
      </c>
      <c r="C652" s="12" t="str">
        <f t="shared" si="41"/>
        <v>January</v>
      </c>
      <c r="D652" s="12" t="str">
        <f t="shared" si="42"/>
        <v>2015</v>
      </c>
      <c r="F652" s="11">
        <v>1422424800</v>
      </c>
      <c r="G652" s="12">
        <f t="shared" si="43"/>
        <v>42032.25</v>
      </c>
    </row>
    <row r="653" spans="1:7" x14ac:dyDescent="0.25">
      <c r="A653" s="11">
        <v>1502946000</v>
      </c>
      <c r="B653" s="12">
        <f t="shared" si="40"/>
        <v>42964.208333333328</v>
      </c>
      <c r="C653" s="12" t="str">
        <f t="shared" si="41"/>
        <v>August</v>
      </c>
      <c r="D653" s="12" t="str">
        <f t="shared" si="42"/>
        <v>2017</v>
      </c>
      <c r="F653" s="11">
        <v>1503637200</v>
      </c>
      <c r="G653" s="12">
        <f t="shared" si="43"/>
        <v>42972.208333333328</v>
      </c>
    </row>
    <row r="654" spans="1:7" x14ac:dyDescent="0.25">
      <c r="A654" s="11">
        <v>1404622800</v>
      </c>
      <c r="B654" s="12">
        <f t="shared" si="40"/>
        <v>41826.208333333336</v>
      </c>
      <c r="C654" s="12" t="str">
        <f t="shared" si="41"/>
        <v>July</v>
      </c>
      <c r="D654" s="12" t="str">
        <f t="shared" si="42"/>
        <v>2014</v>
      </c>
      <c r="F654" s="11">
        <v>1405141200</v>
      </c>
      <c r="G654" s="12">
        <f t="shared" si="43"/>
        <v>41832.208333333336</v>
      </c>
    </row>
    <row r="655" spans="1:7" x14ac:dyDescent="0.25">
      <c r="A655" s="11">
        <v>1371963600</v>
      </c>
      <c r="B655" s="12">
        <f t="shared" si="40"/>
        <v>41448.208333333336</v>
      </c>
      <c r="C655" s="12" t="str">
        <f t="shared" si="41"/>
        <v>June</v>
      </c>
      <c r="D655" s="12" t="str">
        <f t="shared" si="42"/>
        <v>2013</v>
      </c>
      <c r="F655" s="11">
        <v>1372395600</v>
      </c>
      <c r="G655" s="12">
        <f t="shared" si="43"/>
        <v>41453.208333333336</v>
      </c>
    </row>
    <row r="656" spans="1:7" x14ac:dyDescent="0.25">
      <c r="A656" s="11">
        <v>1433739600</v>
      </c>
      <c r="B656" s="12">
        <f t="shared" si="40"/>
        <v>42163.208333333328</v>
      </c>
      <c r="C656" s="12" t="str">
        <f t="shared" si="41"/>
        <v>June</v>
      </c>
      <c r="D656" s="12" t="str">
        <f t="shared" si="42"/>
        <v>2015</v>
      </c>
      <c r="F656" s="11">
        <v>1437714000</v>
      </c>
      <c r="G656" s="12">
        <f t="shared" si="43"/>
        <v>42209.208333333328</v>
      </c>
    </row>
    <row r="657" spans="1:7" x14ac:dyDescent="0.25">
      <c r="A657" s="11">
        <v>1550037600</v>
      </c>
      <c r="B657" s="12">
        <f t="shared" si="40"/>
        <v>43509.25</v>
      </c>
      <c r="C657" s="12" t="str">
        <f t="shared" si="41"/>
        <v>February</v>
      </c>
      <c r="D657" s="12" t="str">
        <f t="shared" si="42"/>
        <v>2019</v>
      </c>
      <c r="F657" s="11">
        <v>1550556000</v>
      </c>
      <c r="G657" s="12">
        <f t="shared" si="43"/>
        <v>43515.25</v>
      </c>
    </row>
    <row r="658" spans="1:7" x14ac:dyDescent="0.25">
      <c r="A658" s="11">
        <v>1486706400</v>
      </c>
      <c r="B658" s="12">
        <f t="shared" si="40"/>
        <v>42776.25</v>
      </c>
      <c r="C658" s="12" t="str">
        <f t="shared" si="41"/>
        <v>February</v>
      </c>
      <c r="D658" s="12" t="str">
        <f t="shared" si="42"/>
        <v>2017</v>
      </c>
      <c r="F658" s="11">
        <v>1489039200</v>
      </c>
      <c r="G658" s="12">
        <f t="shared" si="43"/>
        <v>42803.25</v>
      </c>
    </row>
    <row r="659" spans="1:7" x14ac:dyDescent="0.25">
      <c r="A659" s="11">
        <v>1553835600</v>
      </c>
      <c r="B659" s="12">
        <f t="shared" si="40"/>
        <v>43553.208333333328</v>
      </c>
      <c r="C659" s="12" t="str">
        <f t="shared" si="41"/>
        <v>March</v>
      </c>
      <c r="D659" s="12" t="str">
        <f t="shared" si="42"/>
        <v>2019</v>
      </c>
      <c r="F659" s="11">
        <v>1556600400</v>
      </c>
      <c r="G659" s="12">
        <f t="shared" si="43"/>
        <v>43585.208333333328</v>
      </c>
    </row>
    <row r="660" spans="1:7" x14ac:dyDescent="0.25">
      <c r="A660" s="11">
        <v>1288242000</v>
      </c>
      <c r="B660" s="12">
        <f t="shared" si="40"/>
        <v>40479.208333333336</v>
      </c>
      <c r="C660" s="12" t="str">
        <f t="shared" si="41"/>
        <v>October</v>
      </c>
      <c r="D660" s="12" t="str">
        <f t="shared" si="42"/>
        <v>2010</v>
      </c>
      <c r="F660" s="11">
        <v>1290578400</v>
      </c>
      <c r="G660" s="12">
        <f t="shared" si="43"/>
        <v>40506.25</v>
      </c>
    </row>
    <row r="661" spans="1:7" x14ac:dyDescent="0.25">
      <c r="A661" s="11">
        <v>1379048400</v>
      </c>
      <c r="B661" s="12">
        <f t="shared" si="40"/>
        <v>41530.208333333336</v>
      </c>
      <c r="C661" s="12" t="str">
        <f t="shared" si="41"/>
        <v>September</v>
      </c>
      <c r="D661" s="12" t="str">
        <f t="shared" si="42"/>
        <v>2013</v>
      </c>
      <c r="F661" s="11">
        <v>1380344400</v>
      </c>
      <c r="G661" s="12">
        <f t="shared" si="43"/>
        <v>41545.208333333336</v>
      </c>
    </row>
    <row r="662" spans="1:7" x14ac:dyDescent="0.25">
      <c r="A662" s="11">
        <v>1500267600</v>
      </c>
      <c r="B662" s="12">
        <f t="shared" si="40"/>
        <v>42933.208333333328</v>
      </c>
      <c r="C662" s="12" t="str">
        <f t="shared" si="41"/>
        <v>July</v>
      </c>
      <c r="D662" s="12" t="str">
        <f t="shared" si="42"/>
        <v>2017</v>
      </c>
      <c r="F662" s="11">
        <v>1500354000</v>
      </c>
      <c r="G662" s="12">
        <f t="shared" si="43"/>
        <v>42934.208333333328</v>
      </c>
    </row>
    <row r="663" spans="1:7" x14ac:dyDescent="0.25">
      <c r="A663" s="11">
        <v>1375074000</v>
      </c>
      <c r="B663" s="12">
        <f t="shared" si="40"/>
        <v>41484.208333333336</v>
      </c>
      <c r="C663" s="12" t="str">
        <f t="shared" si="41"/>
        <v>July</v>
      </c>
      <c r="D663" s="12" t="str">
        <f t="shared" si="42"/>
        <v>2013</v>
      </c>
      <c r="F663" s="11">
        <v>1375938000</v>
      </c>
      <c r="G663" s="12">
        <f t="shared" si="43"/>
        <v>41494.208333333336</v>
      </c>
    </row>
    <row r="664" spans="1:7" x14ac:dyDescent="0.25">
      <c r="A664" s="11">
        <v>1323324000</v>
      </c>
      <c r="B664" s="12">
        <f t="shared" si="40"/>
        <v>40885.25</v>
      </c>
      <c r="C664" s="12" t="str">
        <f t="shared" si="41"/>
        <v>December</v>
      </c>
      <c r="D664" s="12" t="str">
        <f t="shared" si="42"/>
        <v>2011</v>
      </c>
      <c r="F664" s="11">
        <v>1323410400</v>
      </c>
      <c r="G664" s="12">
        <f t="shared" si="43"/>
        <v>40886.25</v>
      </c>
    </row>
    <row r="665" spans="1:7" x14ac:dyDescent="0.25">
      <c r="A665" s="11">
        <v>1538715600</v>
      </c>
      <c r="B665" s="12">
        <f t="shared" si="40"/>
        <v>43378.208333333328</v>
      </c>
      <c r="C665" s="12" t="str">
        <f t="shared" si="41"/>
        <v>October</v>
      </c>
      <c r="D665" s="12" t="str">
        <f t="shared" si="42"/>
        <v>2018</v>
      </c>
      <c r="F665" s="11">
        <v>1539406800</v>
      </c>
      <c r="G665" s="12">
        <f t="shared" si="43"/>
        <v>43386.208333333328</v>
      </c>
    </row>
    <row r="666" spans="1:7" x14ac:dyDescent="0.25">
      <c r="A666" s="11">
        <v>1369285200</v>
      </c>
      <c r="B666" s="12">
        <f t="shared" si="40"/>
        <v>41417.208333333336</v>
      </c>
      <c r="C666" s="12" t="str">
        <f t="shared" si="41"/>
        <v>May</v>
      </c>
      <c r="D666" s="12" t="str">
        <f t="shared" si="42"/>
        <v>2013</v>
      </c>
      <c r="F666" s="11">
        <v>1369803600</v>
      </c>
      <c r="G666" s="12">
        <f t="shared" si="43"/>
        <v>41423.208333333336</v>
      </c>
    </row>
    <row r="667" spans="1:7" x14ac:dyDescent="0.25">
      <c r="A667" s="11">
        <v>1525755600</v>
      </c>
      <c r="B667" s="12">
        <f t="shared" si="40"/>
        <v>43228.208333333328</v>
      </c>
      <c r="C667" s="12" t="str">
        <f t="shared" si="41"/>
        <v>May</v>
      </c>
      <c r="D667" s="12" t="str">
        <f t="shared" si="42"/>
        <v>2018</v>
      </c>
      <c r="F667" s="11">
        <v>1525928400</v>
      </c>
      <c r="G667" s="12">
        <f t="shared" si="43"/>
        <v>43230.208333333328</v>
      </c>
    </row>
    <row r="668" spans="1:7" x14ac:dyDescent="0.25">
      <c r="A668" s="11">
        <v>1572152400</v>
      </c>
      <c r="B668" s="12">
        <f t="shared" si="40"/>
        <v>43765.208333333328</v>
      </c>
      <c r="C668" s="12" t="str">
        <f t="shared" si="41"/>
        <v>October</v>
      </c>
      <c r="D668" s="12" t="str">
        <f t="shared" si="42"/>
        <v>2019</v>
      </c>
      <c r="F668" s="11">
        <v>1572152400</v>
      </c>
      <c r="G668" s="12">
        <f t="shared" si="43"/>
        <v>43765.208333333328</v>
      </c>
    </row>
    <row r="669" spans="1:7" x14ac:dyDescent="0.25">
      <c r="A669" s="11">
        <v>1510639200</v>
      </c>
      <c r="B669" s="12">
        <f t="shared" si="40"/>
        <v>43053.25</v>
      </c>
      <c r="C669" s="12" t="str">
        <f t="shared" si="41"/>
        <v>November</v>
      </c>
      <c r="D669" s="12" t="str">
        <f t="shared" si="42"/>
        <v>2017</v>
      </c>
      <c r="F669" s="11">
        <v>1510898400</v>
      </c>
      <c r="G669" s="12">
        <f t="shared" si="43"/>
        <v>43056.25</v>
      </c>
    </row>
    <row r="670" spans="1:7" x14ac:dyDescent="0.25">
      <c r="A670" s="11">
        <v>1359525600</v>
      </c>
      <c r="B670" s="12">
        <f t="shared" si="40"/>
        <v>41304.25</v>
      </c>
      <c r="C670" s="12" t="str">
        <f t="shared" si="41"/>
        <v>January</v>
      </c>
      <c r="D670" s="12" t="str">
        <f t="shared" si="42"/>
        <v>2013</v>
      </c>
      <c r="F670" s="11">
        <v>1360562400</v>
      </c>
      <c r="G670" s="12">
        <f t="shared" si="43"/>
        <v>41316.25</v>
      </c>
    </row>
    <row r="671" spans="1:7" x14ac:dyDescent="0.25">
      <c r="A671" s="11">
        <v>1570942800</v>
      </c>
      <c r="B671" s="12">
        <f t="shared" si="40"/>
        <v>43751.208333333328</v>
      </c>
      <c r="C671" s="12" t="str">
        <f t="shared" si="41"/>
        <v>October</v>
      </c>
      <c r="D671" s="12" t="str">
        <f t="shared" si="42"/>
        <v>2019</v>
      </c>
      <c r="F671" s="11">
        <v>1571547600</v>
      </c>
      <c r="G671" s="12">
        <f t="shared" si="43"/>
        <v>43758.208333333328</v>
      </c>
    </row>
    <row r="672" spans="1:7" x14ac:dyDescent="0.25">
      <c r="A672" s="11">
        <v>1466398800</v>
      </c>
      <c r="B672" s="12">
        <f t="shared" si="40"/>
        <v>42541.208333333328</v>
      </c>
      <c r="C672" s="12" t="str">
        <f t="shared" si="41"/>
        <v>June</v>
      </c>
      <c r="D672" s="12" t="str">
        <f t="shared" si="42"/>
        <v>2016</v>
      </c>
      <c r="F672" s="11">
        <v>1468126800</v>
      </c>
      <c r="G672" s="12">
        <f t="shared" si="43"/>
        <v>42561.208333333328</v>
      </c>
    </row>
    <row r="673" spans="1:7" x14ac:dyDescent="0.25">
      <c r="A673" s="11">
        <v>1496034000</v>
      </c>
      <c r="B673" s="12">
        <f t="shared" si="40"/>
        <v>42884.208333333328</v>
      </c>
      <c r="C673" s="12" t="str">
        <f t="shared" si="41"/>
        <v>May</v>
      </c>
      <c r="D673" s="12" t="str">
        <f t="shared" si="42"/>
        <v>2017</v>
      </c>
      <c r="F673" s="11">
        <v>1496206800</v>
      </c>
      <c r="G673" s="12">
        <f t="shared" si="43"/>
        <v>42886.208333333328</v>
      </c>
    </row>
    <row r="674" spans="1:7" x14ac:dyDescent="0.25">
      <c r="A674" s="11">
        <v>1388728800</v>
      </c>
      <c r="B674" s="12">
        <f t="shared" si="40"/>
        <v>41642.25</v>
      </c>
      <c r="C674" s="12" t="str">
        <f t="shared" si="41"/>
        <v>January</v>
      </c>
      <c r="D674" s="12" t="str">
        <f t="shared" si="42"/>
        <v>2014</v>
      </c>
      <c r="F674" s="11">
        <v>1389592800</v>
      </c>
      <c r="G674" s="12">
        <f t="shared" si="43"/>
        <v>41652.25</v>
      </c>
    </row>
    <row r="675" spans="1:7" x14ac:dyDescent="0.25">
      <c r="A675" s="11">
        <v>1324533600</v>
      </c>
      <c r="B675" s="12">
        <f t="shared" si="40"/>
        <v>40899.25</v>
      </c>
      <c r="C675" s="12" t="str">
        <f t="shared" si="41"/>
        <v>December</v>
      </c>
      <c r="D675" s="12" t="str">
        <f t="shared" si="42"/>
        <v>2011</v>
      </c>
      <c r="F675" s="11">
        <v>1325052000</v>
      </c>
      <c r="G675" s="12">
        <f t="shared" si="43"/>
        <v>40905.25</v>
      </c>
    </row>
    <row r="676" spans="1:7" x14ac:dyDescent="0.25">
      <c r="A676" s="11">
        <v>1498366800</v>
      </c>
      <c r="B676" s="12">
        <f t="shared" si="40"/>
        <v>42911.208333333328</v>
      </c>
      <c r="C676" s="12" t="str">
        <f t="shared" si="41"/>
        <v>June</v>
      </c>
      <c r="D676" s="12" t="str">
        <f t="shared" si="42"/>
        <v>2017</v>
      </c>
      <c r="F676" s="11">
        <v>1499576400</v>
      </c>
      <c r="G676" s="12">
        <f t="shared" si="43"/>
        <v>42925.208333333328</v>
      </c>
    </row>
    <row r="677" spans="1:7" x14ac:dyDescent="0.25">
      <c r="A677" s="11">
        <v>1271480400</v>
      </c>
      <c r="B677" s="12">
        <f t="shared" si="40"/>
        <v>40285.208333333336</v>
      </c>
      <c r="C677" s="12" t="str">
        <f t="shared" si="41"/>
        <v>April</v>
      </c>
      <c r="D677" s="12" t="str">
        <f t="shared" si="42"/>
        <v>2010</v>
      </c>
      <c r="F677" s="11">
        <v>1273208400</v>
      </c>
      <c r="G677" s="12">
        <f t="shared" si="43"/>
        <v>40305.208333333336</v>
      </c>
    </row>
    <row r="678" spans="1:7" x14ac:dyDescent="0.25">
      <c r="A678" s="11">
        <v>1438059600</v>
      </c>
      <c r="B678" s="12">
        <f t="shared" si="40"/>
        <v>42213.208333333328</v>
      </c>
      <c r="C678" s="12" t="str">
        <f t="shared" si="41"/>
        <v>July</v>
      </c>
      <c r="D678" s="12" t="str">
        <f t="shared" si="42"/>
        <v>2015</v>
      </c>
      <c r="F678" s="11">
        <v>1438578000</v>
      </c>
      <c r="G678" s="12">
        <f t="shared" si="43"/>
        <v>42219.208333333328</v>
      </c>
    </row>
    <row r="679" spans="1:7" x14ac:dyDescent="0.25">
      <c r="A679" s="11">
        <v>1361944800</v>
      </c>
      <c r="B679" s="12">
        <f t="shared" si="40"/>
        <v>41332.25</v>
      </c>
      <c r="C679" s="12" t="str">
        <f t="shared" si="41"/>
        <v>February</v>
      </c>
      <c r="D679" s="12" t="str">
        <f t="shared" si="42"/>
        <v>2013</v>
      </c>
      <c r="F679" s="11">
        <v>1362549600</v>
      </c>
      <c r="G679" s="12">
        <f t="shared" si="43"/>
        <v>41339.25</v>
      </c>
    </row>
    <row r="680" spans="1:7" x14ac:dyDescent="0.25">
      <c r="A680" s="11">
        <v>1410584400</v>
      </c>
      <c r="B680" s="12">
        <f t="shared" si="40"/>
        <v>41895.208333333336</v>
      </c>
      <c r="C680" s="12" t="str">
        <f t="shared" si="41"/>
        <v>September</v>
      </c>
      <c r="D680" s="12" t="str">
        <f t="shared" si="42"/>
        <v>2014</v>
      </c>
      <c r="F680" s="11">
        <v>1413349200</v>
      </c>
      <c r="G680" s="12">
        <f t="shared" si="43"/>
        <v>41927.208333333336</v>
      </c>
    </row>
    <row r="681" spans="1:7" x14ac:dyDescent="0.25">
      <c r="A681" s="11">
        <v>1529643600</v>
      </c>
      <c r="B681" s="12">
        <f t="shared" si="40"/>
        <v>43273.208333333328</v>
      </c>
      <c r="C681" s="12" t="str">
        <f t="shared" si="41"/>
        <v>June</v>
      </c>
      <c r="D681" s="12" t="str">
        <f t="shared" si="42"/>
        <v>2018</v>
      </c>
      <c r="F681" s="11">
        <v>1531112400</v>
      </c>
      <c r="G681" s="12">
        <f t="shared" si="43"/>
        <v>43290.208333333328</v>
      </c>
    </row>
    <row r="682" spans="1:7" x14ac:dyDescent="0.25">
      <c r="A682" s="11">
        <v>1418623200</v>
      </c>
      <c r="B682" s="12">
        <f t="shared" si="40"/>
        <v>41988.25</v>
      </c>
      <c r="C682" s="12" t="str">
        <f t="shared" si="41"/>
        <v>December</v>
      </c>
      <c r="D682" s="12" t="str">
        <f t="shared" si="42"/>
        <v>2014</v>
      </c>
      <c r="F682" s="11">
        <v>1419660000</v>
      </c>
      <c r="G682" s="12">
        <f t="shared" si="43"/>
        <v>42000.25</v>
      </c>
    </row>
    <row r="683" spans="1:7" x14ac:dyDescent="0.25">
      <c r="A683" s="11">
        <v>1555736400</v>
      </c>
      <c r="B683" s="12">
        <f t="shared" si="40"/>
        <v>43575.208333333328</v>
      </c>
      <c r="C683" s="12" t="str">
        <f t="shared" si="41"/>
        <v>April</v>
      </c>
      <c r="D683" s="12" t="str">
        <f t="shared" si="42"/>
        <v>2019</v>
      </c>
      <c r="F683" s="11">
        <v>1555822800</v>
      </c>
      <c r="G683" s="12">
        <f t="shared" si="43"/>
        <v>43576.208333333328</v>
      </c>
    </row>
    <row r="684" spans="1:7" x14ac:dyDescent="0.25">
      <c r="A684" s="11">
        <v>1442120400</v>
      </c>
      <c r="B684" s="12">
        <f t="shared" si="40"/>
        <v>42260.208333333328</v>
      </c>
      <c r="C684" s="12" t="str">
        <f t="shared" si="41"/>
        <v>September</v>
      </c>
      <c r="D684" s="12" t="str">
        <f t="shared" si="42"/>
        <v>2015</v>
      </c>
      <c r="F684" s="11">
        <v>1442379600</v>
      </c>
      <c r="G684" s="12">
        <f t="shared" si="43"/>
        <v>42263.208333333328</v>
      </c>
    </row>
    <row r="685" spans="1:7" x14ac:dyDescent="0.25">
      <c r="A685" s="11">
        <v>1362376800</v>
      </c>
      <c r="B685" s="12">
        <f t="shared" si="40"/>
        <v>41337.25</v>
      </c>
      <c r="C685" s="12" t="str">
        <f t="shared" si="41"/>
        <v>March</v>
      </c>
      <c r="D685" s="12" t="str">
        <f t="shared" si="42"/>
        <v>2013</v>
      </c>
      <c r="F685" s="11">
        <v>1364965200</v>
      </c>
      <c r="G685" s="12">
        <f t="shared" si="43"/>
        <v>41367.208333333336</v>
      </c>
    </row>
    <row r="686" spans="1:7" x14ac:dyDescent="0.25">
      <c r="A686" s="11">
        <v>1478408400</v>
      </c>
      <c r="B686" s="12">
        <f t="shared" si="40"/>
        <v>42680.208333333328</v>
      </c>
      <c r="C686" s="12" t="str">
        <f t="shared" si="41"/>
        <v>November</v>
      </c>
      <c r="D686" s="12" t="str">
        <f t="shared" si="42"/>
        <v>2016</v>
      </c>
      <c r="F686" s="11">
        <v>1479016800</v>
      </c>
      <c r="G686" s="12">
        <f t="shared" si="43"/>
        <v>42687.25</v>
      </c>
    </row>
    <row r="687" spans="1:7" x14ac:dyDescent="0.25">
      <c r="A687" s="11">
        <v>1498798800</v>
      </c>
      <c r="B687" s="12">
        <f t="shared" si="40"/>
        <v>42916.208333333328</v>
      </c>
      <c r="C687" s="12" t="str">
        <f t="shared" si="41"/>
        <v>June</v>
      </c>
      <c r="D687" s="12" t="str">
        <f t="shared" si="42"/>
        <v>2017</v>
      </c>
      <c r="F687" s="11">
        <v>1499662800</v>
      </c>
      <c r="G687" s="12">
        <f t="shared" si="43"/>
        <v>42926.208333333328</v>
      </c>
    </row>
    <row r="688" spans="1:7" x14ac:dyDescent="0.25">
      <c r="A688" s="11">
        <v>1504328400</v>
      </c>
      <c r="B688" s="12">
        <f t="shared" si="40"/>
        <v>42980.208333333328</v>
      </c>
      <c r="C688" s="12" t="str">
        <f t="shared" si="41"/>
        <v>September</v>
      </c>
      <c r="D688" s="12" t="str">
        <f t="shared" si="42"/>
        <v>2017</v>
      </c>
      <c r="F688" s="11">
        <v>1505710800</v>
      </c>
      <c r="G688" s="12">
        <f t="shared" si="43"/>
        <v>42996.208333333328</v>
      </c>
    </row>
    <row r="689" spans="1:7" x14ac:dyDescent="0.25">
      <c r="A689" s="11">
        <v>1311483600</v>
      </c>
      <c r="B689" s="12">
        <f t="shared" si="40"/>
        <v>40748.208333333336</v>
      </c>
      <c r="C689" s="12" t="str">
        <f t="shared" si="41"/>
        <v>July</v>
      </c>
      <c r="D689" s="12" t="str">
        <f t="shared" si="42"/>
        <v>2011</v>
      </c>
      <c r="F689" s="11">
        <v>1311656400</v>
      </c>
      <c r="G689" s="12">
        <f t="shared" si="43"/>
        <v>40750.208333333336</v>
      </c>
    </row>
    <row r="690" spans="1:7" x14ac:dyDescent="0.25">
      <c r="A690" s="11">
        <v>1291356000</v>
      </c>
      <c r="B690" s="12">
        <f t="shared" si="40"/>
        <v>40515.25</v>
      </c>
      <c r="C690" s="12" t="str">
        <f t="shared" si="41"/>
        <v>December</v>
      </c>
      <c r="D690" s="12" t="str">
        <f t="shared" si="42"/>
        <v>2010</v>
      </c>
      <c r="F690" s="11">
        <v>1293170400</v>
      </c>
      <c r="G690" s="12">
        <f t="shared" si="43"/>
        <v>40536.25</v>
      </c>
    </row>
    <row r="691" spans="1:7" x14ac:dyDescent="0.25">
      <c r="A691" s="11">
        <v>1551852000</v>
      </c>
      <c r="B691" s="12">
        <f t="shared" si="40"/>
        <v>43530.25</v>
      </c>
      <c r="C691" s="12" t="str">
        <f t="shared" si="41"/>
        <v>March</v>
      </c>
      <c r="D691" s="12" t="str">
        <f t="shared" si="42"/>
        <v>2019</v>
      </c>
      <c r="F691" s="11">
        <v>1553317200</v>
      </c>
      <c r="G691" s="12">
        <f t="shared" si="43"/>
        <v>43547.208333333328</v>
      </c>
    </row>
    <row r="692" spans="1:7" x14ac:dyDescent="0.25">
      <c r="A692" s="11">
        <v>1500440400</v>
      </c>
      <c r="B692" s="12">
        <f t="shared" si="40"/>
        <v>42935.208333333328</v>
      </c>
      <c r="C692" s="12" t="str">
        <f t="shared" si="41"/>
        <v>July</v>
      </c>
      <c r="D692" s="12" t="str">
        <f t="shared" si="42"/>
        <v>2017</v>
      </c>
      <c r="F692" s="11">
        <v>1503118800</v>
      </c>
      <c r="G692" s="12">
        <f t="shared" si="43"/>
        <v>42966.208333333328</v>
      </c>
    </row>
    <row r="693" spans="1:7" x14ac:dyDescent="0.25">
      <c r="A693" s="11">
        <v>1316754000</v>
      </c>
      <c r="B693" s="12">
        <f t="shared" si="40"/>
        <v>40809.208333333336</v>
      </c>
      <c r="C693" s="12" t="str">
        <f t="shared" si="41"/>
        <v>September</v>
      </c>
      <c r="D693" s="12" t="str">
        <f t="shared" si="42"/>
        <v>2011</v>
      </c>
      <c r="F693" s="11">
        <v>1318741200</v>
      </c>
      <c r="G693" s="12">
        <f t="shared" si="43"/>
        <v>40832.208333333336</v>
      </c>
    </row>
    <row r="694" spans="1:7" x14ac:dyDescent="0.25">
      <c r="A694" s="11">
        <v>1518242400</v>
      </c>
      <c r="B694" s="12">
        <f t="shared" si="40"/>
        <v>43141.25</v>
      </c>
      <c r="C694" s="12" t="str">
        <f t="shared" si="41"/>
        <v>February</v>
      </c>
      <c r="D694" s="12" t="str">
        <f t="shared" si="42"/>
        <v>2018</v>
      </c>
      <c r="F694" s="11">
        <v>1518242400</v>
      </c>
      <c r="G694" s="12">
        <f t="shared" si="43"/>
        <v>43141.25</v>
      </c>
    </row>
    <row r="695" spans="1:7" x14ac:dyDescent="0.25">
      <c r="A695" s="11">
        <v>1269752400</v>
      </c>
      <c r="B695" s="12">
        <f t="shared" si="40"/>
        <v>40265.208333333336</v>
      </c>
      <c r="C695" s="12" t="str">
        <f t="shared" si="41"/>
        <v>March</v>
      </c>
      <c r="D695" s="12" t="str">
        <f t="shared" si="42"/>
        <v>2010</v>
      </c>
      <c r="F695" s="11">
        <v>1273554000</v>
      </c>
      <c r="G695" s="12">
        <f t="shared" si="43"/>
        <v>40309.208333333336</v>
      </c>
    </row>
    <row r="696" spans="1:7" x14ac:dyDescent="0.25">
      <c r="A696" s="11">
        <v>1281330000</v>
      </c>
      <c r="B696" s="12">
        <f t="shared" si="40"/>
        <v>40399.208333333336</v>
      </c>
      <c r="C696" s="12" t="str">
        <f t="shared" si="41"/>
        <v>August</v>
      </c>
      <c r="D696" s="12" t="str">
        <f t="shared" si="42"/>
        <v>2010</v>
      </c>
      <c r="F696" s="11">
        <v>1281589200</v>
      </c>
      <c r="G696" s="12">
        <f t="shared" si="43"/>
        <v>40402.208333333336</v>
      </c>
    </row>
    <row r="697" spans="1:7" x14ac:dyDescent="0.25">
      <c r="A697" s="11">
        <v>1398661200</v>
      </c>
      <c r="B697" s="12">
        <f t="shared" si="40"/>
        <v>41757.208333333336</v>
      </c>
      <c r="C697" s="12" t="str">
        <f t="shared" si="41"/>
        <v>April</v>
      </c>
      <c r="D697" s="12" t="str">
        <f t="shared" si="42"/>
        <v>2014</v>
      </c>
      <c r="F697" s="11">
        <v>1400389200</v>
      </c>
      <c r="G697" s="12">
        <f t="shared" si="43"/>
        <v>41777.208333333336</v>
      </c>
    </row>
    <row r="698" spans="1:7" x14ac:dyDescent="0.25">
      <c r="A698" s="11">
        <v>1388469600</v>
      </c>
      <c r="B698" s="12">
        <f t="shared" si="40"/>
        <v>41639.25</v>
      </c>
      <c r="C698" s="12" t="str">
        <f t="shared" si="41"/>
        <v>December</v>
      </c>
      <c r="D698" s="12" t="str">
        <f t="shared" si="42"/>
        <v>2013</v>
      </c>
      <c r="F698" s="11">
        <v>1388815200</v>
      </c>
      <c r="G698" s="12">
        <f t="shared" si="43"/>
        <v>41643.25</v>
      </c>
    </row>
    <row r="699" spans="1:7" x14ac:dyDescent="0.25">
      <c r="A699" s="11">
        <v>1518328800</v>
      </c>
      <c r="B699" s="12">
        <f t="shared" si="40"/>
        <v>43142.25</v>
      </c>
      <c r="C699" s="12" t="str">
        <f t="shared" si="41"/>
        <v>February</v>
      </c>
      <c r="D699" s="12" t="str">
        <f t="shared" si="42"/>
        <v>2018</v>
      </c>
      <c r="F699" s="11">
        <v>1519538400</v>
      </c>
      <c r="G699" s="12">
        <f t="shared" si="43"/>
        <v>43156.25</v>
      </c>
    </row>
    <row r="700" spans="1:7" x14ac:dyDescent="0.25">
      <c r="A700" s="11">
        <v>1517032800</v>
      </c>
      <c r="B700" s="12">
        <f t="shared" si="40"/>
        <v>43127.25</v>
      </c>
      <c r="C700" s="12" t="str">
        <f t="shared" si="41"/>
        <v>January</v>
      </c>
      <c r="D700" s="12" t="str">
        <f t="shared" si="42"/>
        <v>2018</v>
      </c>
      <c r="F700" s="11">
        <v>1517810400</v>
      </c>
      <c r="G700" s="12">
        <f t="shared" si="43"/>
        <v>43136.25</v>
      </c>
    </row>
    <row r="701" spans="1:7" x14ac:dyDescent="0.25">
      <c r="A701" s="11">
        <v>1368594000</v>
      </c>
      <c r="B701" s="12">
        <f t="shared" si="40"/>
        <v>41409.208333333336</v>
      </c>
      <c r="C701" s="12" t="str">
        <f t="shared" si="41"/>
        <v>May</v>
      </c>
      <c r="D701" s="12" t="str">
        <f t="shared" si="42"/>
        <v>2013</v>
      </c>
      <c r="F701" s="11">
        <v>1370581200</v>
      </c>
      <c r="G701" s="12">
        <f t="shared" si="43"/>
        <v>41432.208333333336</v>
      </c>
    </row>
    <row r="702" spans="1:7" x14ac:dyDescent="0.25">
      <c r="A702" s="11">
        <v>1448258400</v>
      </c>
      <c r="B702" s="12">
        <f t="shared" si="40"/>
        <v>42331.25</v>
      </c>
      <c r="C702" s="12" t="str">
        <f t="shared" si="41"/>
        <v>November</v>
      </c>
      <c r="D702" s="12" t="str">
        <f t="shared" si="42"/>
        <v>2015</v>
      </c>
      <c r="F702" s="11">
        <v>1448863200</v>
      </c>
      <c r="G702" s="12">
        <f t="shared" si="43"/>
        <v>42338.25</v>
      </c>
    </row>
    <row r="703" spans="1:7" x14ac:dyDescent="0.25">
      <c r="A703" s="11">
        <v>1431925200</v>
      </c>
      <c r="B703" s="12">
        <f t="shared" si="40"/>
        <v>42142.208333333328</v>
      </c>
      <c r="C703" s="12" t="str">
        <f t="shared" si="41"/>
        <v>May</v>
      </c>
      <c r="D703" s="12" t="str">
        <f t="shared" si="42"/>
        <v>2015</v>
      </c>
      <c r="F703" s="11">
        <v>1432098000</v>
      </c>
      <c r="G703" s="12">
        <f t="shared" si="43"/>
        <v>42144.208333333328</v>
      </c>
    </row>
    <row r="704" spans="1:7" x14ac:dyDescent="0.25">
      <c r="A704" s="11">
        <v>1481522400</v>
      </c>
      <c r="B704" s="12">
        <f t="shared" si="40"/>
        <v>42716.25</v>
      </c>
      <c r="C704" s="12" t="str">
        <f t="shared" si="41"/>
        <v>December</v>
      </c>
      <c r="D704" s="12" t="str">
        <f t="shared" si="42"/>
        <v>2016</v>
      </c>
      <c r="F704" s="11">
        <v>1482127200</v>
      </c>
      <c r="G704" s="12">
        <f t="shared" si="43"/>
        <v>42723.25</v>
      </c>
    </row>
    <row r="705" spans="1:7" x14ac:dyDescent="0.25">
      <c r="A705" s="11">
        <v>1335934800</v>
      </c>
      <c r="B705" s="12">
        <f t="shared" si="40"/>
        <v>41031.208333333336</v>
      </c>
      <c r="C705" s="12" t="str">
        <f t="shared" si="41"/>
        <v>May</v>
      </c>
      <c r="D705" s="12" t="str">
        <f t="shared" si="42"/>
        <v>2012</v>
      </c>
      <c r="F705" s="11">
        <v>1335934800</v>
      </c>
      <c r="G705" s="12">
        <f t="shared" si="43"/>
        <v>41031.208333333336</v>
      </c>
    </row>
    <row r="706" spans="1:7" x14ac:dyDescent="0.25">
      <c r="A706" s="11">
        <v>1529989200</v>
      </c>
      <c r="B706" s="12">
        <f t="shared" ref="B706:B769" si="44">(((A706/60)/60)/24)+DATE(1970,1,1)</f>
        <v>43277.208333333328</v>
      </c>
      <c r="C706" s="12" t="str">
        <f t="shared" ref="C706:C769" si="45">TEXT(B706,"MMMM")</f>
        <v>June</v>
      </c>
      <c r="D706" s="12" t="str">
        <f t="shared" ref="D706:D769" si="46">TEXT(B706,"YYYY")</f>
        <v>2018</v>
      </c>
      <c r="F706" s="11">
        <v>1530075600</v>
      </c>
      <c r="G706" s="12">
        <f t="shared" si="43"/>
        <v>43278.208333333328</v>
      </c>
    </row>
    <row r="707" spans="1:7" x14ac:dyDescent="0.25">
      <c r="A707" s="11">
        <v>1418709600</v>
      </c>
      <c r="B707" s="12">
        <f t="shared" si="44"/>
        <v>41989.25</v>
      </c>
      <c r="C707" s="12" t="str">
        <f t="shared" si="45"/>
        <v>December</v>
      </c>
      <c r="D707" s="12" t="str">
        <f t="shared" si="46"/>
        <v>2014</v>
      </c>
      <c r="F707" s="11">
        <v>1418796000</v>
      </c>
      <c r="G707" s="12">
        <f t="shared" ref="G707:G770" si="47">(((F707/60)/60)/24)+DATE(1970,1,1)</f>
        <v>41990.25</v>
      </c>
    </row>
    <row r="708" spans="1:7" x14ac:dyDescent="0.25">
      <c r="A708" s="11">
        <v>1372136400</v>
      </c>
      <c r="B708" s="12">
        <f t="shared" si="44"/>
        <v>41450.208333333336</v>
      </c>
      <c r="C708" s="12" t="str">
        <f t="shared" si="45"/>
        <v>June</v>
      </c>
      <c r="D708" s="12" t="str">
        <f t="shared" si="46"/>
        <v>2013</v>
      </c>
      <c r="F708" s="11">
        <v>1372482000</v>
      </c>
      <c r="G708" s="12">
        <f t="shared" si="47"/>
        <v>41454.208333333336</v>
      </c>
    </row>
    <row r="709" spans="1:7" x14ac:dyDescent="0.25">
      <c r="A709" s="11">
        <v>1425877200</v>
      </c>
      <c r="B709" s="12">
        <f t="shared" si="44"/>
        <v>42072.208333333328</v>
      </c>
      <c r="C709" s="12" t="str">
        <f t="shared" si="45"/>
        <v>March</v>
      </c>
      <c r="D709" s="12" t="str">
        <f t="shared" si="46"/>
        <v>2015</v>
      </c>
      <c r="F709" s="11">
        <v>1426914000</v>
      </c>
      <c r="G709" s="12">
        <f t="shared" si="47"/>
        <v>42084.208333333328</v>
      </c>
    </row>
    <row r="710" spans="1:7" x14ac:dyDescent="0.25">
      <c r="A710" s="11">
        <v>1501304400</v>
      </c>
      <c r="B710" s="12">
        <f t="shared" si="44"/>
        <v>42945.208333333328</v>
      </c>
      <c r="C710" s="12" t="str">
        <f t="shared" si="45"/>
        <v>July</v>
      </c>
      <c r="D710" s="12" t="str">
        <f t="shared" si="46"/>
        <v>2017</v>
      </c>
      <c r="F710" s="11">
        <v>1501477200</v>
      </c>
      <c r="G710" s="12">
        <f t="shared" si="47"/>
        <v>42947.208333333328</v>
      </c>
    </row>
    <row r="711" spans="1:7" x14ac:dyDescent="0.25">
      <c r="A711" s="11">
        <v>1268287200</v>
      </c>
      <c r="B711" s="12">
        <f t="shared" si="44"/>
        <v>40248.25</v>
      </c>
      <c r="C711" s="12" t="str">
        <f t="shared" si="45"/>
        <v>March</v>
      </c>
      <c r="D711" s="12" t="str">
        <f t="shared" si="46"/>
        <v>2010</v>
      </c>
      <c r="F711" s="11">
        <v>1269061200</v>
      </c>
      <c r="G711" s="12">
        <f t="shared" si="47"/>
        <v>40257.208333333336</v>
      </c>
    </row>
    <row r="712" spans="1:7" x14ac:dyDescent="0.25">
      <c r="A712" s="11">
        <v>1407128400</v>
      </c>
      <c r="B712" s="12">
        <f t="shared" si="44"/>
        <v>41855.208333333336</v>
      </c>
      <c r="C712" s="12" t="str">
        <f t="shared" si="45"/>
        <v>August</v>
      </c>
      <c r="D712" s="12" t="str">
        <f t="shared" si="46"/>
        <v>2014</v>
      </c>
      <c r="F712" s="11">
        <v>1411362000</v>
      </c>
      <c r="G712" s="12">
        <f t="shared" si="47"/>
        <v>41904.208333333336</v>
      </c>
    </row>
    <row r="713" spans="1:7" x14ac:dyDescent="0.25">
      <c r="A713" s="11">
        <v>1492664400</v>
      </c>
      <c r="B713" s="12">
        <f t="shared" si="44"/>
        <v>42845.208333333328</v>
      </c>
      <c r="C713" s="12" t="str">
        <f t="shared" si="45"/>
        <v>April</v>
      </c>
      <c r="D713" s="12" t="str">
        <f t="shared" si="46"/>
        <v>2017</v>
      </c>
      <c r="F713" s="11">
        <v>1495515600</v>
      </c>
      <c r="G713" s="12">
        <f t="shared" si="47"/>
        <v>42878.208333333328</v>
      </c>
    </row>
    <row r="714" spans="1:7" x14ac:dyDescent="0.25">
      <c r="A714" s="11">
        <v>1454479200</v>
      </c>
      <c r="B714" s="12">
        <f t="shared" si="44"/>
        <v>42403.25</v>
      </c>
      <c r="C714" s="12" t="str">
        <f t="shared" si="45"/>
        <v>February</v>
      </c>
      <c r="D714" s="12" t="str">
        <f t="shared" si="46"/>
        <v>2016</v>
      </c>
      <c r="F714" s="11">
        <v>1455948000</v>
      </c>
      <c r="G714" s="12">
        <f t="shared" si="47"/>
        <v>42420.25</v>
      </c>
    </row>
    <row r="715" spans="1:7" x14ac:dyDescent="0.25">
      <c r="A715" s="11">
        <v>1281934800</v>
      </c>
      <c r="B715" s="12">
        <f t="shared" si="44"/>
        <v>40406.208333333336</v>
      </c>
      <c r="C715" s="12" t="str">
        <f t="shared" si="45"/>
        <v>August</v>
      </c>
      <c r="D715" s="12" t="str">
        <f t="shared" si="46"/>
        <v>2010</v>
      </c>
      <c r="F715" s="11">
        <v>1282366800</v>
      </c>
      <c r="G715" s="12">
        <f t="shared" si="47"/>
        <v>40411.208333333336</v>
      </c>
    </row>
    <row r="716" spans="1:7" x14ac:dyDescent="0.25">
      <c r="A716" s="11">
        <v>1573970400</v>
      </c>
      <c r="B716" s="12">
        <f t="shared" si="44"/>
        <v>43786.25</v>
      </c>
      <c r="C716" s="12" t="str">
        <f t="shared" si="45"/>
        <v>November</v>
      </c>
      <c r="D716" s="12" t="str">
        <f t="shared" si="46"/>
        <v>2019</v>
      </c>
      <c r="F716" s="11">
        <v>1574575200</v>
      </c>
      <c r="G716" s="12">
        <f t="shared" si="47"/>
        <v>43793.25</v>
      </c>
    </row>
    <row r="717" spans="1:7" x14ac:dyDescent="0.25">
      <c r="A717" s="11">
        <v>1372654800</v>
      </c>
      <c r="B717" s="12">
        <f t="shared" si="44"/>
        <v>41456.208333333336</v>
      </c>
      <c r="C717" s="12" t="str">
        <f t="shared" si="45"/>
        <v>July</v>
      </c>
      <c r="D717" s="12" t="str">
        <f t="shared" si="46"/>
        <v>2013</v>
      </c>
      <c r="F717" s="11">
        <v>1374901200</v>
      </c>
      <c r="G717" s="12">
        <f t="shared" si="47"/>
        <v>41482.208333333336</v>
      </c>
    </row>
    <row r="718" spans="1:7" x14ac:dyDescent="0.25">
      <c r="A718" s="11">
        <v>1561784400</v>
      </c>
      <c r="B718" s="12">
        <f t="shared" si="44"/>
        <v>43645.208333333328</v>
      </c>
      <c r="C718" s="12" t="str">
        <f t="shared" si="45"/>
        <v>June</v>
      </c>
      <c r="D718" s="12" t="str">
        <f t="shared" si="46"/>
        <v>2019</v>
      </c>
      <c r="F718" s="11">
        <v>1562907600</v>
      </c>
      <c r="G718" s="12">
        <f t="shared" si="47"/>
        <v>43658.208333333328</v>
      </c>
    </row>
    <row r="719" spans="1:7" x14ac:dyDescent="0.25">
      <c r="A719" s="11">
        <v>1332392400</v>
      </c>
      <c r="B719" s="12">
        <f t="shared" si="44"/>
        <v>40990.208333333336</v>
      </c>
      <c r="C719" s="12" t="str">
        <f t="shared" si="45"/>
        <v>March</v>
      </c>
      <c r="D719" s="12" t="str">
        <f t="shared" si="46"/>
        <v>2012</v>
      </c>
      <c r="F719" s="11">
        <v>1332478800</v>
      </c>
      <c r="G719" s="12">
        <f t="shared" si="47"/>
        <v>40991.208333333336</v>
      </c>
    </row>
    <row r="720" spans="1:7" x14ac:dyDescent="0.25">
      <c r="A720" s="11">
        <v>1402376400</v>
      </c>
      <c r="B720" s="12">
        <f t="shared" si="44"/>
        <v>41800.208333333336</v>
      </c>
      <c r="C720" s="12" t="str">
        <f t="shared" si="45"/>
        <v>June</v>
      </c>
      <c r="D720" s="12" t="str">
        <f t="shared" si="46"/>
        <v>2014</v>
      </c>
      <c r="F720" s="11">
        <v>1402722000</v>
      </c>
      <c r="G720" s="12">
        <f t="shared" si="47"/>
        <v>41804.208333333336</v>
      </c>
    </row>
    <row r="721" spans="1:7" x14ac:dyDescent="0.25">
      <c r="A721" s="11">
        <v>1343365200</v>
      </c>
      <c r="B721" s="12">
        <f t="shared" si="44"/>
        <v>41117.208333333336</v>
      </c>
      <c r="C721" s="12" t="str">
        <f t="shared" si="45"/>
        <v>July</v>
      </c>
      <c r="D721" s="12" t="str">
        <f t="shared" si="46"/>
        <v>2012</v>
      </c>
      <c r="F721" s="11">
        <v>1345870800</v>
      </c>
      <c r="G721" s="12">
        <f t="shared" si="47"/>
        <v>41146.208333333336</v>
      </c>
    </row>
    <row r="722" spans="1:7" x14ac:dyDescent="0.25">
      <c r="A722" s="11">
        <v>1435726800</v>
      </c>
      <c r="B722" s="12">
        <f t="shared" si="44"/>
        <v>42186.208333333328</v>
      </c>
      <c r="C722" s="12" t="str">
        <f t="shared" si="45"/>
        <v>July</v>
      </c>
      <c r="D722" s="12" t="str">
        <f t="shared" si="46"/>
        <v>2015</v>
      </c>
      <c r="F722" s="11">
        <v>1437454800</v>
      </c>
      <c r="G722" s="12">
        <f t="shared" si="47"/>
        <v>42206.208333333328</v>
      </c>
    </row>
    <row r="723" spans="1:7" x14ac:dyDescent="0.25">
      <c r="A723" s="11">
        <v>1511416800</v>
      </c>
      <c r="B723" s="12">
        <f t="shared" si="44"/>
        <v>43062.25</v>
      </c>
      <c r="C723" s="12" t="str">
        <f t="shared" si="45"/>
        <v>November</v>
      </c>
      <c r="D723" s="12" t="str">
        <f t="shared" si="46"/>
        <v>2017</v>
      </c>
      <c r="F723" s="11">
        <v>1512885600</v>
      </c>
      <c r="G723" s="12">
        <f t="shared" si="47"/>
        <v>43079.25</v>
      </c>
    </row>
    <row r="724" spans="1:7" x14ac:dyDescent="0.25">
      <c r="A724" s="11">
        <v>1532840400</v>
      </c>
      <c r="B724" s="12">
        <f t="shared" si="44"/>
        <v>43310.208333333328</v>
      </c>
      <c r="C724" s="12" t="str">
        <f t="shared" si="45"/>
        <v>July</v>
      </c>
      <c r="D724" s="12" t="str">
        <f t="shared" si="46"/>
        <v>2018</v>
      </c>
      <c r="F724" s="11">
        <v>1534654800</v>
      </c>
      <c r="G724" s="12">
        <f t="shared" si="47"/>
        <v>43331.208333333328</v>
      </c>
    </row>
    <row r="725" spans="1:7" x14ac:dyDescent="0.25">
      <c r="A725" s="11">
        <v>1527742800</v>
      </c>
      <c r="B725" s="12">
        <f t="shared" si="44"/>
        <v>43251.208333333328</v>
      </c>
      <c r="C725" s="12" t="str">
        <f t="shared" si="45"/>
        <v>May</v>
      </c>
      <c r="D725" s="12" t="str">
        <f t="shared" si="46"/>
        <v>2018</v>
      </c>
      <c r="F725" s="11">
        <v>1529816400</v>
      </c>
      <c r="G725" s="12">
        <f t="shared" si="47"/>
        <v>43275.208333333328</v>
      </c>
    </row>
    <row r="726" spans="1:7" x14ac:dyDescent="0.25">
      <c r="A726" s="11">
        <v>1404536400</v>
      </c>
      <c r="B726" s="12">
        <f t="shared" si="44"/>
        <v>41825.208333333336</v>
      </c>
      <c r="C726" s="12" t="str">
        <f t="shared" si="45"/>
        <v>July</v>
      </c>
      <c r="D726" s="12" t="str">
        <f t="shared" si="46"/>
        <v>2014</v>
      </c>
      <c r="F726" s="11">
        <v>1404622800</v>
      </c>
      <c r="G726" s="12">
        <f t="shared" si="47"/>
        <v>41826.208333333336</v>
      </c>
    </row>
    <row r="727" spans="1:7" x14ac:dyDescent="0.25">
      <c r="A727" s="11">
        <v>1493960400</v>
      </c>
      <c r="B727" s="12">
        <f t="shared" si="44"/>
        <v>42860.208333333328</v>
      </c>
      <c r="C727" s="12" t="str">
        <f t="shared" si="45"/>
        <v>May</v>
      </c>
      <c r="D727" s="12" t="str">
        <f t="shared" si="46"/>
        <v>2017</v>
      </c>
      <c r="F727" s="11">
        <v>1494392400</v>
      </c>
      <c r="G727" s="12">
        <f t="shared" si="47"/>
        <v>42865.208333333328</v>
      </c>
    </row>
    <row r="728" spans="1:7" x14ac:dyDescent="0.25">
      <c r="A728" s="11">
        <v>1420696800</v>
      </c>
      <c r="B728" s="12">
        <f t="shared" si="44"/>
        <v>42012.25</v>
      </c>
      <c r="C728" s="12" t="str">
        <f t="shared" si="45"/>
        <v>January</v>
      </c>
      <c r="D728" s="12" t="str">
        <f t="shared" si="46"/>
        <v>2015</v>
      </c>
      <c r="F728" s="11">
        <v>1421906400</v>
      </c>
      <c r="G728" s="12">
        <f t="shared" si="47"/>
        <v>42026.25</v>
      </c>
    </row>
    <row r="729" spans="1:7" x14ac:dyDescent="0.25">
      <c r="A729" s="11">
        <v>1555650000</v>
      </c>
      <c r="B729" s="12">
        <f t="shared" si="44"/>
        <v>43574.208333333328</v>
      </c>
      <c r="C729" s="12" t="str">
        <f t="shared" si="45"/>
        <v>April</v>
      </c>
      <c r="D729" s="12" t="str">
        <f t="shared" si="46"/>
        <v>2019</v>
      </c>
      <c r="F729" s="11">
        <v>1555909200</v>
      </c>
      <c r="G729" s="12">
        <f t="shared" si="47"/>
        <v>43577.208333333328</v>
      </c>
    </row>
    <row r="730" spans="1:7" x14ac:dyDescent="0.25">
      <c r="A730" s="11">
        <v>1471928400</v>
      </c>
      <c r="B730" s="12">
        <f t="shared" si="44"/>
        <v>42605.208333333328</v>
      </c>
      <c r="C730" s="12" t="str">
        <f t="shared" si="45"/>
        <v>August</v>
      </c>
      <c r="D730" s="12" t="str">
        <f t="shared" si="46"/>
        <v>2016</v>
      </c>
      <c r="F730" s="11">
        <v>1472446800</v>
      </c>
      <c r="G730" s="12">
        <f t="shared" si="47"/>
        <v>42611.208333333328</v>
      </c>
    </row>
    <row r="731" spans="1:7" x14ac:dyDescent="0.25">
      <c r="A731" s="11">
        <v>1267682400</v>
      </c>
      <c r="B731" s="12">
        <f t="shared" si="44"/>
        <v>40241.25</v>
      </c>
      <c r="C731" s="12" t="str">
        <f t="shared" si="45"/>
        <v>March</v>
      </c>
      <c r="D731" s="12" t="str">
        <f t="shared" si="46"/>
        <v>2010</v>
      </c>
      <c r="F731" s="11">
        <v>1268114400</v>
      </c>
      <c r="G731" s="12">
        <f t="shared" si="47"/>
        <v>40246.25</v>
      </c>
    </row>
    <row r="732" spans="1:7" x14ac:dyDescent="0.25">
      <c r="A732" s="11">
        <v>1451109600</v>
      </c>
      <c r="B732" s="12">
        <f t="shared" si="44"/>
        <v>42364.25</v>
      </c>
      <c r="C732" s="12" t="str">
        <f t="shared" si="45"/>
        <v>December</v>
      </c>
      <c r="D732" s="12" t="str">
        <f t="shared" si="46"/>
        <v>2015</v>
      </c>
      <c r="F732" s="11">
        <v>1454306400</v>
      </c>
      <c r="G732" s="12">
        <f t="shared" si="47"/>
        <v>42401.25</v>
      </c>
    </row>
    <row r="733" spans="1:7" x14ac:dyDescent="0.25">
      <c r="A733" s="11">
        <v>1516860000</v>
      </c>
      <c r="B733" s="12">
        <f t="shared" si="44"/>
        <v>43125.25</v>
      </c>
      <c r="C733" s="12" t="str">
        <f t="shared" si="45"/>
        <v>January</v>
      </c>
      <c r="D733" s="12" t="str">
        <f t="shared" si="46"/>
        <v>2018</v>
      </c>
      <c r="F733" s="11">
        <v>1516946400</v>
      </c>
      <c r="G733" s="12">
        <f t="shared" si="47"/>
        <v>43126.25</v>
      </c>
    </row>
    <row r="734" spans="1:7" x14ac:dyDescent="0.25">
      <c r="A734" s="11">
        <v>1374642000</v>
      </c>
      <c r="B734" s="12">
        <f t="shared" si="44"/>
        <v>41479.208333333336</v>
      </c>
      <c r="C734" s="12" t="str">
        <f t="shared" si="45"/>
        <v>July</v>
      </c>
      <c r="D734" s="12" t="str">
        <f t="shared" si="46"/>
        <v>2013</v>
      </c>
      <c r="F734" s="11">
        <v>1377752400</v>
      </c>
      <c r="G734" s="12">
        <f t="shared" si="47"/>
        <v>41515.208333333336</v>
      </c>
    </row>
    <row r="735" spans="1:7" x14ac:dyDescent="0.25">
      <c r="A735" s="11">
        <v>1528434000</v>
      </c>
      <c r="B735" s="12">
        <f t="shared" si="44"/>
        <v>43259.208333333328</v>
      </c>
      <c r="C735" s="12" t="str">
        <f t="shared" si="45"/>
        <v>June</v>
      </c>
      <c r="D735" s="12" t="str">
        <f t="shared" si="46"/>
        <v>2018</v>
      </c>
      <c r="F735" s="11">
        <v>1528606800</v>
      </c>
      <c r="G735" s="12">
        <f t="shared" si="47"/>
        <v>43261.208333333328</v>
      </c>
    </row>
    <row r="736" spans="1:7" x14ac:dyDescent="0.25">
      <c r="A736" s="11">
        <v>1282626000</v>
      </c>
      <c r="B736" s="12">
        <f t="shared" si="44"/>
        <v>40414.208333333336</v>
      </c>
      <c r="C736" s="12" t="str">
        <f t="shared" si="45"/>
        <v>August</v>
      </c>
      <c r="D736" s="12" t="str">
        <f t="shared" si="46"/>
        <v>2010</v>
      </c>
      <c r="F736" s="11">
        <v>1284872400</v>
      </c>
      <c r="G736" s="12">
        <f t="shared" si="47"/>
        <v>40440.208333333336</v>
      </c>
    </row>
    <row r="737" spans="1:7" x14ac:dyDescent="0.25">
      <c r="A737" s="11">
        <v>1535605200</v>
      </c>
      <c r="B737" s="12">
        <f t="shared" si="44"/>
        <v>43342.208333333328</v>
      </c>
      <c r="C737" s="12" t="str">
        <f t="shared" si="45"/>
        <v>August</v>
      </c>
      <c r="D737" s="12" t="str">
        <f t="shared" si="46"/>
        <v>2018</v>
      </c>
      <c r="F737" s="11">
        <v>1537592400</v>
      </c>
      <c r="G737" s="12">
        <f t="shared" si="47"/>
        <v>43365.208333333328</v>
      </c>
    </row>
    <row r="738" spans="1:7" x14ac:dyDescent="0.25">
      <c r="A738" s="11">
        <v>1525496400</v>
      </c>
      <c r="B738" s="12">
        <f t="shared" si="44"/>
        <v>43225.208333333328</v>
      </c>
      <c r="C738" s="12" t="str">
        <f t="shared" si="45"/>
        <v>May</v>
      </c>
      <c r="D738" s="12" t="str">
        <f t="shared" si="46"/>
        <v>2018</v>
      </c>
      <c r="F738" s="11">
        <v>1527397200</v>
      </c>
      <c r="G738" s="12">
        <f t="shared" si="47"/>
        <v>43247.208333333328</v>
      </c>
    </row>
    <row r="739" spans="1:7" x14ac:dyDescent="0.25">
      <c r="A739" s="11">
        <v>1452232800</v>
      </c>
      <c r="B739" s="12">
        <f t="shared" si="44"/>
        <v>42377.25</v>
      </c>
      <c r="C739" s="12" t="str">
        <f t="shared" si="45"/>
        <v>January</v>
      </c>
      <c r="D739" s="12" t="str">
        <f t="shared" si="46"/>
        <v>2016</v>
      </c>
      <c r="F739" s="11">
        <v>1453356000</v>
      </c>
      <c r="G739" s="12">
        <f t="shared" si="47"/>
        <v>42390.25</v>
      </c>
    </row>
    <row r="740" spans="1:7" x14ac:dyDescent="0.25">
      <c r="A740" s="11">
        <v>1537160400</v>
      </c>
      <c r="B740" s="12">
        <f t="shared" si="44"/>
        <v>43360.208333333328</v>
      </c>
      <c r="C740" s="12" t="str">
        <f t="shared" si="45"/>
        <v>September</v>
      </c>
      <c r="D740" s="12" t="str">
        <f t="shared" si="46"/>
        <v>2018</v>
      </c>
      <c r="F740" s="11">
        <v>1537419600</v>
      </c>
      <c r="G740" s="12">
        <f t="shared" si="47"/>
        <v>43363.208333333328</v>
      </c>
    </row>
    <row r="741" spans="1:7" x14ac:dyDescent="0.25">
      <c r="A741" s="11">
        <v>1422165600</v>
      </c>
      <c r="B741" s="12">
        <f t="shared" si="44"/>
        <v>42029.25</v>
      </c>
      <c r="C741" s="12" t="str">
        <f t="shared" si="45"/>
        <v>January</v>
      </c>
      <c r="D741" s="12" t="str">
        <f t="shared" si="46"/>
        <v>2015</v>
      </c>
      <c r="F741" s="11">
        <v>1423202400</v>
      </c>
      <c r="G741" s="12">
        <f t="shared" si="47"/>
        <v>42041.25</v>
      </c>
    </row>
    <row r="742" spans="1:7" x14ac:dyDescent="0.25">
      <c r="A742" s="11">
        <v>1459486800</v>
      </c>
      <c r="B742" s="12">
        <f t="shared" si="44"/>
        <v>42461.208333333328</v>
      </c>
      <c r="C742" s="12" t="str">
        <f t="shared" si="45"/>
        <v>April</v>
      </c>
      <c r="D742" s="12" t="str">
        <f t="shared" si="46"/>
        <v>2016</v>
      </c>
      <c r="F742" s="11">
        <v>1460610000</v>
      </c>
      <c r="G742" s="12">
        <f t="shared" si="47"/>
        <v>42474.208333333328</v>
      </c>
    </row>
    <row r="743" spans="1:7" x14ac:dyDescent="0.25">
      <c r="A743" s="11">
        <v>1369717200</v>
      </c>
      <c r="B743" s="12">
        <f t="shared" si="44"/>
        <v>41422.208333333336</v>
      </c>
      <c r="C743" s="12" t="str">
        <f t="shared" si="45"/>
        <v>May</v>
      </c>
      <c r="D743" s="12" t="str">
        <f t="shared" si="46"/>
        <v>2013</v>
      </c>
      <c r="F743" s="11">
        <v>1370494800</v>
      </c>
      <c r="G743" s="12">
        <f t="shared" si="47"/>
        <v>41431.208333333336</v>
      </c>
    </row>
    <row r="744" spans="1:7" x14ac:dyDescent="0.25">
      <c r="A744" s="11">
        <v>1482127200</v>
      </c>
      <c r="B744" s="12">
        <f t="shared" si="44"/>
        <v>42723.25</v>
      </c>
      <c r="C744" s="12" t="str">
        <f t="shared" si="45"/>
        <v>December</v>
      </c>
      <c r="D744" s="12" t="str">
        <f t="shared" si="46"/>
        <v>2016</v>
      </c>
      <c r="F744" s="11">
        <v>1482645600</v>
      </c>
      <c r="G744" s="12">
        <f t="shared" si="47"/>
        <v>42729.25</v>
      </c>
    </row>
    <row r="745" spans="1:7" x14ac:dyDescent="0.25">
      <c r="A745" s="11">
        <v>1396414800</v>
      </c>
      <c r="B745" s="12">
        <f t="shared" si="44"/>
        <v>41731.208333333336</v>
      </c>
      <c r="C745" s="12" t="str">
        <f t="shared" si="45"/>
        <v>April</v>
      </c>
      <c r="D745" s="12" t="str">
        <f t="shared" si="46"/>
        <v>2014</v>
      </c>
      <c r="F745" s="11">
        <v>1399093200</v>
      </c>
      <c r="G745" s="12">
        <f t="shared" si="47"/>
        <v>41762.208333333336</v>
      </c>
    </row>
    <row r="746" spans="1:7" x14ac:dyDescent="0.25">
      <c r="A746" s="11">
        <v>1315285200</v>
      </c>
      <c r="B746" s="12">
        <f t="shared" si="44"/>
        <v>40792.208333333336</v>
      </c>
      <c r="C746" s="12" t="str">
        <f t="shared" si="45"/>
        <v>September</v>
      </c>
      <c r="D746" s="12" t="str">
        <f t="shared" si="46"/>
        <v>2011</v>
      </c>
      <c r="F746" s="11">
        <v>1315890000</v>
      </c>
      <c r="G746" s="12">
        <f t="shared" si="47"/>
        <v>40799.208333333336</v>
      </c>
    </row>
    <row r="747" spans="1:7" x14ac:dyDescent="0.25">
      <c r="A747" s="11">
        <v>1443762000</v>
      </c>
      <c r="B747" s="12">
        <f t="shared" si="44"/>
        <v>42279.208333333328</v>
      </c>
      <c r="C747" s="12" t="str">
        <f t="shared" si="45"/>
        <v>October</v>
      </c>
      <c r="D747" s="12" t="str">
        <f t="shared" si="46"/>
        <v>2015</v>
      </c>
      <c r="F747" s="11">
        <v>1444021200</v>
      </c>
      <c r="G747" s="12">
        <f t="shared" si="47"/>
        <v>42282.208333333328</v>
      </c>
    </row>
    <row r="748" spans="1:7" x14ac:dyDescent="0.25">
      <c r="A748" s="11">
        <v>1456293600</v>
      </c>
      <c r="B748" s="12">
        <f t="shared" si="44"/>
        <v>42424.25</v>
      </c>
      <c r="C748" s="12" t="str">
        <f t="shared" si="45"/>
        <v>February</v>
      </c>
      <c r="D748" s="12" t="str">
        <f t="shared" si="46"/>
        <v>2016</v>
      </c>
      <c r="F748" s="11">
        <v>1460005200</v>
      </c>
      <c r="G748" s="12">
        <f t="shared" si="47"/>
        <v>42467.208333333328</v>
      </c>
    </row>
    <row r="749" spans="1:7" x14ac:dyDescent="0.25">
      <c r="A749" s="11">
        <v>1470114000</v>
      </c>
      <c r="B749" s="12">
        <f t="shared" si="44"/>
        <v>42584.208333333328</v>
      </c>
      <c r="C749" s="12" t="str">
        <f t="shared" si="45"/>
        <v>August</v>
      </c>
      <c r="D749" s="12" t="str">
        <f t="shared" si="46"/>
        <v>2016</v>
      </c>
      <c r="F749" s="11">
        <v>1470718800</v>
      </c>
      <c r="G749" s="12">
        <f t="shared" si="47"/>
        <v>42591.208333333328</v>
      </c>
    </row>
    <row r="750" spans="1:7" x14ac:dyDescent="0.25">
      <c r="A750" s="11">
        <v>1321596000</v>
      </c>
      <c r="B750" s="12">
        <f t="shared" si="44"/>
        <v>40865.25</v>
      </c>
      <c r="C750" s="12" t="str">
        <f t="shared" si="45"/>
        <v>November</v>
      </c>
      <c r="D750" s="12" t="str">
        <f t="shared" si="46"/>
        <v>2011</v>
      </c>
      <c r="F750" s="11">
        <v>1325052000</v>
      </c>
      <c r="G750" s="12">
        <f t="shared" si="47"/>
        <v>40905.25</v>
      </c>
    </row>
    <row r="751" spans="1:7" x14ac:dyDescent="0.25">
      <c r="A751" s="11">
        <v>1318827600</v>
      </c>
      <c r="B751" s="12">
        <f t="shared" si="44"/>
        <v>40833.208333333336</v>
      </c>
      <c r="C751" s="12" t="str">
        <f t="shared" si="45"/>
        <v>October</v>
      </c>
      <c r="D751" s="12" t="str">
        <f t="shared" si="46"/>
        <v>2011</v>
      </c>
      <c r="F751" s="11">
        <v>1319000400</v>
      </c>
      <c r="G751" s="12">
        <f t="shared" si="47"/>
        <v>40835.208333333336</v>
      </c>
    </row>
    <row r="752" spans="1:7" x14ac:dyDescent="0.25">
      <c r="A752" s="11">
        <v>1542088800</v>
      </c>
      <c r="B752" s="12">
        <f t="shared" si="44"/>
        <v>43417.25</v>
      </c>
      <c r="C752" s="12" t="str">
        <f t="shared" si="45"/>
        <v>November</v>
      </c>
      <c r="D752" s="12" t="str">
        <f t="shared" si="46"/>
        <v>2018</v>
      </c>
      <c r="F752" s="11">
        <v>1543816800</v>
      </c>
      <c r="G752" s="12">
        <f t="shared" si="47"/>
        <v>43437.25</v>
      </c>
    </row>
    <row r="753" spans="1:7" x14ac:dyDescent="0.25">
      <c r="A753" s="11">
        <v>1321336800</v>
      </c>
      <c r="B753" s="12">
        <f t="shared" si="44"/>
        <v>40862.25</v>
      </c>
      <c r="C753" s="12" t="str">
        <f t="shared" si="45"/>
        <v>November</v>
      </c>
      <c r="D753" s="12" t="str">
        <f t="shared" si="46"/>
        <v>2011</v>
      </c>
      <c r="F753" s="11">
        <v>1323064800</v>
      </c>
      <c r="G753" s="12">
        <f t="shared" si="47"/>
        <v>40882.25</v>
      </c>
    </row>
    <row r="754" spans="1:7" x14ac:dyDescent="0.25">
      <c r="A754" s="11">
        <v>1404968400</v>
      </c>
      <c r="B754" s="12">
        <f t="shared" si="44"/>
        <v>41830.208333333336</v>
      </c>
      <c r="C754" s="12" t="str">
        <f t="shared" si="45"/>
        <v>July</v>
      </c>
      <c r="D754" s="12" t="str">
        <f t="shared" si="46"/>
        <v>2014</v>
      </c>
      <c r="F754" s="11">
        <v>1405141200</v>
      </c>
      <c r="G754" s="12">
        <f t="shared" si="47"/>
        <v>41832.208333333336</v>
      </c>
    </row>
    <row r="755" spans="1:7" x14ac:dyDescent="0.25">
      <c r="A755" s="11">
        <v>1279170000</v>
      </c>
      <c r="B755" s="12">
        <f t="shared" si="44"/>
        <v>40374.208333333336</v>
      </c>
      <c r="C755" s="12" t="str">
        <f t="shared" si="45"/>
        <v>July</v>
      </c>
      <c r="D755" s="12" t="str">
        <f t="shared" si="46"/>
        <v>2010</v>
      </c>
      <c r="F755" s="11">
        <v>1283058000</v>
      </c>
      <c r="G755" s="12">
        <f t="shared" si="47"/>
        <v>40419.208333333336</v>
      </c>
    </row>
    <row r="756" spans="1:7" x14ac:dyDescent="0.25">
      <c r="A756" s="11">
        <v>1294725600</v>
      </c>
      <c r="B756" s="12">
        <f t="shared" si="44"/>
        <v>40554.25</v>
      </c>
      <c r="C756" s="12" t="str">
        <f t="shared" si="45"/>
        <v>January</v>
      </c>
      <c r="D756" s="12" t="str">
        <f t="shared" si="46"/>
        <v>2011</v>
      </c>
      <c r="F756" s="11">
        <v>1295762400</v>
      </c>
      <c r="G756" s="12">
        <f t="shared" si="47"/>
        <v>40566.25</v>
      </c>
    </row>
    <row r="757" spans="1:7" x14ac:dyDescent="0.25">
      <c r="A757" s="11">
        <v>1419055200</v>
      </c>
      <c r="B757" s="12">
        <f t="shared" si="44"/>
        <v>41993.25</v>
      </c>
      <c r="C757" s="12" t="str">
        <f t="shared" si="45"/>
        <v>December</v>
      </c>
      <c r="D757" s="12" t="str">
        <f t="shared" si="46"/>
        <v>2014</v>
      </c>
      <c r="F757" s="11">
        <v>1419573600</v>
      </c>
      <c r="G757" s="12">
        <f t="shared" si="47"/>
        <v>41999.25</v>
      </c>
    </row>
    <row r="758" spans="1:7" x14ac:dyDescent="0.25">
      <c r="A758" s="11">
        <v>1399006800</v>
      </c>
      <c r="B758" s="12">
        <f t="shared" si="44"/>
        <v>41761.208333333336</v>
      </c>
      <c r="C758" s="12" t="str">
        <f t="shared" si="45"/>
        <v>May</v>
      </c>
      <c r="D758" s="12" t="str">
        <f t="shared" si="46"/>
        <v>2014</v>
      </c>
      <c r="F758" s="11">
        <v>1399179600</v>
      </c>
      <c r="G758" s="12">
        <f t="shared" si="47"/>
        <v>41763.208333333336</v>
      </c>
    </row>
    <row r="759" spans="1:7" x14ac:dyDescent="0.25">
      <c r="A759" s="11">
        <v>1575698400</v>
      </c>
      <c r="B759" s="12">
        <f t="shared" si="44"/>
        <v>43806.25</v>
      </c>
      <c r="C759" s="12" t="str">
        <f t="shared" si="45"/>
        <v>December</v>
      </c>
      <c r="D759" s="12" t="str">
        <f t="shared" si="46"/>
        <v>2019</v>
      </c>
      <c r="F759" s="11">
        <v>1576562400</v>
      </c>
      <c r="G759" s="12">
        <f t="shared" si="47"/>
        <v>43816.25</v>
      </c>
    </row>
    <row r="760" spans="1:7" x14ac:dyDescent="0.25">
      <c r="A760" s="11">
        <v>1312693200</v>
      </c>
      <c r="B760" s="12">
        <f t="shared" si="44"/>
        <v>40762.208333333336</v>
      </c>
      <c r="C760" s="12" t="str">
        <f t="shared" si="45"/>
        <v>August</v>
      </c>
      <c r="D760" s="12" t="str">
        <f t="shared" si="46"/>
        <v>2011</v>
      </c>
      <c r="F760" s="11">
        <v>1313730000</v>
      </c>
      <c r="G760" s="12">
        <f t="shared" si="47"/>
        <v>40774.208333333336</v>
      </c>
    </row>
    <row r="761" spans="1:7" x14ac:dyDescent="0.25">
      <c r="A761" s="11">
        <v>1393394400</v>
      </c>
      <c r="B761" s="12">
        <f t="shared" si="44"/>
        <v>41696.25</v>
      </c>
      <c r="C761" s="12" t="str">
        <f t="shared" si="45"/>
        <v>February</v>
      </c>
      <c r="D761" s="12" t="str">
        <f t="shared" si="46"/>
        <v>2014</v>
      </c>
      <c r="F761" s="11">
        <v>1394085600</v>
      </c>
      <c r="G761" s="12">
        <f t="shared" si="47"/>
        <v>41704.25</v>
      </c>
    </row>
    <row r="762" spans="1:7" x14ac:dyDescent="0.25">
      <c r="A762" s="11">
        <v>1329717600</v>
      </c>
      <c r="B762" s="12">
        <f t="shared" si="44"/>
        <v>40959.25</v>
      </c>
      <c r="C762" s="12" t="str">
        <f t="shared" si="45"/>
        <v>February</v>
      </c>
      <c r="D762" s="12" t="str">
        <f t="shared" si="46"/>
        <v>2012</v>
      </c>
      <c r="F762" s="11">
        <v>1331186400</v>
      </c>
      <c r="G762" s="12">
        <f t="shared" si="47"/>
        <v>40976.25</v>
      </c>
    </row>
    <row r="763" spans="1:7" x14ac:dyDescent="0.25">
      <c r="A763" s="11">
        <v>1335330000</v>
      </c>
      <c r="B763" s="12">
        <f t="shared" si="44"/>
        <v>41024.208333333336</v>
      </c>
      <c r="C763" s="12" t="str">
        <f t="shared" si="45"/>
        <v>April</v>
      </c>
      <c r="D763" s="12" t="str">
        <f t="shared" si="46"/>
        <v>2012</v>
      </c>
      <c r="F763" s="11">
        <v>1336539600</v>
      </c>
      <c r="G763" s="12">
        <f t="shared" si="47"/>
        <v>41038.208333333336</v>
      </c>
    </row>
    <row r="764" spans="1:7" x14ac:dyDescent="0.25">
      <c r="A764" s="11">
        <v>1268888400</v>
      </c>
      <c r="B764" s="12">
        <f t="shared" si="44"/>
        <v>40255.208333333336</v>
      </c>
      <c r="C764" s="12" t="str">
        <f t="shared" si="45"/>
        <v>March</v>
      </c>
      <c r="D764" s="12" t="str">
        <f t="shared" si="46"/>
        <v>2010</v>
      </c>
      <c r="F764" s="11">
        <v>1269752400</v>
      </c>
      <c r="G764" s="12">
        <f t="shared" si="47"/>
        <v>40265.208333333336</v>
      </c>
    </row>
    <row r="765" spans="1:7" x14ac:dyDescent="0.25">
      <c r="A765" s="11">
        <v>1289973600</v>
      </c>
      <c r="B765" s="12">
        <f t="shared" si="44"/>
        <v>40499.25</v>
      </c>
      <c r="C765" s="12" t="str">
        <f t="shared" si="45"/>
        <v>November</v>
      </c>
      <c r="D765" s="12" t="str">
        <f t="shared" si="46"/>
        <v>2010</v>
      </c>
      <c r="F765" s="11">
        <v>1291615200</v>
      </c>
      <c r="G765" s="12">
        <f t="shared" si="47"/>
        <v>40518.25</v>
      </c>
    </row>
    <row r="766" spans="1:7" x14ac:dyDescent="0.25">
      <c r="A766" s="11">
        <v>1279083600</v>
      </c>
      <c r="B766" s="12">
        <f t="shared" si="44"/>
        <v>40373.208333333336</v>
      </c>
      <c r="C766" s="12" t="str">
        <f t="shared" si="45"/>
        <v>July</v>
      </c>
      <c r="D766" s="12" t="str">
        <f t="shared" si="46"/>
        <v>2010</v>
      </c>
      <c r="F766" s="11">
        <v>1279947600</v>
      </c>
      <c r="G766" s="12">
        <f t="shared" si="47"/>
        <v>40383.208333333336</v>
      </c>
    </row>
    <row r="767" spans="1:7" x14ac:dyDescent="0.25">
      <c r="A767" s="11">
        <v>1395810000</v>
      </c>
      <c r="B767" s="12">
        <f t="shared" si="44"/>
        <v>41724.208333333336</v>
      </c>
      <c r="C767" s="12" t="str">
        <f t="shared" si="45"/>
        <v>March</v>
      </c>
      <c r="D767" s="12" t="str">
        <f t="shared" si="46"/>
        <v>2014</v>
      </c>
      <c r="F767" s="11">
        <v>1396933200</v>
      </c>
      <c r="G767" s="12">
        <f t="shared" si="47"/>
        <v>41737.208333333336</v>
      </c>
    </row>
    <row r="768" spans="1:7" x14ac:dyDescent="0.25">
      <c r="A768" s="11">
        <v>1268715600</v>
      </c>
      <c r="B768" s="12">
        <f t="shared" si="44"/>
        <v>40253.208333333336</v>
      </c>
      <c r="C768" s="12" t="str">
        <f t="shared" si="45"/>
        <v>March</v>
      </c>
      <c r="D768" s="12" t="str">
        <f t="shared" si="46"/>
        <v>2010</v>
      </c>
      <c r="F768" s="11">
        <v>1270530000</v>
      </c>
      <c r="G768" s="12">
        <f t="shared" si="47"/>
        <v>40274.208333333336</v>
      </c>
    </row>
    <row r="769" spans="1:7" x14ac:dyDescent="0.25">
      <c r="A769" s="11">
        <v>1573970400</v>
      </c>
      <c r="B769" s="12">
        <f t="shared" si="44"/>
        <v>43786.25</v>
      </c>
      <c r="C769" s="12" t="str">
        <f t="shared" si="45"/>
        <v>November</v>
      </c>
      <c r="D769" s="12" t="str">
        <f t="shared" si="46"/>
        <v>2019</v>
      </c>
      <c r="F769" s="11">
        <v>1575525600</v>
      </c>
      <c r="G769" s="12">
        <f t="shared" si="47"/>
        <v>43804.25</v>
      </c>
    </row>
    <row r="770" spans="1:7" x14ac:dyDescent="0.25">
      <c r="A770" s="11">
        <v>1276578000</v>
      </c>
      <c r="B770" s="12">
        <f t="shared" ref="B770:B833" si="48">(((A770/60)/60)/24)+DATE(1970,1,1)</f>
        <v>40344.208333333336</v>
      </c>
      <c r="C770" s="12" t="str">
        <f t="shared" ref="C770:C833" si="49">TEXT(B770,"MMMM")</f>
        <v>June</v>
      </c>
      <c r="D770" s="12" t="str">
        <f t="shared" ref="D770:D833" si="50">TEXT(B770,"YYYY")</f>
        <v>2010</v>
      </c>
      <c r="F770" s="11">
        <v>1279083600</v>
      </c>
      <c r="G770" s="12">
        <f t="shared" si="47"/>
        <v>40373.208333333336</v>
      </c>
    </row>
    <row r="771" spans="1:7" x14ac:dyDescent="0.25">
      <c r="A771" s="11">
        <v>1401426000</v>
      </c>
      <c r="B771" s="12">
        <f t="shared" si="48"/>
        <v>41789.208333333336</v>
      </c>
      <c r="C771" s="12" t="str">
        <f t="shared" si="49"/>
        <v>May</v>
      </c>
      <c r="D771" s="12" t="str">
        <f t="shared" si="50"/>
        <v>2014</v>
      </c>
      <c r="F771" s="11">
        <v>1402894800</v>
      </c>
      <c r="G771" s="12">
        <f t="shared" ref="G771:G834" si="51">(((F771/60)/60)/24)+DATE(1970,1,1)</f>
        <v>41806.208333333336</v>
      </c>
    </row>
    <row r="772" spans="1:7" x14ac:dyDescent="0.25">
      <c r="A772" s="11">
        <v>1433480400</v>
      </c>
      <c r="B772" s="12">
        <f t="shared" si="48"/>
        <v>42160.208333333328</v>
      </c>
      <c r="C772" s="12" t="str">
        <f t="shared" si="49"/>
        <v>June</v>
      </c>
      <c r="D772" s="12" t="str">
        <f t="shared" si="50"/>
        <v>2015</v>
      </c>
      <c r="F772" s="11">
        <v>1434430800</v>
      </c>
      <c r="G772" s="12">
        <f t="shared" si="51"/>
        <v>42171.208333333328</v>
      </c>
    </row>
    <row r="773" spans="1:7" x14ac:dyDescent="0.25">
      <c r="A773" s="11">
        <v>1555563600</v>
      </c>
      <c r="B773" s="12">
        <f t="shared" si="48"/>
        <v>43573.208333333328</v>
      </c>
      <c r="C773" s="12" t="str">
        <f t="shared" si="49"/>
        <v>April</v>
      </c>
      <c r="D773" s="12" t="str">
        <f t="shared" si="50"/>
        <v>2019</v>
      </c>
      <c r="F773" s="11">
        <v>1557896400</v>
      </c>
      <c r="G773" s="12">
        <f t="shared" si="51"/>
        <v>43600.208333333328</v>
      </c>
    </row>
    <row r="774" spans="1:7" x14ac:dyDescent="0.25">
      <c r="A774" s="11">
        <v>1295676000</v>
      </c>
      <c r="B774" s="12">
        <f t="shared" si="48"/>
        <v>40565.25</v>
      </c>
      <c r="C774" s="12" t="str">
        <f t="shared" si="49"/>
        <v>January</v>
      </c>
      <c r="D774" s="12" t="str">
        <f t="shared" si="50"/>
        <v>2011</v>
      </c>
      <c r="F774" s="11">
        <v>1297490400</v>
      </c>
      <c r="G774" s="12">
        <f t="shared" si="51"/>
        <v>40586.25</v>
      </c>
    </row>
    <row r="775" spans="1:7" x14ac:dyDescent="0.25">
      <c r="A775" s="11">
        <v>1443848400</v>
      </c>
      <c r="B775" s="12">
        <f t="shared" si="48"/>
        <v>42280.208333333328</v>
      </c>
      <c r="C775" s="12" t="str">
        <f t="shared" si="49"/>
        <v>October</v>
      </c>
      <c r="D775" s="12" t="str">
        <f t="shared" si="50"/>
        <v>2015</v>
      </c>
      <c r="F775" s="11">
        <v>1447394400</v>
      </c>
      <c r="G775" s="12">
        <f t="shared" si="51"/>
        <v>42321.25</v>
      </c>
    </row>
    <row r="776" spans="1:7" x14ac:dyDescent="0.25">
      <c r="A776" s="11">
        <v>1457330400</v>
      </c>
      <c r="B776" s="12">
        <f t="shared" si="48"/>
        <v>42436.25</v>
      </c>
      <c r="C776" s="12" t="str">
        <f t="shared" si="49"/>
        <v>March</v>
      </c>
      <c r="D776" s="12" t="str">
        <f t="shared" si="50"/>
        <v>2016</v>
      </c>
      <c r="F776" s="11">
        <v>1458277200</v>
      </c>
      <c r="G776" s="12">
        <f t="shared" si="51"/>
        <v>42447.208333333328</v>
      </c>
    </row>
    <row r="777" spans="1:7" x14ac:dyDescent="0.25">
      <c r="A777" s="11">
        <v>1395550800</v>
      </c>
      <c r="B777" s="12">
        <f t="shared" si="48"/>
        <v>41721.208333333336</v>
      </c>
      <c r="C777" s="12" t="str">
        <f t="shared" si="49"/>
        <v>March</v>
      </c>
      <c r="D777" s="12" t="str">
        <f t="shared" si="50"/>
        <v>2014</v>
      </c>
      <c r="F777" s="11">
        <v>1395723600</v>
      </c>
      <c r="G777" s="12">
        <f t="shared" si="51"/>
        <v>41723.208333333336</v>
      </c>
    </row>
    <row r="778" spans="1:7" x14ac:dyDescent="0.25">
      <c r="A778" s="11">
        <v>1551852000</v>
      </c>
      <c r="B778" s="12">
        <f t="shared" si="48"/>
        <v>43530.25</v>
      </c>
      <c r="C778" s="12" t="str">
        <f t="shared" si="49"/>
        <v>March</v>
      </c>
      <c r="D778" s="12" t="str">
        <f t="shared" si="50"/>
        <v>2019</v>
      </c>
      <c r="F778" s="11">
        <v>1552197600</v>
      </c>
      <c r="G778" s="12">
        <f t="shared" si="51"/>
        <v>43534.25</v>
      </c>
    </row>
    <row r="779" spans="1:7" x14ac:dyDescent="0.25">
      <c r="A779" s="11">
        <v>1547618400</v>
      </c>
      <c r="B779" s="12">
        <f t="shared" si="48"/>
        <v>43481.25</v>
      </c>
      <c r="C779" s="12" t="str">
        <f t="shared" si="49"/>
        <v>January</v>
      </c>
      <c r="D779" s="12" t="str">
        <f t="shared" si="50"/>
        <v>2019</v>
      </c>
      <c r="F779" s="11">
        <v>1549087200</v>
      </c>
      <c r="G779" s="12">
        <f t="shared" si="51"/>
        <v>43498.25</v>
      </c>
    </row>
    <row r="780" spans="1:7" x14ac:dyDescent="0.25">
      <c r="A780" s="11">
        <v>1355637600</v>
      </c>
      <c r="B780" s="12">
        <f t="shared" si="48"/>
        <v>41259.25</v>
      </c>
      <c r="C780" s="12" t="str">
        <f t="shared" si="49"/>
        <v>December</v>
      </c>
      <c r="D780" s="12" t="str">
        <f t="shared" si="50"/>
        <v>2012</v>
      </c>
      <c r="F780" s="11">
        <v>1356847200</v>
      </c>
      <c r="G780" s="12">
        <f t="shared" si="51"/>
        <v>41273.25</v>
      </c>
    </row>
    <row r="781" spans="1:7" x14ac:dyDescent="0.25">
      <c r="A781" s="11">
        <v>1287810000</v>
      </c>
      <c r="B781" s="12">
        <f t="shared" si="48"/>
        <v>40474.208333333336</v>
      </c>
      <c r="C781" s="12" t="str">
        <f t="shared" si="49"/>
        <v>October</v>
      </c>
      <c r="D781" s="12" t="str">
        <f t="shared" si="50"/>
        <v>2010</v>
      </c>
      <c r="F781" s="11">
        <v>1289800800</v>
      </c>
      <c r="G781" s="12">
        <f t="shared" si="51"/>
        <v>40497.25</v>
      </c>
    </row>
    <row r="782" spans="1:7" x14ac:dyDescent="0.25">
      <c r="A782" s="11">
        <v>1503723600</v>
      </c>
      <c r="B782" s="12">
        <f t="shared" si="48"/>
        <v>42973.208333333328</v>
      </c>
      <c r="C782" s="12" t="str">
        <f t="shared" si="49"/>
        <v>August</v>
      </c>
      <c r="D782" s="12" t="str">
        <f t="shared" si="50"/>
        <v>2017</v>
      </c>
      <c r="F782" s="11">
        <v>1504501200</v>
      </c>
      <c r="G782" s="12">
        <f t="shared" si="51"/>
        <v>42982.208333333328</v>
      </c>
    </row>
    <row r="783" spans="1:7" x14ac:dyDescent="0.25">
      <c r="A783" s="11">
        <v>1484114400</v>
      </c>
      <c r="B783" s="12">
        <f t="shared" si="48"/>
        <v>42746.25</v>
      </c>
      <c r="C783" s="12" t="str">
        <f t="shared" si="49"/>
        <v>January</v>
      </c>
      <c r="D783" s="12" t="str">
        <f t="shared" si="50"/>
        <v>2017</v>
      </c>
      <c r="F783" s="11">
        <v>1485669600</v>
      </c>
      <c r="G783" s="12">
        <f t="shared" si="51"/>
        <v>42764.25</v>
      </c>
    </row>
    <row r="784" spans="1:7" x14ac:dyDescent="0.25">
      <c r="A784" s="11">
        <v>1461906000</v>
      </c>
      <c r="B784" s="12">
        <f t="shared" si="48"/>
        <v>42489.208333333328</v>
      </c>
      <c r="C784" s="12" t="str">
        <f t="shared" si="49"/>
        <v>April</v>
      </c>
      <c r="D784" s="12" t="str">
        <f t="shared" si="50"/>
        <v>2016</v>
      </c>
      <c r="F784" s="11">
        <v>1462770000</v>
      </c>
      <c r="G784" s="12">
        <f t="shared" si="51"/>
        <v>42499.208333333328</v>
      </c>
    </row>
    <row r="785" spans="1:7" x14ac:dyDescent="0.25">
      <c r="A785" s="11">
        <v>1379653200</v>
      </c>
      <c r="B785" s="12">
        <f t="shared" si="48"/>
        <v>41537.208333333336</v>
      </c>
      <c r="C785" s="12" t="str">
        <f t="shared" si="49"/>
        <v>September</v>
      </c>
      <c r="D785" s="12" t="str">
        <f t="shared" si="50"/>
        <v>2013</v>
      </c>
      <c r="F785" s="11">
        <v>1379739600</v>
      </c>
      <c r="G785" s="12">
        <f t="shared" si="51"/>
        <v>41538.208333333336</v>
      </c>
    </row>
    <row r="786" spans="1:7" x14ac:dyDescent="0.25">
      <c r="A786" s="11">
        <v>1401858000</v>
      </c>
      <c r="B786" s="12">
        <f t="shared" si="48"/>
        <v>41794.208333333336</v>
      </c>
      <c r="C786" s="12" t="str">
        <f t="shared" si="49"/>
        <v>June</v>
      </c>
      <c r="D786" s="12" t="str">
        <f t="shared" si="50"/>
        <v>2014</v>
      </c>
      <c r="F786" s="11">
        <v>1402722000</v>
      </c>
      <c r="G786" s="12">
        <f t="shared" si="51"/>
        <v>41804.208333333336</v>
      </c>
    </row>
    <row r="787" spans="1:7" x14ac:dyDescent="0.25">
      <c r="A787" s="11">
        <v>1467954000</v>
      </c>
      <c r="B787" s="12">
        <f t="shared" si="48"/>
        <v>42559.208333333328</v>
      </c>
      <c r="C787" s="12" t="str">
        <f t="shared" si="49"/>
        <v>July</v>
      </c>
      <c r="D787" s="12" t="str">
        <f t="shared" si="50"/>
        <v>2016</v>
      </c>
      <c r="F787" s="11">
        <v>1468299600</v>
      </c>
      <c r="G787" s="12">
        <f t="shared" si="51"/>
        <v>42563.208333333328</v>
      </c>
    </row>
    <row r="788" spans="1:7" x14ac:dyDescent="0.25">
      <c r="A788" s="11">
        <v>1473742800</v>
      </c>
      <c r="B788" s="12">
        <f t="shared" si="48"/>
        <v>42626.208333333328</v>
      </c>
      <c r="C788" s="12" t="str">
        <f t="shared" si="49"/>
        <v>September</v>
      </c>
      <c r="D788" s="12" t="str">
        <f t="shared" si="50"/>
        <v>2016</v>
      </c>
      <c r="F788" s="11">
        <v>1474174800</v>
      </c>
      <c r="G788" s="12">
        <f t="shared" si="51"/>
        <v>42631.208333333328</v>
      </c>
    </row>
    <row r="789" spans="1:7" x14ac:dyDescent="0.25">
      <c r="A789" s="11">
        <v>1437022800</v>
      </c>
      <c r="B789" s="12">
        <f t="shared" si="48"/>
        <v>42201.208333333328</v>
      </c>
      <c r="C789" s="12" t="str">
        <f t="shared" si="49"/>
        <v>July</v>
      </c>
      <c r="D789" s="12" t="str">
        <f t="shared" si="50"/>
        <v>2015</v>
      </c>
      <c r="F789" s="11">
        <v>1437454800</v>
      </c>
      <c r="G789" s="12">
        <f t="shared" si="51"/>
        <v>42206.208333333328</v>
      </c>
    </row>
    <row r="790" spans="1:7" x14ac:dyDescent="0.25">
      <c r="A790" s="11">
        <v>1422165600</v>
      </c>
      <c r="B790" s="12">
        <f t="shared" si="48"/>
        <v>42029.25</v>
      </c>
      <c r="C790" s="12" t="str">
        <f t="shared" si="49"/>
        <v>January</v>
      </c>
      <c r="D790" s="12" t="str">
        <f t="shared" si="50"/>
        <v>2015</v>
      </c>
      <c r="F790" s="11">
        <v>1422684000</v>
      </c>
      <c r="G790" s="12">
        <f t="shared" si="51"/>
        <v>42035.25</v>
      </c>
    </row>
    <row r="791" spans="1:7" x14ac:dyDescent="0.25">
      <c r="A791" s="11">
        <v>1285650000</v>
      </c>
      <c r="B791" s="12">
        <f t="shared" si="48"/>
        <v>40449.208333333336</v>
      </c>
      <c r="C791" s="12" t="str">
        <f t="shared" si="49"/>
        <v>September</v>
      </c>
      <c r="D791" s="12" t="str">
        <f t="shared" si="50"/>
        <v>2010</v>
      </c>
      <c r="F791" s="11">
        <v>1286427600</v>
      </c>
      <c r="G791" s="12">
        <f t="shared" si="51"/>
        <v>40458.208333333336</v>
      </c>
    </row>
    <row r="792" spans="1:7" x14ac:dyDescent="0.25">
      <c r="A792" s="11">
        <v>1276664400</v>
      </c>
      <c r="B792" s="12">
        <f t="shared" si="48"/>
        <v>40345.208333333336</v>
      </c>
      <c r="C792" s="12" t="str">
        <f t="shared" si="49"/>
        <v>June</v>
      </c>
      <c r="D792" s="12" t="str">
        <f t="shared" si="50"/>
        <v>2010</v>
      </c>
      <c r="F792" s="11">
        <v>1278738000</v>
      </c>
      <c r="G792" s="12">
        <f t="shared" si="51"/>
        <v>40369.208333333336</v>
      </c>
    </row>
    <row r="793" spans="1:7" x14ac:dyDescent="0.25">
      <c r="A793" s="11">
        <v>1286168400</v>
      </c>
      <c r="B793" s="12">
        <f t="shared" si="48"/>
        <v>40455.208333333336</v>
      </c>
      <c r="C793" s="12" t="str">
        <f t="shared" si="49"/>
        <v>October</v>
      </c>
      <c r="D793" s="12" t="str">
        <f t="shared" si="50"/>
        <v>2010</v>
      </c>
      <c r="F793" s="11">
        <v>1286427600</v>
      </c>
      <c r="G793" s="12">
        <f t="shared" si="51"/>
        <v>40458.208333333336</v>
      </c>
    </row>
    <row r="794" spans="1:7" x14ac:dyDescent="0.25">
      <c r="A794" s="11">
        <v>1553576400</v>
      </c>
      <c r="B794" s="12">
        <f t="shared" si="48"/>
        <v>43550.208333333328</v>
      </c>
      <c r="C794" s="12" t="str">
        <f t="shared" si="49"/>
        <v>March</v>
      </c>
      <c r="D794" s="12" t="str">
        <f t="shared" si="50"/>
        <v>2019</v>
      </c>
      <c r="F794" s="11">
        <v>1553922000</v>
      </c>
      <c r="G794" s="12">
        <f t="shared" si="51"/>
        <v>43554.208333333328</v>
      </c>
    </row>
    <row r="795" spans="1:7" x14ac:dyDescent="0.25">
      <c r="A795" s="11">
        <v>1360389600</v>
      </c>
      <c r="B795" s="12">
        <f t="shared" si="48"/>
        <v>41314.25</v>
      </c>
      <c r="C795" s="12" t="str">
        <f t="shared" si="49"/>
        <v>February</v>
      </c>
      <c r="D795" s="12" t="str">
        <f t="shared" si="50"/>
        <v>2013</v>
      </c>
      <c r="F795" s="11">
        <v>1363150800</v>
      </c>
      <c r="G795" s="12">
        <f t="shared" si="51"/>
        <v>41346.208333333336</v>
      </c>
    </row>
    <row r="796" spans="1:7" x14ac:dyDescent="0.25">
      <c r="A796" s="11">
        <v>1487570400</v>
      </c>
      <c r="B796" s="12">
        <f t="shared" si="48"/>
        <v>42786.25</v>
      </c>
      <c r="C796" s="12" t="str">
        <f t="shared" si="49"/>
        <v>February</v>
      </c>
      <c r="D796" s="12" t="str">
        <f t="shared" si="50"/>
        <v>2017</v>
      </c>
      <c r="F796" s="11">
        <v>1489986000</v>
      </c>
      <c r="G796" s="12">
        <f t="shared" si="51"/>
        <v>42814.208333333328</v>
      </c>
    </row>
    <row r="797" spans="1:7" x14ac:dyDescent="0.25">
      <c r="A797" s="11">
        <v>1545026400</v>
      </c>
      <c r="B797" s="12">
        <f t="shared" si="48"/>
        <v>43451.25</v>
      </c>
      <c r="C797" s="12" t="str">
        <f t="shared" si="49"/>
        <v>December</v>
      </c>
      <c r="D797" s="12" t="str">
        <f t="shared" si="50"/>
        <v>2018</v>
      </c>
      <c r="F797" s="11">
        <v>1545804000</v>
      </c>
      <c r="G797" s="12">
        <f t="shared" si="51"/>
        <v>43460.25</v>
      </c>
    </row>
    <row r="798" spans="1:7" x14ac:dyDescent="0.25">
      <c r="A798" s="11">
        <v>1488348000</v>
      </c>
      <c r="B798" s="12">
        <f t="shared" si="48"/>
        <v>42795.25</v>
      </c>
      <c r="C798" s="12" t="str">
        <f t="shared" si="49"/>
        <v>March</v>
      </c>
      <c r="D798" s="12" t="str">
        <f t="shared" si="50"/>
        <v>2017</v>
      </c>
      <c r="F798" s="11">
        <v>1489899600</v>
      </c>
      <c r="G798" s="12">
        <f t="shared" si="51"/>
        <v>42813.208333333328</v>
      </c>
    </row>
    <row r="799" spans="1:7" x14ac:dyDescent="0.25">
      <c r="A799" s="11">
        <v>1470373200</v>
      </c>
      <c r="B799" s="12">
        <f t="shared" si="48"/>
        <v>42587.208333333328</v>
      </c>
      <c r="C799" s="12" t="str">
        <f t="shared" si="49"/>
        <v>August</v>
      </c>
      <c r="D799" s="12" t="str">
        <f t="shared" si="50"/>
        <v>2016</v>
      </c>
      <c r="F799" s="11">
        <v>1474088400</v>
      </c>
      <c r="G799" s="12">
        <f t="shared" si="51"/>
        <v>42630.208333333328</v>
      </c>
    </row>
    <row r="800" spans="1:7" x14ac:dyDescent="0.25">
      <c r="A800" s="11">
        <v>1460091600</v>
      </c>
      <c r="B800" s="12">
        <f t="shared" si="48"/>
        <v>42468.208333333328</v>
      </c>
      <c r="C800" s="12" t="str">
        <f t="shared" si="49"/>
        <v>April</v>
      </c>
      <c r="D800" s="12" t="str">
        <f t="shared" si="50"/>
        <v>2016</v>
      </c>
      <c r="F800" s="11">
        <v>1460264400</v>
      </c>
      <c r="G800" s="12">
        <f t="shared" si="51"/>
        <v>42470.208333333328</v>
      </c>
    </row>
    <row r="801" spans="1:7" x14ac:dyDescent="0.25">
      <c r="A801" s="11">
        <v>1440392400</v>
      </c>
      <c r="B801" s="12">
        <f t="shared" si="48"/>
        <v>42240.208333333328</v>
      </c>
      <c r="C801" s="12" t="str">
        <f t="shared" si="49"/>
        <v>August</v>
      </c>
      <c r="D801" s="12" t="str">
        <f t="shared" si="50"/>
        <v>2015</v>
      </c>
      <c r="F801" s="11">
        <v>1440824400</v>
      </c>
      <c r="G801" s="12">
        <f t="shared" si="51"/>
        <v>42245.208333333328</v>
      </c>
    </row>
    <row r="802" spans="1:7" x14ac:dyDescent="0.25">
      <c r="A802" s="11">
        <v>1488434400</v>
      </c>
      <c r="B802" s="12">
        <f t="shared" si="48"/>
        <v>42796.25</v>
      </c>
      <c r="C802" s="12" t="str">
        <f t="shared" si="49"/>
        <v>March</v>
      </c>
      <c r="D802" s="12" t="str">
        <f t="shared" si="50"/>
        <v>2017</v>
      </c>
      <c r="F802" s="11">
        <v>1489554000</v>
      </c>
      <c r="G802" s="12">
        <f t="shared" si="51"/>
        <v>42809.208333333328</v>
      </c>
    </row>
    <row r="803" spans="1:7" x14ac:dyDescent="0.25">
      <c r="A803" s="11">
        <v>1310187600</v>
      </c>
      <c r="B803" s="12">
        <f t="shared" si="48"/>
        <v>40733.208333333336</v>
      </c>
      <c r="C803" s="12" t="str">
        <f t="shared" si="49"/>
        <v>July</v>
      </c>
      <c r="D803" s="12" t="str">
        <f t="shared" si="50"/>
        <v>2011</v>
      </c>
      <c r="F803" s="11">
        <v>1311397200</v>
      </c>
      <c r="G803" s="12">
        <f t="shared" si="51"/>
        <v>40747.208333333336</v>
      </c>
    </row>
    <row r="804" spans="1:7" x14ac:dyDescent="0.25">
      <c r="A804" s="11">
        <v>1410325200</v>
      </c>
      <c r="B804" s="12">
        <f t="shared" si="48"/>
        <v>41892.208333333336</v>
      </c>
      <c r="C804" s="12" t="str">
        <f t="shared" si="49"/>
        <v>September</v>
      </c>
      <c r="D804" s="12" t="str">
        <f t="shared" si="50"/>
        <v>2014</v>
      </c>
      <c r="F804" s="11">
        <v>1411102800</v>
      </c>
      <c r="G804" s="12">
        <f t="shared" si="51"/>
        <v>41901.208333333336</v>
      </c>
    </row>
    <row r="805" spans="1:7" x14ac:dyDescent="0.25">
      <c r="A805" s="11">
        <v>1498453200</v>
      </c>
      <c r="B805" s="12">
        <f t="shared" si="48"/>
        <v>42912.208333333328</v>
      </c>
      <c r="C805" s="12" t="str">
        <f t="shared" si="49"/>
        <v>June</v>
      </c>
      <c r="D805" s="12" t="str">
        <f t="shared" si="50"/>
        <v>2017</v>
      </c>
      <c r="F805" s="11">
        <v>1499230800</v>
      </c>
      <c r="G805" s="12">
        <f t="shared" si="51"/>
        <v>42921.208333333328</v>
      </c>
    </row>
    <row r="806" spans="1:7" x14ac:dyDescent="0.25">
      <c r="A806" s="11">
        <v>1456380000</v>
      </c>
      <c r="B806" s="12">
        <f t="shared" si="48"/>
        <v>42425.25</v>
      </c>
      <c r="C806" s="12" t="str">
        <f t="shared" si="49"/>
        <v>February</v>
      </c>
      <c r="D806" s="12" t="str">
        <f t="shared" si="50"/>
        <v>2016</v>
      </c>
      <c r="F806" s="11">
        <v>1457416800</v>
      </c>
      <c r="G806" s="12">
        <f t="shared" si="51"/>
        <v>42437.25</v>
      </c>
    </row>
    <row r="807" spans="1:7" x14ac:dyDescent="0.25">
      <c r="A807" s="11">
        <v>1280552400</v>
      </c>
      <c r="B807" s="12">
        <f t="shared" si="48"/>
        <v>40390.208333333336</v>
      </c>
      <c r="C807" s="12" t="str">
        <f t="shared" si="49"/>
        <v>July</v>
      </c>
      <c r="D807" s="12" t="str">
        <f t="shared" si="50"/>
        <v>2010</v>
      </c>
      <c r="F807" s="11">
        <v>1280898000</v>
      </c>
      <c r="G807" s="12">
        <f t="shared" si="51"/>
        <v>40394.208333333336</v>
      </c>
    </row>
    <row r="808" spans="1:7" x14ac:dyDescent="0.25">
      <c r="A808" s="11">
        <v>1568178000</v>
      </c>
      <c r="B808" s="12">
        <f t="shared" si="48"/>
        <v>43719.208333333328</v>
      </c>
      <c r="C808" s="12" t="str">
        <f t="shared" si="49"/>
        <v>September</v>
      </c>
      <c r="D808" s="12" t="str">
        <f t="shared" si="50"/>
        <v>2019</v>
      </c>
      <c r="F808" s="11">
        <v>1568782800</v>
      </c>
      <c r="G808" s="12">
        <f t="shared" si="51"/>
        <v>43726.208333333328</v>
      </c>
    </row>
    <row r="809" spans="1:7" x14ac:dyDescent="0.25">
      <c r="A809" s="11">
        <v>1348635600</v>
      </c>
      <c r="B809" s="12">
        <f t="shared" si="48"/>
        <v>41178.208333333336</v>
      </c>
      <c r="C809" s="12" t="str">
        <f t="shared" si="49"/>
        <v>September</v>
      </c>
      <c r="D809" s="12" t="str">
        <f t="shared" si="50"/>
        <v>2012</v>
      </c>
      <c r="F809" s="11">
        <v>1349413200</v>
      </c>
      <c r="G809" s="12">
        <f t="shared" si="51"/>
        <v>41187.208333333336</v>
      </c>
    </row>
    <row r="810" spans="1:7" x14ac:dyDescent="0.25">
      <c r="A810" s="11">
        <v>1571374800</v>
      </c>
      <c r="B810" s="12">
        <f t="shared" si="48"/>
        <v>43756.208333333328</v>
      </c>
      <c r="C810" s="12" t="str">
        <f t="shared" si="49"/>
        <v>October</v>
      </c>
      <c r="D810" s="12" t="str">
        <f t="shared" si="50"/>
        <v>2019</v>
      </c>
      <c r="F810" s="11">
        <v>1571806800</v>
      </c>
      <c r="G810" s="12">
        <f t="shared" si="51"/>
        <v>43761.208333333328</v>
      </c>
    </row>
    <row r="811" spans="1:7" x14ac:dyDescent="0.25">
      <c r="A811" s="11">
        <v>1386741600</v>
      </c>
      <c r="B811" s="12">
        <f t="shared" si="48"/>
        <v>41619.25</v>
      </c>
      <c r="C811" s="12" t="str">
        <f t="shared" si="49"/>
        <v>December</v>
      </c>
      <c r="D811" s="12" t="str">
        <f t="shared" si="50"/>
        <v>2013</v>
      </c>
      <c r="F811" s="11">
        <v>1387519200</v>
      </c>
      <c r="G811" s="12">
        <f t="shared" si="51"/>
        <v>41628.25</v>
      </c>
    </row>
    <row r="812" spans="1:7" x14ac:dyDescent="0.25">
      <c r="A812" s="11">
        <v>1537074000</v>
      </c>
      <c r="B812" s="12">
        <f t="shared" si="48"/>
        <v>43359.208333333328</v>
      </c>
      <c r="C812" s="12" t="str">
        <f t="shared" si="49"/>
        <v>September</v>
      </c>
      <c r="D812" s="12" t="str">
        <f t="shared" si="50"/>
        <v>2018</v>
      </c>
      <c r="F812" s="11">
        <v>1537246800</v>
      </c>
      <c r="G812" s="12">
        <f t="shared" si="51"/>
        <v>43361.208333333328</v>
      </c>
    </row>
    <row r="813" spans="1:7" x14ac:dyDescent="0.25">
      <c r="A813" s="11">
        <v>1277787600</v>
      </c>
      <c r="B813" s="12">
        <f t="shared" si="48"/>
        <v>40358.208333333336</v>
      </c>
      <c r="C813" s="12" t="str">
        <f t="shared" si="49"/>
        <v>June</v>
      </c>
      <c r="D813" s="12" t="str">
        <f t="shared" si="50"/>
        <v>2010</v>
      </c>
      <c r="F813" s="11">
        <v>1279515600</v>
      </c>
      <c r="G813" s="12">
        <f t="shared" si="51"/>
        <v>40378.208333333336</v>
      </c>
    </row>
    <row r="814" spans="1:7" x14ac:dyDescent="0.25">
      <c r="A814" s="11">
        <v>1522126800</v>
      </c>
      <c r="B814" s="12">
        <f t="shared" si="48"/>
        <v>43186.208333333328</v>
      </c>
      <c r="C814" s="12" t="str">
        <f t="shared" si="49"/>
        <v>March</v>
      </c>
      <c r="D814" s="12" t="str">
        <f t="shared" si="50"/>
        <v>2018</v>
      </c>
      <c r="F814" s="11">
        <v>1523077200</v>
      </c>
      <c r="G814" s="12">
        <f t="shared" si="51"/>
        <v>43197.208333333328</v>
      </c>
    </row>
    <row r="815" spans="1:7" x14ac:dyDescent="0.25">
      <c r="A815" s="11">
        <v>1489298400</v>
      </c>
      <c r="B815" s="12">
        <f t="shared" si="48"/>
        <v>42806.25</v>
      </c>
      <c r="C815" s="12" t="str">
        <f t="shared" si="49"/>
        <v>March</v>
      </c>
      <c r="D815" s="12" t="str">
        <f t="shared" si="50"/>
        <v>2017</v>
      </c>
      <c r="F815" s="11">
        <v>1489554000</v>
      </c>
      <c r="G815" s="12">
        <f t="shared" si="51"/>
        <v>42809.208333333328</v>
      </c>
    </row>
    <row r="816" spans="1:7" x14ac:dyDescent="0.25">
      <c r="A816" s="11">
        <v>1547100000</v>
      </c>
      <c r="B816" s="12">
        <f t="shared" si="48"/>
        <v>43475.25</v>
      </c>
      <c r="C816" s="12" t="str">
        <f t="shared" si="49"/>
        <v>January</v>
      </c>
      <c r="D816" s="12" t="str">
        <f t="shared" si="50"/>
        <v>2019</v>
      </c>
      <c r="F816" s="11">
        <v>1548482400</v>
      </c>
      <c r="G816" s="12">
        <f t="shared" si="51"/>
        <v>43491.25</v>
      </c>
    </row>
    <row r="817" spans="1:7" x14ac:dyDescent="0.25">
      <c r="A817" s="11">
        <v>1383022800</v>
      </c>
      <c r="B817" s="12">
        <f t="shared" si="48"/>
        <v>41576.208333333336</v>
      </c>
      <c r="C817" s="12" t="str">
        <f t="shared" si="49"/>
        <v>October</v>
      </c>
      <c r="D817" s="12" t="str">
        <f t="shared" si="50"/>
        <v>2013</v>
      </c>
      <c r="F817" s="11">
        <v>1384063200</v>
      </c>
      <c r="G817" s="12">
        <f t="shared" si="51"/>
        <v>41588.25</v>
      </c>
    </row>
    <row r="818" spans="1:7" x14ac:dyDescent="0.25">
      <c r="A818" s="11">
        <v>1322373600</v>
      </c>
      <c r="B818" s="12">
        <f t="shared" si="48"/>
        <v>40874.25</v>
      </c>
      <c r="C818" s="12" t="str">
        <f t="shared" si="49"/>
        <v>November</v>
      </c>
      <c r="D818" s="12" t="str">
        <f t="shared" si="50"/>
        <v>2011</v>
      </c>
      <c r="F818" s="11">
        <v>1322892000</v>
      </c>
      <c r="G818" s="12">
        <f t="shared" si="51"/>
        <v>40880.25</v>
      </c>
    </row>
    <row r="819" spans="1:7" x14ac:dyDescent="0.25">
      <c r="A819" s="11">
        <v>1349240400</v>
      </c>
      <c r="B819" s="12">
        <f t="shared" si="48"/>
        <v>41185.208333333336</v>
      </c>
      <c r="C819" s="12" t="str">
        <f t="shared" si="49"/>
        <v>October</v>
      </c>
      <c r="D819" s="12" t="str">
        <f t="shared" si="50"/>
        <v>2012</v>
      </c>
      <c r="F819" s="11">
        <v>1350709200</v>
      </c>
      <c r="G819" s="12">
        <f t="shared" si="51"/>
        <v>41202.208333333336</v>
      </c>
    </row>
    <row r="820" spans="1:7" x14ac:dyDescent="0.25">
      <c r="A820" s="11">
        <v>1447480800</v>
      </c>
      <c r="B820" s="12">
        <f t="shared" si="48"/>
        <v>42322.25</v>
      </c>
      <c r="C820" s="12" t="str">
        <f t="shared" si="49"/>
        <v>November</v>
      </c>
      <c r="D820" s="12" t="str">
        <f t="shared" si="50"/>
        <v>2015</v>
      </c>
      <c r="F820" s="11">
        <v>1448863200</v>
      </c>
      <c r="G820" s="12">
        <f t="shared" si="51"/>
        <v>42338.25</v>
      </c>
    </row>
    <row r="821" spans="1:7" x14ac:dyDescent="0.25">
      <c r="A821" s="11">
        <v>1522472400</v>
      </c>
      <c r="B821" s="12">
        <f t="shared" si="48"/>
        <v>43190.208333333328</v>
      </c>
      <c r="C821" s="12" t="str">
        <f t="shared" si="49"/>
        <v>March</v>
      </c>
      <c r="D821" s="12" t="str">
        <f t="shared" si="50"/>
        <v>2018</v>
      </c>
      <c r="F821" s="11">
        <v>1522645200</v>
      </c>
      <c r="G821" s="12">
        <f t="shared" si="51"/>
        <v>43192.208333333328</v>
      </c>
    </row>
    <row r="822" spans="1:7" x14ac:dyDescent="0.25">
      <c r="A822" s="11">
        <v>1322114400</v>
      </c>
      <c r="B822" s="12">
        <f t="shared" si="48"/>
        <v>40871.25</v>
      </c>
      <c r="C822" s="12" t="str">
        <f t="shared" si="49"/>
        <v>November</v>
      </c>
      <c r="D822" s="12" t="str">
        <f t="shared" si="50"/>
        <v>2011</v>
      </c>
      <c r="F822" s="11">
        <v>1323324000</v>
      </c>
      <c r="G822" s="12">
        <f t="shared" si="51"/>
        <v>40885.25</v>
      </c>
    </row>
    <row r="823" spans="1:7" x14ac:dyDescent="0.25">
      <c r="A823" s="11">
        <v>1301202000</v>
      </c>
      <c r="B823" s="12">
        <f t="shared" si="48"/>
        <v>40629.208333333336</v>
      </c>
      <c r="C823" s="12" t="str">
        <f t="shared" si="49"/>
        <v>March</v>
      </c>
      <c r="D823" s="12" t="str">
        <f t="shared" si="50"/>
        <v>2011</v>
      </c>
      <c r="F823" s="11">
        <v>1301806800</v>
      </c>
      <c r="G823" s="12">
        <f t="shared" si="51"/>
        <v>40636.208333333336</v>
      </c>
    </row>
    <row r="824" spans="1:7" x14ac:dyDescent="0.25">
      <c r="A824" s="11">
        <v>1334984400</v>
      </c>
      <c r="B824" s="12">
        <f t="shared" si="48"/>
        <v>41020.208333333336</v>
      </c>
      <c r="C824" s="12" t="str">
        <f t="shared" si="49"/>
        <v>April</v>
      </c>
      <c r="D824" s="12" t="str">
        <f t="shared" si="50"/>
        <v>2012</v>
      </c>
      <c r="F824" s="11">
        <v>1336453200</v>
      </c>
      <c r="G824" s="12">
        <f t="shared" si="51"/>
        <v>41037.208333333336</v>
      </c>
    </row>
    <row r="825" spans="1:7" x14ac:dyDescent="0.25">
      <c r="A825" s="11">
        <v>1467608400</v>
      </c>
      <c r="B825" s="12">
        <f t="shared" si="48"/>
        <v>42555.208333333328</v>
      </c>
      <c r="C825" s="12" t="str">
        <f t="shared" si="49"/>
        <v>July</v>
      </c>
      <c r="D825" s="12" t="str">
        <f t="shared" si="50"/>
        <v>2016</v>
      </c>
      <c r="F825" s="11">
        <v>1468904400</v>
      </c>
      <c r="G825" s="12">
        <f t="shared" si="51"/>
        <v>42570.208333333328</v>
      </c>
    </row>
    <row r="826" spans="1:7" x14ac:dyDescent="0.25">
      <c r="A826" s="11">
        <v>1546754400</v>
      </c>
      <c r="B826" s="12">
        <f t="shared" si="48"/>
        <v>43471.25</v>
      </c>
      <c r="C826" s="12" t="str">
        <f t="shared" si="49"/>
        <v>January</v>
      </c>
      <c r="D826" s="12" t="str">
        <f t="shared" si="50"/>
        <v>2019</v>
      </c>
      <c r="F826" s="11">
        <v>1547445600</v>
      </c>
      <c r="G826" s="12">
        <f t="shared" si="51"/>
        <v>43479.25</v>
      </c>
    </row>
    <row r="827" spans="1:7" x14ac:dyDescent="0.25">
      <c r="A827" s="11">
        <v>1544248800</v>
      </c>
      <c r="B827" s="12">
        <f t="shared" si="48"/>
        <v>43442.25</v>
      </c>
      <c r="C827" s="12" t="str">
        <f t="shared" si="49"/>
        <v>December</v>
      </c>
      <c r="D827" s="12" t="str">
        <f t="shared" si="50"/>
        <v>2018</v>
      </c>
      <c r="F827" s="11">
        <v>1547359200</v>
      </c>
      <c r="G827" s="12">
        <f t="shared" si="51"/>
        <v>43478.25</v>
      </c>
    </row>
    <row r="828" spans="1:7" x14ac:dyDescent="0.25">
      <c r="A828" s="11">
        <v>1495429200</v>
      </c>
      <c r="B828" s="12">
        <f t="shared" si="48"/>
        <v>42877.208333333328</v>
      </c>
      <c r="C828" s="12" t="str">
        <f t="shared" si="49"/>
        <v>May</v>
      </c>
      <c r="D828" s="12" t="str">
        <f t="shared" si="50"/>
        <v>2017</v>
      </c>
      <c r="F828" s="11">
        <v>1496293200</v>
      </c>
      <c r="G828" s="12">
        <f t="shared" si="51"/>
        <v>42887.208333333328</v>
      </c>
    </row>
    <row r="829" spans="1:7" x14ac:dyDescent="0.25">
      <c r="A829" s="11">
        <v>1334811600</v>
      </c>
      <c r="B829" s="12">
        <f t="shared" si="48"/>
        <v>41018.208333333336</v>
      </c>
      <c r="C829" s="12" t="str">
        <f t="shared" si="49"/>
        <v>April</v>
      </c>
      <c r="D829" s="12" t="str">
        <f t="shared" si="50"/>
        <v>2012</v>
      </c>
      <c r="F829" s="11">
        <v>1335416400</v>
      </c>
      <c r="G829" s="12">
        <f t="shared" si="51"/>
        <v>41025.208333333336</v>
      </c>
    </row>
    <row r="830" spans="1:7" x14ac:dyDescent="0.25">
      <c r="A830" s="11">
        <v>1531544400</v>
      </c>
      <c r="B830" s="12">
        <f t="shared" si="48"/>
        <v>43295.208333333328</v>
      </c>
      <c r="C830" s="12" t="str">
        <f t="shared" si="49"/>
        <v>July</v>
      </c>
      <c r="D830" s="12" t="str">
        <f t="shared" si="50"/>
        <v>2018</v>
      </c>
      <c r="F830" s="11">
        <v>1532149200</v>
      </c>
      <c r="G830" s="12">
        <f t="shared" si="51"/>
        <v>43302.208333333328</v>
      </c>
    </row>
    <row r="831" spans="1:7" x14ac:dyDescent="0.25">
      <c r="A831" s="11">
        <v>1467954000</v>
      </c>
      <c r="B831" s="12">
        <f t="shared" si="48"/>
        <v>42559.208333333328</v>
      </c>
      <c r="C831" s="12" t="str">
        <f t="shared" si="49"/>
        <v>July</v>
      </c>
      <c r="D831" s="12" t="str">
        <f t="shared" si="50"/>
        <v>2016</v>
      </c>
      <c r="F831" s="11">
        <v>1471496400</v>
      </c>
      <c r="G831" s="12">
        <f t="shared" si="51"/>
        <v>42600.208333333328</v>
      </c>
    </row>
    <row r="832" spans="1:7" x14ac:dyDescent="0.25">
      <c r="A832" s="11">
        <v>1471842000</v>
      </c>
      <c r="B832" s="12">
        <f t="shared" si="48"/>
        <v>42604.208333333328</v>
      </c>
      <c r="C832" s="12" t="str">
        <f t="shared" si="49"/>
        <v>August</v>
      </c>
      <c r="D832" s="12" t="str">
        <f t="shared" si="50"/>
        <v>2016</v>
      </c>
      <c r="F832" s="11">
        <v>1472878800</v>
      </c>
      <c r="G832" s="12">
        <f t="shared" si="51"/>
        <v>42616.208333333328</v>
      </c>
    </row>
    <row r="833" spans="1:7" x14ac:dyDescent="0.25">
      <c r="A833" s="11">
        <v>1408424400</v>
      </c>
      <c r="B833" s="12">
        <f t="shared" si="48"/>
        <v>41870.208333333336</v>
      </c>
      <c r="C833" s="12" t="str">
        <f t="shared" si="49"/>
        <v>August</v>
      </c>
      <c r="D833" s="12" t="str">
        <f t="shared" si="50"/>
        <v>2014</v>
      </c>
      <c r="F833" s="11">
        <v>1408510800</v>
      </c>
      <c r="G833" s="12">
        <f t="shared" si="51"/>
        <v>41871.208333333336</v>
      </c>
    </row>
    <row r="834" spans="1:7" x14ac:dyDescent="0.25">
      <c r="A834" s="11">
        <v>1373432400</v>
      </c>
      <c r="B834" s="12">
        <f t="shared" ref="B834:B897" si="52">(((A834/60)/60)/24)+DATE(1970,1,1)</f>
        <v>41465.208333333336</v>
      </c>
      <c r="C834" s="12" t="str">
        <f t="shared" ref="C834:C897" si="53">TEXT(B834,"MMMM")</f>
        <v>July</v>
      </c>
      <c r="D834" s="12" t="str">
        <f t="shared" ref="D834:D897" si="54">TEXT(B834,"YYYY")</f>
        <v>2013</v>
      </c>
      <c r="F834" s="11">
        <v>1375851600</v>
      </c>
      <c r="G834" s="12">
        <f t="shared" si="51"/>
        <v>41493.208333333336</v>
      </c>
    </row>
    <row r="835" spans="1:7" x14ac:dyDescent="0.25">
      <c r="A835" s="11">
        <v>1313989200</v>
      </c>
      <c r="B835" s="12">
        <f t="shared" si="52"/>
        <v>40777.208333333336</v>
      </c>
      <c r="C835" s="12" t="str">
        <f t="shared" si="53"/>
        <v>August</v>
      </c>
      <c r="D835" s="12" t="str">
        <f t="shared" si="54"/>
        <v>2011</v>
      </c>
      <c r="F835" s="11">
        <v>1315803600</v>
      </c>
      <c r="G835" s="12">
        <f t="shared" ref="G835:G898" si="55">(((F835/60)/60)/24)+DATE(1970,1,1)</f>
        <v>40798.208333333336</v>
      </c>
    </row>
    <row r="836" spans="1:7" x14ac:dyDescent="0.25">
      <c r="A836" s="11">
        <v>1371445200</v>
      </c>
      <c r="B836" s="12">
        <f t="shared" si="52"/>
        <v>41442.208333333336</v>
      </c>
      <c r="C836" s="12" t="str">
        <f t="shared" si="53"/>
        <v>June</v>
      </c>
      <c r="D836" s="12" t="str">
        <f t="shared" si="54"/>
        <v>2013</v>
      </c>
      <c r="F836" s="11">
        <v>1373691600</v>
      </c>
      <c r="G836" s="12">
        <f t="shared" si="55"/>
        <v>41468.208333333336</v>
      </c>
    </row>
    <row r="837" spans="1:7" x14ac:dyDescent="0.25">
      <c r="A837" s="11">
        <v>1338267600</v>
      </c>
      <c r="B837" s="12">
        <f t="shared" si="52"/>
        <v>41058.208333333336</v>
      </c>
      <c r="C837" s="12" t="str">
        <f t="shared" si="53"/>
        <v>May</v>
      </c>
      <c r="D837" s="12" t="str">
        <f t="shared" si="54"/>
        <v>2012</v>
      </c>
      <c r="F837" s="11">
        <v>1339218000</v>
      </c>
      <c r="G837" s="12">
        <f t="shared" si="55"/>
        <v>41069.208333333336</v>
      </c>
    </row>
    <row r="838" spans="1:7" x14ac:dyDescent="0.25">
      <c r="A838" s="11">
        <v>1509948000</v>
      </c>
      <c r="B838" s="12">
        <f t="shared" si="52"/>
        <v>43045.25</v>
      </c>
      <c r="C838" s="12" t="str">
        <f t="shared" si="53"/>
        <v>November</v>
      </c>
      <c r="D838" s="12" t="str">
        <f t="shared" si="54"/>
        <v>2017</v>
      </c>
      <c r="F838" s="11">
        <v>1512280800</v>
      </c>
      <c r="G838" s="12">
        <f t="shared" si="55"/>
        <v>43072.25</v>
      </c>
    </row>
    <row r="839" spans="1:7" x14ac:dyDescent="0.25">
      <c r="A839" s="11">
        <v>1456898400</v>
      </c>
      <c r="B839" s="12">
        <f t="shared" si="52"/>
        <v>42431.25</v>
      </c>
      <c r="C839" s="12" t="str">
        <f t="shared" si="53"/>
        <v>March</v>
      </c>
      <c r="D839" s="12" t="str">
        <f t="shared" si="54"/>
        <v>2016</v>
      </c>
      <c r="F839" s="11">
        <v>1458709200</v>
      </c>
      <c r="G839" s="12">
        <f t="shared" si="55"/>
        <v>42452.208333333328</v>
      </c>
    </row>
    <row r="840" spans="1:7" x14ac:dyDescent="0.25">
      <c r="A840" s="11">
        <v>1413954000</v>
      </c>
      <c r="B840" s="12">
        <f t="shared" si="52"/>
        <v>41934.208333333336</v>
      </c>
      <c r="C840" s="12" t="str">
        <f t="shared" si="53"/>
        <v>October</v>
      </c>
      <c r="D840" s="12" t="str">
        <f t="shared" si="54"/>
        <v>2014</v>
      </c>
      <c r="F840" s="11">
        <v>1414126800</v>
      </c>
      <c r="G840" s="12">
        <f t="shared" si="55"/>
        <v>41936.208333333336</v>
      </c>
    </row>
    <row r="841" spans="1:7" x14ac:dyDescent="0.25">
      <c r="A841" s="11">
        <v>1547964000</v>
      </c>
      <c r="B841" s="12">
        <f t="shared" si="52"/>
        <v>43485.25</v>
      </c>
      <c r="C841" s="12" t="str">
        <f t="shared" si="53"/>
        <v>January</v>
      </c>
      <c r="D841" s="12" t="str">
        <f t="shared" si="54"/>
        <v>2019</v>
      </c>
      <c r="F841" s="11">
        <v>1552971600</v>
      </c>
      <c r="G841" s="12">
        <f t="shared" si="55"/>
        <v>43543.208333333328</v>
      </c>
    </row>
    <row r="842" spans="1:7" x14ac:dyDescent="0.25">
      <c r="A842" s="11">
        <v>1359957600</v>
      </c>
      <c r="B842" s="12">
        <f t="shared" si="52"/>
        <v>41309.25</v>
      </c>
      <c r="C842" s="12" t="str">
        <f t="shared" si="53"/>
        <v>February</v>
      </c>
      <c r="D842" s="12" t="str">
        <f t="shared" si="54"/>
        <v>2013</v>
      </c>
      <c r="F842" s="11">
        <v>1360130400</v>
      </c>
      <c r="G842" s="12">
        <f t="shared" si="55"/>
        <v>41311.25</v>
      </c>
    </row>
    <row r="843" spans="1:7" x14ac:dyDescent="0.25">
      <c r="A843" s="11">
        <v>1432357200</v>
      </c>
      <c r="B843" s="12">
        <f t="shared" si="52"/>
        <v>42147.208333333328</v>
      </c>
      <c r="C843" s="12" t="str">
        <f t="shared" si="53"/>
        <v>May</v>
      </c>
      <c r="D843" s="12" t="str">
        <f t="shared" si="54"/>
        <v>2015</v>
      </c>
      <c r="F843" s="11">
        <v>1432875600</v>
      </c>
      <c r="G843" s="12">
        <f t="shared" si="55"/>
        <v>42153.208333333328</v>
      </c>
    </row>
    <row r="844" spans="1:7" x14ac:dyDescent="0.25">
      <c r="A844" s="11">
        <v>1406178000</v>
      </c>
      <c r="B844" s="12">
        <f t="shared" si="52"/>
        <v>41844.208333333336</v>
      </c>
      <c r="C844" s="12" t="str">
        <f t="shared" si="53"/>
        <v>July</v>
      </c>
      <c r="D844" s="12" t="str">
        <f t="shared" si="54"/>
        <v>2014</v>
      </c>
      <c r="F844" s="11">
        <v>1407301200</v>
      </c>
      <c r="G844" s="12">
        <f t="shared" si="55"/>
        <v>41857.208333333336</v>
      </c>
    </row>
    <row r="845" spans="1:7" x14ac:dyDescent="0.25">
      <c r="A845" s="11">
        <v>1485583200</v>
      </c>
      <c r="B845" s="12">
        <f t="shared" si="52"/>
        <v>42763.25</v>
      </c>
      <c r="C845" s="12" t="str">
        <f t="shared" si="53"/>
        <v>January</v>
      </c>
      <c r="D845" s="12" t="str">
        <f t="shared" si="54"/>
        <v>2017</v>
      </c>
      <c r="F845" s="11">
        <v>1486620000</v>
      </c>
      <c r="G845" s="12">
        <f t="shared" si="55"/>
        <v>42775.25</v>
      </c>
    </row>
    <row r="846" spans="1:7" x14ac:dyDescent="0.25">
      <c r="A846" s="11">
        <v>1459314000</v>
      </c>
      <c r="B846" s="12">
        <f t="shared" si="52"/>
        <v>42459.208333333328</v>
      </c>
      <c r="C846" s="12" t="str">
        <f t="shared" si="53"/>
        <v>March</v>
      </c>
      <c r="D846" s="12" t="str">
        <f t="shared" si="54"/>
        <v>2016</v>
      </c>
      <c r="F846" s="11">
        <v>1459918800</v>
      </c>
      <c r="G846" s="12">
        <f t="shared" si="55"/>
        <v>42466.208333333328</v>
      </c>
    </row>
    <row r="847" spans="1:7" x14ac:dyDescent="0.25">
      <c r="A847" s="11">
        <v>1478844000</v>
      </c>
      <c r="B847" s="12">
        <f t="shared" si="52"/>
        <v>42685.25</v>
      </c>
      <c r="C847" s="12" t="str">
        <f t="shared" si="53"/>
        <v>November</v>
      </c>
      <c r="D847" s="12" t="str">
        <f t="shared" si="54"/>
        <v>2016</v>
      </c>
      <c r="F847" s="11">
        <v>1479880800</v>
      </c>
      <c r="G847" s="12">
        <f t="shared" si="55"/>
        <v>42697.25</v>
      </c>
    </row>
    <row r="848" spans="1:7" x14ac:dyDescent="0.25">
      <c r="A848" s="11">
        <v>1274590800</v>
      </c>
      <c r="B848" s="12">
        <f t="shared" si="52"/>
        <v>40321.208333333336</v>
      </c>
      <c r="C848" s="12" t="str">
        <f t="shared" si="53"/>
        <v>May</v>
      </c>
      <c r="D848" s="12" t="str">
        <f t="shared" si="54"/>
        <v>2010</v>
      </c>
      <c r="F848" s="11">
        <v>1274677200</v>
      </c>
      <c r="G848" s="12">
        <f t="shared" si="55"/>
        <v>40322.208333333336</v>
      </c>
    </row>
    <row r="849" spans="1:7" x14ac:dyDescent="0.25">
      <c r="A849" s="11">
        <v>1263880800</v>
      </c>
      <c r="B849" s="12">
        <f t="shared" si="52"/>
        <v>40197.25</v>
      </c>
      <c r="C849" s="12" t="str">
        <f t="shared" si="53"/>
        <v>January</v>
      </c>
      <c r="D849" s="12" t="str">
        <f t="shared" si="54"/>
        <v>2010</v>
      </c>
      <c r="F849" s="11">
        <v>1267509600</v>
      </c>
      <c r="G849" s="12">
        <f t="shared" si="55"/>
        <v>40239.25</v>
      </c>
    </row>
    <row r="850" spans="1:7" x14ac:dyDescent="0.25">
      <c r="A850" s="11">
        <v>1533877200</v>
      </c>
      <c r="B850" s="12">
        <f t="shared" si="52"/>
        <v>43322.208333333328</v>
      </c>
      <c r="C850" s="12" t="str">
        <f t="shared" si="53"/>
        <v>August</v>
      </c>
      <c r="D850" s="12" t="str">
        <f t="shared" si="54"/>
        <v>2018</v>
      </c>
      <c r="F850" s="11">
        <v>1534050000</v>
      </c>
      <c r="G850" s="12">
        <f t="shared" si="55"/>
        <v>43324.208333333328</v>
      </c>
    </row>
    <row r="851" spans="1:7" x14ac:dyDescent="0.25">
      <c r="A851" s="11">
        <v>1318136400</v>
      </c>
      <c r="B851" s="12">
        <f t="shared" si="52"/>
        <v>40825.208333333336</v>
      </c>
      <c r="C851" s="12" t="str">
        <f t="shared" si="53"/>
        <v>October</v>
      </c>
      <c r="D851" s="12" t="str">
        <f t="shared" si="54"/>
        <v>2011</v>
      </c>
      <c r="F851" s="11">
        <v>1318568400</v>
      </c>
      <c r="G851" s="12">
        <f t="shared" si="55"/>
        <v>40830.208333333336</v>
      </c>
    </row>
    <row r="852" spans="1:7" x14ac:dyDescent="0.25">
      <c r="A852" s="11">
        <v>1283403600</v>
      </c>
      <c r="B852" s="12">
        <f t="shared" si="52"/>
        <v>40423.208333333336</v>
      </c>
      <c r="C852" s="12" t="str">
        <f t="shared" si="53"/>
        <v>September</v>
      </c>
      <c r="D852" s="12" t="str">
        <f t="shared" si="54"/>
        <v>2010</v>
      </c>
      <c r="F852" s="11">
        <v>1284354000</v>
      </c>
      <c r="G852" s="12">
        <f t="shared" si="55"/>
        <v>40434.208333333336</v>
      </c>
    </row>
    <row r="853" spans="1:7" x14ac:dyDescent="0.25">
      <c r="A853" s="11">
        <v>1412744400</v>
      </c>
      <c r="B853" s="12">
        <f t="shared" si="52"/>
        <v>41920.208333333336</v>
      </c>
      <c r="C853" s="12" t="str">
        <f t="shared" si="53"/>
        <v>October</v>
      </c>
      <c r="D853" s="12" t="str">
        <f t="shared" si="54"/>
        <v>2014</v>
      </c>
      <c r="F853" s="11">
        <v>1413781200</v>
      </c>
      <c r="G853" s="12">
        <f t="shared" si="55"/>
        <v>41932.208333333336</v>
      </c>
    </row>
    <row r="854" spans="1:7" x14ac:dyDescent="0.25">
      <c r="A854" s="11">
        <v>1458190800</v>
      </c>
      <c r="B854" s="12">
        <f t="shared" si="52"/>
        <v>42446.208333333328</v>
      </c>
      <c r="C854" s="12" t="str">
        <f t="shared" si="53"/>
        <v>March</v>
      </c>
      <c r="D854" s="12" t="str">
        <f t="shared" si="54"/>
        <v>2016</v>
      </c>
      <c r="F854" s="11">
        <v>1459486800</v>
      </c>
      <c r="G854" s="12">
        <f t="shared" si="55"/>
        <v>42461.208333333328</v>
      </c>
    </row>
    <row r="855" spans="1:7" x14ac:dyDescent="0.25">
      <c r="A855" s="11">
        <v>1274590800</v>
      </c>
      <c r="B855" s="12">
        <f t="shared" si="52"/>
        <v>40321.208333333336</v>
      </c>
      <c r="C855" s="12" t="str">
        <f t="shared" si="53"/>
        <v>May</v>
      </c>
      <c r="D855" s="12" t="str">
        <f t="shared" si="54"/>
        <v>2010</v>
      </c>
      <c r="F855" s="11">
        <v>1275886800</v>
      </c>
      <c r="G855" s="12">
        <f t="shared" si="55"/>
        <v>40336.208333333336</v>
      </c>
    </row>
    <row r="856" spans="1:7" x14ac:dyDescent="0.25">
      <c r="A856" s="11">
        <v>1351400400</v>
      </c>
      <c r="B856" s="12">
        <f t="shared" si="52"/>
        <v>41210.208333333336</v>
      </c>
      <c r="C856" s="12" t="str">
        <f t="shared" si="53"/>
        <v>October</v>
      </c>
      <c r="D856" s="12" t="str">
        <f t="shared" si="54"/>
        <v>2012</v>
      </c>
      <c r="F856" s="11">
        <v>1355983200</v>
      </c>
      <c r="G856" s="12">
        <f t="shared" si="55"/>
        <v>41263.25</v>
      </c>
    </row>
    <row r="857" spans="1:7" x14ac:dyDescent="0.25">
      <c r="A857" s="11">
        <v>1514354400</v>
      </c>
      <c r="B857" s="12">
        <f t="shared" si="52"/>
        <v>43096.25</v>
      </c>
      <c r="C857" s="12" t="str">
        <f t="shared" si="53"/>
        <v>December</v>
      </c>
      <c r="D857" s="12" t="str">
        <f t="shared" si="54"/>
        <v>2017</v>
      </c>
      <c r="F857" s="11">
        <v>1515391200</v>
      </c>
      <c r="G857" s="12">
        <f t="shared" si="55"/>
        <v>43108.25</v>
      </c>
    </row>
    <row r="858" spans="1:7" x14ac:dyDescent="0.25">
      <c r="A858" s="11">
        <v>1421733600</v>
      </c>
      <c r="B858" s="12">
        <f t="shared" si="52"/>
        <v>42024.25</v>
      </c>
      <c r="C858" s="12" t="str">
        <f t="shared" si="53"/>
        <v>January</v>
      </c>
      <c r="D858" s="12" t="str">
        <f t="shared" si="54"/>
        <v>2015</v>
      </c>
      <c r="F858" s="11">
        <v>1422252000</v>
      </c>
      <c r="G858" s="12">
        <f t="shared" si="55"/>
        <v>42030.25</v>
      </c>
    </row>
    <row r="859" spans="1:7" x14ac:dyDescent="0.25">
      <c r="A859" s="11">
        <v>1305176400</v>
      </c>
      <c r="B859" s="12">
        <f t="shared" si="52"/>
        <v>40675.208333333336</v>
      </c>
      <c r="C859" s="12" t="str">
        <f t="shared" si="53"/>
        <v>May</v>
      </c>
      <c r="D859" s="12" t="str">
        <f t="shared" si="54"/>
        <v>2011</v>
      </c>
      <c r="F859" s="11">
        <v>1305522000</v>
      </c>
      <c r="G859" s="12">
        <f t="shared" si="55"/>
        <v>40679.208333333336</v>
      </c>
    </row>
    <row r="860" spans="1:7" x14ac:dyDescent="0.25">
      <c r="A860" s="11">
        <v>1414126800</v>
      </c>
      <c r="B860" s="12">
        <f t="shared" si="52"/>
        <v>41936.208333333336</v>
      </c>
      <c r="C860" s="12" t="str">
        <f t="shared" si="53"/>
        <v>October</v>
      </c>
      <c r="D860" s="12" t="str">
        <f t="shared" si="54"/>
        <v>2014</v>
      </c>
      <c r="F860" s="11">
        <v>1414904400</v>
      </c>
      <c r="G860" s="12">
        <f t="shared" si="55"/>
        <v>41945.208333333336</v>
      </c>
    </row>
    <row r="861" spans="1:7" x14ac:dyDescent="0.25">
      <c r="A861" s="11">
        <v>1500699600</v>
      </c>
      <c r="B861" s="12">
        <f t="shared" si="52"/>
        <v>42938.208333333328</v>
      </c>
      <c r="C861" s="12" t="str">
        <f t="shared" si="53"/>
        <v>July</v>
      </c>
      <c r="D861" s="12" t="str">
        <f t="shared" si="54"/>
        <v>2017</v>
      </c>
      <c r="F861" s="11">
        <v>1501131600</v>
      </c>
      <c r="G861" s="12">
        <f t="shared" si="55"/>
        <v>42943.208333333328</v>
      </c>
    </row>
    <row r="862" spans="1:7" x14ac:dyDescent="0.25">
      <c r="A862" s="11">
        <v>1354082400</v>
      </c>
      <c r="B862" s="12">
        <f t="shared" si="52"/>
        <v>41241.25</v>
      </c>
      <c r="C862" s="12" t="str">
        <f t="shared" si="53"/>
        <v>November</v>
      </c>
      <c r="D862" s="12" t="str">
        <f t="shared" si="54"/>
        <v>2012</v>
      </c>
      <c r="F862" s="11">
        <v>1355032800</v>
      </c>
      <c r="G862" s="12">
        <f t="shared" si="55"/>
        <v>41252.25</v>
      </c>
    </row>
    <row r="863" spans="1:7" x14ac:dyDescent="0.25">
      <c r="A863" s="11">
        <v>1336453200</v>
      </c>
      <c r="B863" s="12">
        <f t="shared" si="52"/>
        <v>41037.208333333336</v>
      </c>
      <c r="C863" s="12" t="str">
        <f t="shared" si="53"/>
        <v>May</v>
      </c>
      <c r="D863" s="12" t="str">
        <f t="shared" si="54"/>
        <v>2012</v>
      </c>
      <c r="F863" s="11">
        <v>1339477200</v>
      </c>
      <c r="G863" s="12">
        <f t="shared" si="55"/>
        <v>41072.208333333336</v>
      </c>
    </row>
    <row r="864" spans="1:7" x14ac:dyDescent="0.25">
      <c r="A864" s="11">
        <v>1305262800</v>
      </c>
      <c r="B864" s="12">
        <f t="shared" si="52"/>
        <v>40676.208333333336</v>
      </c>
      <c r="C864" s="12" t="str">
        <f t="shared" si="53"/>
        <v>May</v>
      </c>
      <c r="D864" s="12" t="str">
        <f t="shared" si="54"/>
        <v>2011</v>
      </c>
      <c r="F864" s="11">
        <v>1305954000</v>
      </c>
      <c r="G864" s="12">
        <f t="shared" si="55"/>
        <v>40684.208333333336</v>
      </c>
    </row>
    <row r="865" spans="1:7" x14ac:dyDescent="0.25">
      <c r="A865" s="11">
        <v>1492232400</v>
      </c>
      <c r="B865" s="12">
        <f t="shared" si="52"/>
        <v>42840.208333333328</v>
      </c>
      <c r="C865" s="12" t="str">
        <f t="shared" si="53"/>
        <v>April</v>
      </c>
      <c r="D865" s="12" t="str">
        <f t="shared" si="54"/>
        <v>2017</v>
      </c>
      <c r="F865" s="11">
        <v>1494392400</v>
      </c>
      <c r="G865" s="12">
        <f t="shared" si="55"/>
        <v>42865.208333333328</v>
      </c>
    </row>
    <row r="866" spans="1:7" x14ac:dyDescent="0.25">
      <c r="A866" s="11">
        <v>1386741600</v>
      </c>
      <c r="B866" s="12">
        <f t="shared" si="52"/>
        <v>41619.25</v>
      </c>
      <c r="C866" s="12" t="str">
        <f t="shared" si="53"/>
        <v>December</v>
      </c>
      <c r="D866" s="12" t="str">
        <f t="shared" si="54"/>
        <v>2013</v>
      </c>
      <c r="F866" s="11">
        <v>1388037600</v>
      </c>
      <c r="G866" s="12">
        <f t="shared" si="55"/>
        <v>41634.25</v>
      </c>
    </row>
    <row r="867" spans="1:7" x14ac:dyDescent="0.25">
      <c r="A867" s="11">
        <v>1397451600</v>
      </c>
      <c r="B867" s="12">
        <f t="shared" si="52"/>
        <v>41743.208333333336</v>
      </c>
      <c r="C867" s="12" t="str">
        <f t="shared" si="53"/>
        <v>April</v>
      </c>
      <c r="D867" s="12" t="str">
        <f t="shared" si="54"/>
        <v>2014</v>
      </c>
      <c r="F867" s="11">
        <v>1398056400</v>
      </c>
      <c r="G867" s="12">
        <f t="shared" si="55"/>
        <v>41750.208333333336</v>
      </c>
    </row>
    <row r="868" spans="1:7" x14ac:dyDescent="0.25">
      <c r="A868" s="11">
        <v>1549692000</v>
      </c>
      <c r="B868" s="12">
        <f t="shared" si="52"/>
        <v>43505.25</v>
      </c>
      <c r="C868" s="12" t="str">
        <f t="shared" si="53"/>
        <v>February</v>
      </c>
      <c r="D868" s="12" t="str">
        <f t="shared" si="54"/>
        <v>2019</v>
      </c>
      <c r="F868" s="11">
        <v>1550037600</v>
      </c>
      <c r="G868" s="12">
        <f t="shared" si="55"/>
        <v>43509.25</v>
      </c>
    </row>
    <row r="869" spans="1:7" x14ac:dyDescent="0.25">
      <c r="A869" s="11">
        <v>1492059600</v>
      </c>
      <c r="B869" s="12">
        <f t="shared" si="52"/>
        <v>42838.208333333328</v>
      </c>
      <c r="C869" s="12" t="str">
        <f t="shared" si="53"/>
        <v>April</v>
      </c>
      <c r="D869" s="12" t="str">
        <f t="shared" si="54"/>
        <v>2017</v>
      </c>
      <c r="F869" s="11">
        <v>1492923600</v>
      </c>
      <c r="G869" s="12">
        <f t="shared" si="55"/>
        <v>42848.208333333328</v>
      </c>
    </row>
    <row r="870" spans="1:7" x14ac:dyDescent="0.25">
      <c r="A870" s="11">
        <v>1463979600</v>
      </c>
      <c r="B870" s="12">
        <f t="shared" si="52"/>
        <v>42513.208333333328</v>
      </c>
      <c r="C870" s="12" t="str">
        <f t="shared" si="53"/>
        <v>May</v>
      </c>
      <c r="D870" s="12" t="str">
        <f t="shared" si="54"/>
        <v>2016</v>
      </c>
      <c r="F870" s="11">
        <v>1467522000</v>
      </c>
      <c r="G870" s="12">
        <f t="shared" si="55"/>
        <v>42554.208333333328</v>
      </c>
    </row>
    <row r="871" spans="1:7" x14ac:dyDescent="0.25">
      <c r="A871" s="11">
        <v>1313211600</v>
      </c>
      <c r="B871" s="12">
        <f t="shared" si="52"/>
        <v>40768.208333333336</v>
      </c>
      <c r="C871" s="12" t="str">
        <f t="shared" si="53"/>
        <v>August</v>
      </c>
      <c r="D871" s="12" t="str">
        <f t="shared" si="54"/>
        <v>2011</v>
      </c>
      <c r="F871" s="11">
        <v>1313643600</v>
      </c>
      <c r="G871" s="12">
        <f t="shared" si="55"/>
        <v>40773.208333333336</v>
      </c>
    </row>
    <row r="872" spans="1:7" x14ac:dyDescent="0.25">
      <c r="A872" s="11">
        <v>1469163600</v>
      </c>
      <c r="B872" s="12">
        <f t="shared" si="52"/>
        <v>42573.208333333328</v>
      </c>
      <c r="C872" s="12" t="str">
        <f t="shared" si="53"/>
        <v>July</v>
      </c>
      <c r="D872" s="12" t="str">
        <f t="shared" si="54"/>
        <v>2016</v>
      </c>
      <c r="F872" s="11">
        <v>1470805200</v>
      </c>
      <c r="G872" s="12">
        <f t="shared" si="55"/>
        <v>42592.208333333328</v>
      </c>
    </row>
    <row r="873" spans="1:7" x14ac:dyDescent="0.25">
      <c r="A873" s="11">
        <v>1298959200</v>
      </c>
      <c r="B873" s="12">
        <f t="shared" si="52"/>
        <v>40603.25</v>
      </c>
      <c r="C873" s="12" t="str">
        <f t="shared" si="53"/>
        <v>March</v>
      </c>
      <c r="D873" s="12" t="str">
        <f t="shared" si="54"/>
        <v>2011</v>
      </c>
      <c r="F873" s="11">
        <v>1301374800</v>
      </c>
      <c r="G873" s="12">
        <f t="shared" si="55"/>
        <v>40631.208333333336</v>
      </c>
    </row>
    <row r="874" spans="1:7" x14ac:dyDescent="0.25">
      <c r="A874" s="11">
        <v>1387260000</v>
      </c>
      <c r="B874" s="12">
        <f t="shared" si="52"/>
        <v>41625.25</v>
      </c>
      <c r="C874" s="12" t="str">
        <f t="shared" si="53"/>
        <v>December</v>
      </c>
      <c r="D874" s="12" t="str">
        <f t="shared" si="54"/>
        <v>2013</v>
      </c>
      <c r="F874" s="11">
        <v>1387864800</v>
      </c>
      <c r="G874" s="12">
        <f t="shared" si="55"/>
        <v>41632.25</v>
      </c>
    </row>
    <row r="875" spans="1:7" x14ac:dyDescent="0.25">
      <c r="A875" s="11">
        <v>1457244000</v>
      </c>
      <c r="B875" s="12">
        <f t="shared" si="52"/>
        <v>42435.25</v>
      </c>
      <c r="C875" s="12" t="str">
        <f t="shared" si="53"/>
        <v>March</v>
      </c>
      <c r="D875" s="12" t="str">
        <f t="shared" si="54"/>
        <v>2016</v>
      </c>
      <c r="F875" s="11">
        <v>1458190800</v>
      </c>
      <c r="G875" s="12">
        <f t="shared" si="55"/>
        <v>42446.208333333328</v>
      </c>
    </row>
    <row r="876" spans="1:7" x14ac:dyDescent="0.25">
      <c r="A876" s="11">
        <v>1556341200</v>
      </c>
      <c r="B876" s="12">
        <f t="shared" si="52"/>
        <v>43582.208333333328</v>
      </c>
      <c r="C876" s="12" t="str">
        <f t="shared" si="53"/>
        <v>April</v>
      </c>
      <c r="D876" s="12" t="str">
        <f t="shared" si="54"/>
        <v>2019</v>
      </c>
      <c r="F876" s="11">
        <v>1559278800</v>
      </c>
      <c r="G876" s="12">
        <f t="shared" si="55"/>
        <v>43616.208333333328</v>
      </c>
    </row>
    <row r="877" spans="1:7" x14ac:dyDescent="0.25">
      <c r="A877" s="11">
        <v>1522126800</v>
      </c>
      <c r="B877" s="12">
        <f t="shared" si="52"/>
        <v>43186.208333333328</v>
      </c>
      <c r="C877" s="12" t="str">
        <f t="shared" si="53"/>
        <v>March</v>
      </c>
      <c r="D877" s="12" t="str">
        <f t="shared" si="54"/>
        <v>2018</v>
      </c>
      <c r="F877" s="11">
        <v>1522731600</v>
      </c>
      <c r="G877" s="12">
        <f t="shared" si="55"/>
        <v>43193.208333333328</v>
      </c>
    </row>
    <row r="878" spans="1:7" x14ac:dyDescent="0.25">
      <c r="A878" s="11">
        <v>1372136400</v>
      </c>
      <c r="B878" s="12">
        <f t="shared" si="52"/>
        <v>41450.208333333336</v>
      </c>
      <c r="C878" s="12" t="str">
        <f t="shared" si="53"/>
        <v>June</v>
      </c>
      <c r="D878" s="12" t="str">
        <f t="shared" si="54"/>
        <v>2013</v>
      </c>
      <c r="F878" s="11">
        <v>1372482000</v>
      </c>
      <c r="G878" s="12">
        <f t="shared" si="55"/>
        <v>41454.208333333336</v>
      </c>
    </row>
    <row r="879" spans="1:7" x14ac:dyDescent="0.25">
      <c r="A879" s="11">
        <v>1513922400</v>
      </c>
      <c r="B879" s="12">
        <f t="shared" si="52"/>
        <v>43091.25</v>
      </c>
      <c r="C879" s="12" t="str">
        <f t="shared" si="53"/>
        <v>December</v>
      </c>
      <c r="D879" s="12" t="str">
        <f t="shared" si="54"/>
        <v>2017</v>
      </c>
      <c r="F879" s="11">
        <v>1514959200</v>
      </c>
      <c r="G879" s="12">
        <f t="shared" si="55"/>
        <v>43103.25</v>
      </c>
    </row>
    <row r="880" spans="1:7" x14ac:dyDescent="0.25">
      <c r="A880" s="11">
        <v>1546149600</v>
      </c>
      <c r="B880" s="12">
        <f t="shared" si="52"/>
        <v>43464.25</v>
      </c>
      <c r="C880" s="12" t="str">
        <f t="shared" si="53"/>
        <v>December</v>
      </c>
      <c r="D880" s="12" t="str">
        <f t="shared" si="54"/>
        <v>2018</v>
      </c>
      <c r="F880" s="11">
        <v>1548136800</v>
      </c>
      <c r="G880" s="12">
        <f t="shared" si="55"/>
        <v>43487.25</v>
      </c>
    </row>
    <row r="881" spans="1:7" x14ac:dyDescent="0.25">
      <c r="A881" s="11">
        <v>1338440400</v>
      </c>
      <c r="B881" s="12">
        <f t="shared" si="52"/>
        <v>41060.208333333336</v>
      </c>
      <c r="C881" s="12" t="str">
        <f t="shared" si="53"/>
        <v>May</v>
      </c>
      <c r="D881" s="12" t="str">
        <f t="shared" si="54"/>
        <v>2012</v>
      </c>
      <c r="F881" s="11">
        <v>1340859600</v>
      </c>
      <c r="G881" s="12">
        <f t="shared" si="55"/>
        <v>41088.208333333336</v>
      </c>
    </row>
    <row r="882" spans="1:7" x14ac:dyDescent="0.25">
      <c r="A882" s="11">
        <v>1577772000</v>
      </c>
      <c r="B882" s="12">
        <f t="shared" si="52"/>
        <v>43830.25</v>
      </c>
      <c r="C882" s="12" t="str">
        <f t="shared" si="53"/>
        <v>December</v>
      </c>
      <c r="D882" s="12" t="str">
        <f t="shared" si="54"/>
        <v>2019</v>
      </c>
      <c r="F882" s="11">
        <v>1579672800</v>
      </c>
      <c r="G882" s="12">
        <f t="shared" si="55"/>
        <v>43852.25</v>
      </c>
    </row>
    <row r="883" spans="1:7" x14ac:dyDescent="0.25">
      <c r="A883" s="11">
        <v>1562216400</v>
      </c>
      <c r="B883" s="12">
        <f t="shared" si="52"/>
        <v>43650.208333333328</v>
      </c>
      <c r="C883" s="12" t="str">
        <f t="shared" si="53"/>
        <v>July</v>
      </c>
      <c r="D883" s="12" t="str">
        <f t="shared" si="54"/>
        <v>2019</v>
      </c>
      <c r="F883" s="11">
        <v>1562389200</v>
      </c>
      <c r="G883" s="12">
        <f t="shared" si="55"/>
        <v>43652.208333333328</v>
      </c>
    </row>
    <row r="884" spans="1:7" x14ac:dyDescent="0.25">
      <c r="A884" s="11">
        <v>1548568800</v>
      </c>
      <c r="B884" s="12">
        <f t="shared" si="52"/>
        <v>43492.25</v>
      </c>
      <c r="C884" s="12" t="str">
        <f t="shared" si="53"/>
        <v>January</v>
      </c>
      <c r="D884" s="12" t="str">
        <f t="shared" si="54"/>
        <v>2019</v>
      </c>
      <c r="F884" s="11">
        <v>1551506400</v>
      </c>
      <c r="G884" s="12">
        <f t="shared" si="55"/>
        <v>43526.25</v>
      </c>
    </row>
    <row r="885" spans="1:7" x14ac:dyDescent="0.25">
      <c r="A885" s="11">
        <v>1514872800</v>
      </c>
      <c r="B885" s="12">
        <f t="shared" si="52"/>
        <v>43102.25</v>
      </c>
      <c r="C885" s="12" t="str">
        <f t="shared" si="53"/>
        <v>January</v>
      </c>
      <c r="D885" s="12" t="str">
        <f t="shared" si="54"/>
        <v>2018</v>
      </c>
      <c r="F885" s="11">
        <v>1516600800</v>
      </c>
      <c r="G885" s="12">
        <f t="shared" si="55"/>
        <v>43122.25</v>
      </c>
    </row>
    <row r="886" spans="1:7" x14ac:dyDescent="0.25">
      <c r="A886" s="11">
        <v>1330927200</v>
      </c>
      <c r="B886" s="12">
        <f t="shared" si="52"/>
        <v>40973.25</v>
      </c>
      <c r="C886" s="12" t="str">
        <f t="shared" si="53"/>
        <v>March</v>
      </c>
      <c r="D886" s="12" t="str">
        <f t="shared" si="54"/>
        <v>2012</v>
      </c>
      <c r="F886" s="11">
        <v>1332997200</v>
      </c>
      <c r="G886" s="12">
        <f t="shared" si="55"/>
        <v>40997.208333333336</v>
      </c>
    </row>
    <row r="887" spans="1:7" x14ac:dyDescent="0.25">
      <c r="A887" s="11">
        <v>1571115600</v>
      </c>
      <c r="B887" s="12">
        <f t="shared" si="52"/>
        <v>43753.208333333328</v>
      </c>
      <c r="C887" s="12" t="str">
        <f t="shared" si="53"/>
        <v>October</v>
      </c>
      <c r="D887" s="12" t="str">
        <f t="shared" si="54"/>
        <v>2019</v>
      </c>
      <c r="F887" s="11">
        <v>1574920800</v>
      </c>
      <c r="G887" s="12">
        <f t="shared" si="55"/>
        <v>43797.25</v>
      </c>
    </row>
    <row r="888" spans="1:7" x14ac:dyDescent="0.25">
      <c r="A888" s="11">
        <v>1511848800</v>
      </c>
      <c r="B888" s="12">
        <f t="shared" si="52"/>
        <v>43067.25</v>
      </c>
      <c r="C888" s="12" t="str">
        <f t="shared" si="53"/>
        <v>November</v>
      </c>
      <c r="D888" s="12" t="str">
        <f t="shared" si="54"/>
        <v>2017</v>
      </c>
      <c r="F888" s="11">
        <v>1512712800</v>
      </c>
      <c r="G888" s="12">
        <f t="shared" si="55"/>
        <v>43077.25</v>
      </c>
    </row>
    <row r="889" spans="1:7" x14ac:dyDescent="0.25">
      <c r="A889" s="11">
        <v>1523854800</v>
      </c>
      <c r="B889" s="12">
        <f t="shared" si="52"/>
        <v>43206.208333333328</v>
      </c>
      <c r="C889" s="12" t="str">
        <f t="shared" si="53"/>
        <v>April</v>
      </c>
      <c r="D889" s="12" t="str">
        <f t="shared" si="54"/>
        <v>2018</v>
      </c>
      <c r="F889" s="11">
        <v>1524286800</v>
      </c>
      <c r="G889" s="12">
        <f t="shared" si="55"/>
        <v>43211.208333333328</v>
      </c>
    </row>
    <row r="890" spans="1:7" x14ac:dyDescent="0.25">
      <c r="A890" s="11">
        <v>1346043600</v>
      </c>
      <c r="B890" s="12">
        <f t="shared" si="52"/>
        <v>41148.208333333336</v>
      </c>
      <c r="C890" s="12" t="str">
        <f t="shared" si="53"/>
        <v>August</v>
      </c>
      <c r="D890" s="12" t="str">
        <f t="shared" si="54"/>
        <v>2012</v>
      </c>
      <c r="F890" s="11">
        <v>1346907600</v>
      </c>
      <c r="G890" s="12">
        <f t="shared" si="55"/>
        <v>41158.208333333336</v>
      </c>
    </row>
    <row r="891" spans="1:7" x14ac:dyDescent="0.25">
      <c r="A891" s="11">
        <v>1511935200</v>
      </c>
      <c r="B891" s="12">
        <f t="shared" si="52"/>
        <v>43068.25</v>
      </c>
      <c r="C891" s="12" t="str">
        <f t="shared" si="53"/>
        <v>November</v>
      </c>
      <c r="D891" s="12" t="str">
        <f t="shared" si="54"/>
        <v>2017</v>
      </c>
      <c r="F891" s="11">
        <v>1514181600</v>
      </c>
      <c r="G891" s="12">
        <f t="shared" si="55"/>
        <v>43094.25</v>
      </c>
    </row>
    <row r="892" spans="1:7" x14ac:dyDescent="0.25">
      <c r="A892" s="11">
        <v>1392012000</v>
      </c>
      <c r="B892" s="12">
        <f t="shared" si="52"/>
        <v>41680.25</v>
      </c>
      <c r="C892" s="12" t="str">
        <f t="shared" si="53"/>
        <v>February</v>
      </c>
      <c r="D892" s="12" t="str">
        <f t="shared" si="54"/>
        <v>2014</v>
      </c>
      <c r="F892" s="11">
        <v>1392184800</v>
      </c>
      <c r="G892" s="12">
        <f t="shared" si="55"/>
        <v>41682.25</v>
      </c>
    </row>
    <row r="893" spans="1:7" x14ac:dyDescent="0.25">
      <c r="A893" s="11">
        <v>1556946000</v>
      </c>
      <c r="B893" s="12">
        <f t="shared" si="52"/>
        <v>43589.208333333328</v>
      </c>
      <c r="C893" s="12" t="str">
        <f t="shared" si="53"/>
        <v>May</v>
      </c>
      <c r="D893" s="12" t="str">
        <f t="shared" si="54"/>
        <v>2019</v>
      </c>
      <c r="F893" s="11">
        <v>1559365200</v>
      </c>
      <c r="G893" s="12">
        <f t="shared" si="55"/>
        <v>43617.208333333328</v>
      </c>
    </row>
    <row r="894" spans="1:7" x14ac:dyDescent="0.25">
      <c r="A894" s="11">
        <v>1548050400</v>
      </c>
      <c r="B894" s="12">
        <f t="shared" si="52"/>
        <v>43486.25</v>
      </c>
      <c r="C894" s="12" t="str">
        <f t="shared" si="53"/>
        <v>January</v>
      </c>
      <c r="D894" s="12" t="str">
        <f t="shared" si="54"/>
        <v>2019</v>
      </c>
      <c r="F894" s="11">
        <v>1549173600</v>
      </c>
      <c r="G894" s="12">
        <f t="shared" si="55"/>
        <v>43499.25</v>
      </c>
    </row>
    <row r="895" spans="1:7" x14ac:dyDescent="0.25">
      <c r="A895" s="11">
        <v>1532840400</v>
      </c>
      <c r="B895" s="12">
        <f t="shared" si="52"/>
        <v>43310.208333333328</v>
      </c>
      <c r="C895" s="12" t="str">
        <f t="shared" si="53"/>
        <v>July</v>
      </c>
      <c r="D895" s="12" t="str">
        <f t="shared" si="54"/>
        <v>2018</v>
      </c>
      <c r="F895" s="11">
        <v>1533963600</v>
      </c>
      <c r="G895" s="12">
        <f t="shared" si="55"/>
        <v>43323.208333333328</v>
      </c>
    </row>
    <row r="896" spans="1:7" x14ac:dyDescent="0.25">
      <c r="A896" s="11">
        <v>1488261600</v>
      </c>
      <c r="B896" s="12">
        <f t="shared" si="52"/>
        <v>42794.25</v>
      </c>
      <c r="C896" s="12" t="str">
        <f t="shared" si="53"/>
        <v>February</v>
      </c>
      <c r="D896" s="12" t="str">
        <f t="shared" si="54"/>
        <v>2017</v>
      </c>
      <c r="F896" s="11">
        <v>1489381200</v>
      </c>
      <c r="G896" s="12">
        <f t="shared" si="55"/>
        <v>42807.208333333328</v>
      </c>
    </row>
    <row r="897" spans="1:7" x14ac:dyDescent="0.25">
      <c r="A897" s="11">
        <v>1393567200</v>
      </c>
      <c r="B897" s="12">
        <f t="shared" si="52"/>
        <v>41698.25</v>
      </c>
      <c r="C897" s="12" t="str">
        <f t="shared" si="53"/>
        <v>February</v>
      </c>
      <c r="D897" s="12" t="str">
        <f t="shared" si="54"/>
        <v>2014</v>
      </c>
      <c r="F897" s="11">
        <v>1395032400</v>
      </c>
      <c r="G897" s="12">
        <f t="shared" si="55"/>
        <v>41715.208333333336</v>
      </c>
    </row>
    <row r="898" spans="1:7" x14ac:dyDescent="0.25">
      <c r="A898" s="11">
        <v>1410325200</v>
      </c>
      <c r="B898" s="12">
        <f t="shared" ref="B898:B961" si="56">(((A898/60)/60)/24)+DATE(1970,1,1)</f>
        <v>41892.208333333336</v>
      </c>
      <c r="C898" s="12" t="str">
        <f t="shared" ref="C898:C961" si="57">TEXT(B898,"MMMM")</f>
        <v>September</v>
      </c>
      <c r="D898" s="12" t="str">
        <f t="shared" ref="D898:D961" si="58">TEXT(B898,"YYYY")</f>
        <v>2014</v>
      </c>
      <c r="F898" s="11">
        <v>1412485200</v>
      </c>
      <c r="G898" s="12">
        <f t="shared" si="55"/>
        <v>41917.208333333336</v>
      </c>
    </row>
    <row r="899" spans="1:7" x14ac:dyDescent="0.25">
      <c r="A899" s="11">
        <v>1276923600</v>
      </c>
      <c r="B899" s="12">
        <f t="shared" si="56"/>
        <v>40348.208333333336</v>
      </c>
      <c r="C899" s="12" t="str">
        <f t="shared" si="57"/>
        <v>June</v>
      </c>
      <c r="D899" s="12" t="str">
        <f t="shared" si="58"/>
        <v>2010</v>
      </c>
      <c r="F899" s="11">
        <v>1279688400</v>
      </c>
      <c r="G899" s="12">
        <f t="shared" ref="G899:G962" si="59">(((F899/60)/60)/24)+DATE(1970,1,1)</f>
        <v>40380.208333333336</v>
      </c>
    </row>
    <row r="900" spans="1:7" x14ac:dyDescent="0.25">
      <c r="A900" s="11">
        <v>1500958800</v>
      </c>
      <c r="B900" s="12">
        <f t="shared" si="56"/>
        <v>42941.208333333328</v>
      </c>
      <c r="C900" s="12" t="str">
        <f t="shared" si="57"/>
        <v>July</v>
      </c>
      <c r="D900" s="12" t="str">
        <f t="shared" si="58"/>
        <v>2017</v>
      </c>
      <c r="F900" s="11">
        <v>1501995600</v>
      </c>
      <c r="G900" s="12">
        <f t="shared" si="59"/>
        <v>42953.208333333328</v>
      </c>
    </row>
    <row r="901" spans="1:7" x14ac:dyDescent="0.25">
      <c r="A901" s="11">
        <v>1292220000</v>
      </c>
      <c r="B901" s="12">
        <f t="shared" si="56"/>
        <v>40525.25</v>
      </c>
      <c r="C901" s="12" t="str">
        <f t="shared" si="57"/>
        <v>December</v>
      </c>
      <c r="D901" s="12" t="str">
        <f t="shared" si="58"/>
        <v>2010</v>
      </c>
      <c r="F901" s="11">
        <v>1294639200</v>
      </c>
      <c r="G901" s="12">
        <f t="shared" si="59"/>
        <v>40553.25</v>
      </c>
    </row>
    <row r="902" spans="1:7" x14ac:dyDescent="0.25">
      <c r="A902" s="11">
        <v>1304398800</v>
      </c>
      <c r="B902" s="12">
        <f t="shared" si="56"/>
        <v>40666.208333333336</v>
      </c>
      <c r="C902" s="12" t="str">
        <f t="shared" si="57"/>
        <v>May</v>
      </c>
      <c r="D902" s="12" t="str">
        <f t="shared" si="58"/>
        <v>2011</v>
      </c>
      <c r="F902" s="11">
        <v>1305435600</v>
      </c>
      <c r="G902" s="12">
        <f t="shared" si="59"/>
        <v>40678.208333333336</v>
      </c>
    </row>
    <row r="903" spans="1:7" x14ac:dyDescent="0.25">
      <c r="A903" s="11">
        <v>1332738000</v>
      </c>
      <c r="B903" s="12">
        <f t="shared" si="56"/>
        <v>40994.208333333336</v>
      </c>
      <c r="C903" s="12" t="str">
        <f t="shared" si="57"/>
        <v>March</v>
      </c>
      <c r="D903" s="12" t="str">
        <f t="shared" si="58"/>
        <v>2012</v>
      </c>
      <c r="F903" s="11">
        <v>1335675600</v>
      </c>
      <c r="G903" s="12">
        <f t="shared" si="59"/>
        <v>41028.208333333336</v>
      </c>
    </row>
    <row r="904" spans="1:7" x14ac:dyDescent="0.25">
      <c r="A904" s="11">
        <v>1445490000</v>
      </c>
      <c r="B904" s="12">
        <f t="shared" si="56"/>
        <v>42299.208333333328</v>
      </c>
      <c r="C904" s="12" t="str">
        <f t="shared" si="57"/>
        <v>October</v>
      </c>
      <c r="D904" s="12" t="str">
        <f t="shared" si="58"/>
        <v>2015</v>
      </c>
      <c r="F904" s="11">
        <v>1448431200</v>
      </c>
      <c r="G904" s="12">
        <f t="shared" si="59"/>
        <v>42333.25</v>
      </c>
    </row>
    <row r="905" spans="1:7" x14ac:dyDescent="0.25">
      <c r="A905" s="11">
        <v>1297663200</v>
      </c>
      <c r="B905" s="12">
        <f t="shared" si="56"/>
        <v>40588.25</v>
      </c>
      <c r="C905" s="12" t="str">
        <f t="shared" si="57"/>
        <v>February</v>
      </c>
      <c r="D905" s="12" t="str">
        <f t="shared" si="58"/>
        <v>2011</v>
      </c>
      <c r="F905" s="11">
        <v>1298613600</v>
      </c>
      <c r="G905" s="12">
        <f t="shared" si="59"/>
        <v>40599.25</v>
      </c>
    </row>
    <row r="906" spans="1:7" x14ac:dyDescent="0.25">
      <c r="A906" s="11">
        <v>1371963600</v>
      </c>
      <c r="B906" s="12">
        <f t="shared" si="56"/>
        <v>41448.208333333336</v>
      </c>
      <c r="C906" s="12" t="str">
        <f t="shared" si="57"/>
        <v>June</v>
      </c>
      <c r="D906" s="12" t="str">
        <f t="shared" si="58"/>
        <v>2013</v>
      </c>
      <c r="F906" s="11">
        <v>1372482000</v>
      </c>
      <c r="G906" s="12">
        <f t="shared" si="59"/>
        <v>41454.208333333336</v>
      </c>
    </row>
    <row r="907" spans="1:7" x14ac:dyDescent="0.25">
      <c r="A907" s="11">
        <v>1301202000</v>
      </c>
      <c r="B907" s="12">
        <f t="shared" si="56"/>
        <v>40629.208333333336</v>
      </c>
      <c r="C907" s="12" t="str">
        <f t="shared" si="57"/>
        <v>March</v>
      </c>
      <c r="D907" s="12" t="str">
        <f t="shared" si="58"/>
        <v>2011</v>
      </c>
      <c r="F907" s="11">
        <v>1305867600</v>
      </c>
      <c r="G907" s="12">
        <f t="shared" si="59"/>
        <v>40683.208333333336</v>
      </c>
    </row>
    <row r="908" spans="1:7" x14ac:dyDescent="0.25">
      <c r="A908" s="11">
        <v>1538024400</v>
      </c>
      <c r="B908" s="12">
        <f t="shared" si="56"/>
        <v>43370.208333333328</v>
      </c>
      <c r="C908" s="12" t="str">
        <f t="shared" si="57"/>
        <v>September</v>
      </c>
      <c r="D908" s="12" t="str">
        <f t="shared" si="58"/>
        <v>2018</v>
      </c>
      <c r="F908" s="11">
        <v>1538802000</v>
      </c>
      <c r="G908" s="12">
        <f t="shared" si="59"/>
        <v>43379.208333333328</v>
      </c>
    </row>
    <row r="909" spans="1:7" x14ac:dyDescent="0.25">
      <c r="A909" s="11">
        <v>1395032400</v>
      </c>
      <c r="B909" s="12">
        <f t="shared" si="56"/>
        <v>41715.208333333336</v>
      </c>
      <c r="C909" s="12" t="str">
        <f t="shared" si="57"/>
        <v>March</v>
      </c>
      <c r="D909" s="12" t="str">
        <f t="shared" si="58"/>
        <v>2014</v>
      </c>
      <c r="F909" s="11">
        <v>1398920400</v>
      </c>
      <c r="G909" s="12">
        <f t="shared" si="59"/>
        <v>41760.208333333336</v>
      </c>
    </row>
    <row r="910" spans="1:7" x14ac:dyDescent="0.25">
      <c r="A910" s="11">
        <v>1405486800</v>
      </c>
      <c r="B910" s="12">
        <f t="shared" si="56"/>
        <v>41836.208333333336</v>
      </c>
      <c r="C910" s="12" t="str">
        <f t="shared" si="57"/>
        <v>July</v>
      </c>
      <c r="D910" s="12" t="str">
        <f t="shared" si="58"/>
        <v>2014</v>
      </c>
      <c r="F910" s="11">
        <v>1405659600</v>
      </c>
      <c r="G910" s="12">
        <f t="shared" si="59"/>
        <v>41838.208333333336</v>
      </c>
    </row>
    <row r="911" spans="1:7" x14ac:dyDescent="0.25">
      <c r="A911" s="11">
        <v>1455861600</v>
      </c>
      <c r="B911" s="12">
        <f t="shared" si="56"/>
        <v>42419.25</v>
      </c>
      <c r="C911" s="12" t="str">
        <f t="shared" si="57"/>
        <v>February</v>
      </c>
      <c r="D911" s="12" t="str">
        <f t="shared" si="58"/>
        <v>2016</v>
      </c>
      <c r="F911" s="11">
        <v>1457244000</v>
      </c>
      <c r="G911" s="12">
        <f t="shared" si="59"/>
        <v>42435.25</v>
      </c>
    </row>
    <row r="912" spans="1:7" x14ac:dyDescent="0.25">
      <c r="A912" s="11">
        <v>1529038800</v>
      </c>
      <c r="B912" s="12">
        <f t="shared" si="56"/>
        <v>43266.208333333328</v>
      </c>
      <c r="C912" s="12" t="str">
        <f t="shared" si="57"/>
        <v>June</v>
      </c>
      <c r="D912" s="12" t="str">
        <f t="shared" si="58"/>
        <v>2018</v>
      </c>
      <c r="F912" s="11">
        <v>1529298000</v>
      </c>
      <c r="G912" s="12">
        <f t="shared" si="59"/>
        <v>43269.208333333328</v>
      </c>
    </row>
    <row r="913" spans="1:7" x14ac:dyDescent="0.25">
      <c r="A913" s="11">
        <v>1526360400</v>
      </c>
      <c r="B913" s="12">
        <f t="shared" si="56"/>
        <v>43235.208333333328</v>
      </c>
      <c r="C913" s="12" t="str">
        <f t="shared" si="57"/>
        <v>May</v>
      </c>
      <c r="D913" s="12" t="str">
        <f t="shared" si="58"/>
        <v>2018</v>
      </c>
      <c r="F913" s="11">
        <v>1529557200</v>
      </c>
      <c r="G913" s="12">
        <f t="shared" si="59"/>
        <v>43272.208333333328</v>
      </c>
    </row>
    <row r="914" spans="1:7" x14ac:dyDescent="0.25">
      <c r="A914" s="11">
        <v>1532149200</v>
      </c>
      <c r="B914" s="12">
        <f t="shared" si="56"/>
        <v>43302.208333333328</v>
      </c>
      <c r="C914" s="12" t="str">
        <f t="shared" si="57"/>
        <v>July</v>
      </c>
      <c r="D914" s="12" t="str">
        <f t="shared" si="58"/>
        <v>2018</v>
      </c>
      <c r="F914" s="11">
        <v>1535259600</v>
      </c>
      <c r="G914" s="12">
        <f t="shared" si="59"/>
        <v>43338.208333333328</v>
      </c>
    </row>
    <row r="915" spans="1:7" x14ac:dyDescent="0.25">
      <c r="A915" s="11">
        <v>1515304800</v>
      </c>
      <c r="B915" s="12">
        <f t="shared" si="56"/>
        <v>43107.25</v>
      </c>
      <c r="C915" s="12" t="str">
        <f t="shared" si="57"/>
        <v>January</v>
      </c>
      <c r="D915" s="12" t="str">
        <f t="shared" si="58"/>
        <v>2018</v>
      </c>
      <c r="F915" s="11">
        <v>1515564000</v>
      </c>
      <c r="G915" s="12">
        <f t="shared" si="59"/>
        <v>43110.25</v>
      </c>
    </row>
    <row r="916" spans="1:7" x14ac:dyDescent="0.25">
      <c r="A916" s="11">
        <v>1276318800</v>
      </c>
      <c r="B916" s="12">
        <f t="shared" si="56"/>
        <v>40341.208333333336</v>
      </c>
      <c r="C916" s="12" t="str">
        <f t="shared" si="57"/>
        <v>June</v>
      </c>
      <c r="D916" s="12" t="str">
        <f t="shared" si="58"/>
        <v>2010</v>
      </c>
      <c r="F916" s="11">
        <v>1277096400</v>
      </c>
      <c r="G916" s="12">
        <f t="shared" si="59"/>
        <v>40350.208333333336</v>
      </c>
    </row>
    <row r="917" spans="1:7" x14ac:dyDescent="0.25">
      <c r="A917" s="11">
        <v>1328767200</v>
      </c>
      <c r="B917" s="12">
        <f t="shared" si="56"/>
        <v>40948.25</v>
      </c>
      <c r="C917" s="12" t="str">
        <f t="shared" si="57"/>
        <v>February</v>
      </c>
      <c r="D917" s="12" t="str">
        <f t="shared" si="58"/>
        <v>2012</v>
      </c>
      <c r="F917" s="11">
        <v>1329026400</v>
      </c>
      <c r="G917" s="12">
        <f t="shared" si="59"/>
        <v>40951.25</v>
      </c>
    </row>
    <row r="918" spans="1:7" x14ac:dyDescent="0.25">
      <c r="A918" s="11">
        <v>1335934800</v>
      </c>
      <c r="B918" s="12">
        <f t="shared" si="56"/>
        <v>41031.208333333336</v>
      </c>
      <c r="C918" s="12" t="str">
        <f t="shared" si="57"/>
        <v>May</v>
      </c>
      <c r="D918" s="12" t="str">
        <f t="shared" si="58"/>
        <v>2012</v>
      </c>
      <c r="F918" s="11">
        <v>1338786000</v>
      </c>
      <c r="G918" s="12">
        <f t="shared" si="59"/>
        <v>41064.208333333336</v>
      </c>
    </row>
    <row r="919" spans="1:7" x14ac:dyDescent="0.25">
      <c r="A919" s="11">
        <v>1308546000</v>
      </c>
      <c r="B919" s="12">
        <f t="shared" si="56"/>
        <v>40714.208333333336</v>
      </c>
      <c r="C919" s="12" t="str">
        <f t="shared" si="57"/>
        <v>June</v>
      </c>
      <c r="D919" s="12" t="str">
        <f t="shared" si="58"/>
        <v>2011</v>
      </c>
      <c r="F919" s="11">
        <v>1308978000</v>
      </c>
      <c r="G919" s="12">
        <f t="shared" si="59"/>
        <v>40719.208333333336</v>
      </c>
    </row>
    <row r="920" spans="1:7" x14ac:dyDescent="0.25">
      <c r="A920" s="11">
        <v>1574056800</v>
      </c>
      <c r="B920" s="12">
        <f t="shared" si="56"/>
        <v>43787.25</v>
      </c>
      <c r="C920" s="12" t="str">
        <f t="shared" si="57"/>
        <v>November</v>
      </c>
      <c r="D920" s="12" t="str">
        <f t="shared" si="58"/>
        <v>2019</v>
      </c>
      <c r="F920" s="11">
        <v>1576389600</v>
      </c>
      <c r="G920" s="12">
        <f t="shared" si="59"/>
        <v>43814.25</v>
      </c>
    </row>
    <row r="921" spans="1:7" x14ac:dyDescent="0.25">
      <c r="A921" s="11">
        <v>1308373200</v>
      </c>
      <c r="B921" s="12">
        <f t="shared" si="56"/>
        <v>40712.208333333336</v>
      </c>
      <c r="C921" s="12" t="str">
        <f t="shared" si="57"/>
        <v>June</v>
      </c>
      <c r="D921" s="12" t="str">
        <f t="shared" si="58"/>
        <v>2011</v>
      </c>
      <c r="F921" s="11">
        <v>1311051600</v>
      </c>
      <c r="G921" s="12">
        <f t="shared" si="59"/>
        <v>40743.208333333336</v>
      </c>
    </row>
    <row r="922" spans="1:7" x14ac:dyDescent="0.25">
      <c r="A922" s="11">
        <v>1335243600</v>
      </c>
      <c r="B922" s="12">
        <f t="shared" si="56"/>
        <v>41023.208333333336</v>
      </c>
      <c r="C922" s="12" t="str">
        <f t="shared" si="57"/>
        <v>April</v>
      </c>
      <c r="D922" s="12" t="str">
        <f t="shared" si="58"/>
        <v>2012</v>
      </c>
      <c r="F922" s="11">
        <v>1336712400</v>
      </c>
      <c r="G922" s="12">
        <f t="shared" si="59"/>
        <v>41040.208333333336</v>
      </c>
    </row>
    <row r="923" spans="1:7" x14ac:dyDescent="0.25">
      <c r="A923" s="11">
        <v>1328421600</v>
      </c>
      <c r="B923" s="12">
        <f t="shared" si="56"/>
        <v>40944.25</v>
      </c>
      <c r="C923" s="12" t="str">
        <f t="shared" si="57"/>
        <v>February</v>
      </c>
      <c r="D923" s="12" t="str">
        <f t="shared" si="58"/>
        <v>2012</v>
      </c>
      <c r="F923" s="11">
        <v>1330408800</v>
      </c>
      <c r="G923" s="12">
        <f t="shared" si="59"/>
        <v>40967.25</v>
      </c>
    </row>
    <row r="924" spans="1:7" x14ac:dyDescent="0.25">
      <c r="A924" s="11">
        <v>1550556000</v>
      </c>
      <c r="B924" s="12">
        <f t="shared" si="56"/>
        <v>43515.25</v>
      </c>
      <c r="C924" s="12" t="str">
        <f t="shared" si="57"/>
        <v>February</v>
      </c>
      <c r="D924" s="12" t="str">
        <f t="shared" si="58"/>
        <v>2019</v>
      </c>
      <c r="F924" s="11">
        <v>1551420000</v>
      </c>
      <c r="G924" s="12">
        <f t="shared" si="59"/>
        <v>43525.25</v>
      </c>
    </row>
    <row r="925" spans="1:7" x14ac:dyDescent="0.25">
      <c r="A925" s="11">
        <v>1269147600</v>
      </c>
      <c r="B925" s="12">
        <f t="shared" si="56"/>
        <v>40258.208333333336</v>
      </c>
      <c r="C925" s="12" t="str">
        <f t="shared" si="57"/>
        <v>March</v>
      </c>
      <c r="D925" s="12" t="str">
        <f t="shared" si="58"/>
        <v>2010</v>
      </c>
      <c r="F925" s="11">
        <v>1269838800</v>
      </c>
      <c r="G925" s="12">
        <f t="shared" si="59"/>
        <v>40266.208333333336</v>
      </c>
    </row>
    <row r="926" spans="1:7" x14ac:dyDescent="0.25">
      <c r="A926" s="11">
        <v>1312174800</v>
      </c>
      <c r="B926" s="12">
        <f t="shared" si="56"/>
        <v>40756.208333333336</v>
      </c>
      <c r="C926" s="12" t="str">
        <f t="shared" si="57"/>
        <v>August</v>
      </c>
      <c r="D926" s="12" t="str">
        <f t="shared" si="58"/>
        <v>2011</v>
      </c>
      <c r="F926" s="11">
        <v>1312520400</v>
      </c>
      <c r="G926" s="12">
        <f t="shared" si="59"/>
        <v>40760.208333333336</v>
      </c>
    </row>
    <row r="927" spans="1:7" x14ac:dyDescent="0.25">
      <c r="A927" s="11">
        <v>1434517200</v>
      </c>
      <c r="B927" s="12">
        <f t="shared" si="56"/>
        <v>42172.208333333328</v>
      </c>
      <c r="C927" s="12" t="str">
        <f t="shared" si="57"/>
        <v>June</v>
      </c>
      <c r="D927" s="12" t="str">
        <f t="shared" si="58"/>
        <v>2015</v>
      </c>
      <c r="F927" s="11">
        <v>1436504400</v>
      </c>
      <c r="G927" s="12">
        <f t="shared" si="59"/>
        <v>42195.208333333328</v>
      </c>
    </row>
    <row r="928" spans="1:7" x14ac:dyDescent="0.25">
      <c r="A928" s="11">
        <v>1471582800</v>
      </c>
      <c r="B928" s="12">
        <f t="shared" si="56"/>
        <v>42601.208333333328</v>
      </c>
      <c r="C928" s="12" t="str">
        <f t="shared" si="57"/>
        <v>August</v>
      </c>
      <c r="D928" s="12" t="str">
        <f t="shared" si="58"/>
        <v>2016</v>
      </c>
      <c r="F928" s="11">
        <v>1472014800</v>
      </c>
      <c r="G928" s="12">
        <f t="shared" si="59"/>
        <v>42606.208333333328</v>
      </c>
    </row>
    <row r="929" spans="1:7" x14ac:dyDescent="0.25">
      <c r="A929" s="11">
        <v>1410757200</v>
      </c>
      <c r="B929" s="12">
        <f t="shared" si="56"/>
        <v>41897.208333333336</v>
      </c>
      <c r="C929" s="12" t="str">
        <f t="shared" si="57"/>
        <v>September</v>
      </c>
      <c r="D929" s="12" t="str">
        <f t="shared" si="58"/>
        <v>2014</v>
      </c>
      <c r="F929" s="11">
        <v>1411534800</v>
      </c>
      <c r="G929" s="12">
        <f t="shared" si="59"/>
        <v>41906.208333333336</v>
      </c>
    </row>
    <row r="930" spans="1:7" x14ac:dyDescent="0.25">
      <c r="A930" s="11">
        <v>1539061200</v>
      </c>
      <c r="B930" s="12">
        <f t="shared" si="56"/>
        <v>43382.208333333328</v>
      </c>
      <c r="C930" s="12" t="str">
        <f t="shared" si="57"/>
        <v>October</v>
      </c>
      <c r="D930" s="12" t="str">
        <f t="shared" si="58"/>
        <v>2018</v>
      </c>
      <c r="F930" s="11">
        <v>1539579600</v>
      </c>
      <c r="G930" s="12">
        <f t="shared" si="59"/>
        <v>43388.208333333328</v>
      </c>
    </row>
    <row r="931" spans="1:7" x14ac:dyDescent="0.25">
      <c r="A931" s="11">
        <v>1381554000</v>
      </c>
      <c r="B931" s="12">
        <f t="shared" si="56"/>
        <v>41559.208333333336</v>
      </c>
      <c r="C931" s="12" t="str">
        <f t="shared" si="57"/>
        <v>October</v>
      </c>
      <c r="D931" s="12" t="str">
        <f t="shared" si="58"/>
        <v>2013</v>
      </c>
      <c r="F931" s="11">
        <v>1382504400</v>
      </c>
      <c r="G931" s="12">
        <f t="shared" si="59"/>
        <v>41570.208333333336</v>
      </c>
    </row>
    <row r="932" spans="1:7" x14ac:dyDescent="0.25">
      <c r="A932" s="11">
        <v>1509512400</v>
      </c>
      <c r="B932" s="12">
        <f t="shared" si="56"/>
        <v>43040.208333333328</v>
      </c>
      <c r="C932" s="12" t="str">
        <f t="shared" si="57"/>
        <v>November</v>
      </c>
      <c r="D932" s="12" t="str">
        <f t="shared" si="58"/>
        <v>2017</v>
      </c>
      <c r="F932" s="11">
        <v>1511071200</v>
      </c>
      <c r="G932" s="12">
        <f t="shared" si="59"/>
        <v>43058.25</v>
      </c>
    </row>
    <row r="933" spans="1:7" x14ac:dyDescent="0.25">
      <c r="A933" s="11">
        <v>1535950800</v>
      </c>
      <c r="B933" s="12">
        <f t="shared" si="56"/>
        <v>43346.208333333328</v>
      </c>
      <c r="C933" s="12" t="str">
        <f t="shared" si="57"/>
        <v>September</v>
      </c>
      <c r="D933" s="12" t="str">
        <f t="shared" si="58"/>
        <v>2018</v>
      </c>
      <c r="F933" s="11">
        <v>1536382800</v>
      </c>
      <c r="G933" s="12">
        <f t="shared" si="59"/>
        <v>43351.208333333328</v>
      </c>
    </row>
    <row r="934" spans="1:7" x14ac:dyDescent="0.25">
      <c r="A934" s="11">
        <v>1389160800</v>
      </c>
      <c r="B934" s="12">
        <f t="shared" si="56"/>
        <v>41647.25</v>
      </c>
      <c r="C934" s="12" t="str">
        <f t="shared" si="57"/>
        <v>January</v>
      </c>
      <c r="D934" s="12" t="str">
        <f t="shared" si="58"/>
        <v>2014</v>
      </c>
      <c r="F934" s="11">
        <v>1389592800</v>
      </c>
      <c r="G934" s="12">
        <f t="shared" si="59"/>
        <v>41652.25</v>
      </c>
    </row>
    <row r="935" spans="1:7" x14ac:dyDescent="0.25">
      <c r="A935" s="11">
        <v>1271998800</v>
      </c>
      <c r="B935" s="12">
        <f t="shared" si="56"/>
        <v>40291.208333333336</v>
      </c>
      <c r="C935" s="12" t="str">
        <f t="shared" si="57"/>
        <v>April</v>
      </c>
      <c r="D935" s="12" t="str">
        <f t="shared" si="58"/>
        <v>2010</v>
      </c>
      <c r="F935" s="11">
        <v>1275282000</v>
      </c>
      <c r="G935" s="12">
        <f t="shared" si="59"/>
        <v>40329.208333333336</v>
      </c>
    </row>
    <row r="936" spans="1:7" x14ac:dyDescent="0.25">
      <c r="A936" s="11">
        <v>1487743200</v>
      </c>
      <c r="B936" s="12">
        <f t="shared" si="56"/>
        <v>42788.25</v>
      </c>
      <c r="C936" s="12" t="str">
        <f t="shared" si="57"/>
        <v>February</v>
      </c>
      <c r="D936" s="12" t="str">
        <f t="shared" si="58"/>
        <v>2017</v>
      </c>
      <c r="F936" s="11">
        <v>1488520800</v>
      </c>
      <c r="G936" s="12">
        <f t="shared" si="59"/>
        <v>42797.25</v>
      </c>
    </row>
    <row r="937" spans="1:7" x14ac:dyDescent="0.25">
      <c r="A937" s="11">
        <v>1563685200</v>
      </c>
      <c r="B937" s="12">
        <f t="shared" si="56"/>
        <v>43667.208333333328</v>
      </c>
      <c r="C937" s="12" t="str">
        <f t="shared" si="57"/>
        <v>July</v>
      </c>
      <c r="D937" s="12" t="str">
        <f t="shared" si="58"/>
        <v>2019</v>
      </c>
      <c r="F937" s="11">
        <v>1563858000</v>
      </c>
      <c r="G937" s="12">
        <f t="shared" si="59"/>
        <v>43669.208333333328</v>
      </c>
    </row>
    <row r="938" spans="1:7" x14ac:dyDescent="0.25">
      <c r="A938" s="11">
        <v>1421820000</v>
      </c>
      <c r="B938" s="12">
        <f t="shared" si="56"/>
        <v>42025.25</v>
      </c>
      <c r="C938" s="12" t="str">
        <f t="shared" si="57"/>
        <v>January</v>
      </c>
      <c r="D938" s="12" t="str">
        <f t="shared" si="58"/>
        <v>2015</v>
      </c>
      <c r="F938" s="11">
        <v>1422165600</v>
      </c>
      <c r="G938" s="12">
        <f t="shared" si="59"/>
        <v>42029.25</v>
      </c>
    </row>
    <row r="939" spans="1:7" x14ac:dyDescent="0.25">
      <c r="A939" s="11">
        <v>1274763600</v>
      </c>
      <c r="B939" s="12">
        <f t="shared" si="56"/>
        <v>40323.208333333336</v>
      </c>
      <c r="C939" s="12" t="str">
        <f t="shared" si="57"/>
        <v>May</v>
      </c>
      <c r="D939" s="12" t="str">
        <f t="shared" si="58"/>
        <v>2010</v>
      </c>
      <c r="F939" s="11">
        <v>1277874000</v>
      </c>
      <c r="G939" s="12">
        <f t="shared" si="59"/>
        <v>40359.208333333336</v>
      </c>
    </row>
    <row r="940" spans="1:7" x14ac:dyDescent="0.25">
      <c r="A940" s="11">
        <v>1275800400</v>
      </c>
      <c r="B940" s="12">
        <f t="shared" si="56"/>
        <v>40335.208333333336</v>
      </c>
      <c r="C940" s="12" t="str">
        <f t="shared" si="57"/>
        <v>June</v>
      </c>
      <c r="D940" s="12" t="str">
        <f t="shared" si="58"/>
        <v>2010</v>
      </c>
      <c r="F940" s="11">
        <v>1279083600</v>
      </c>
      <c r="G940" s="12">
        <f t="shared" si="59"/>
        <v>40373.208333333336</v>
      </c>
    </row>
    <row r="941" spans="1:7" x14ac:dyDescent="0.25">
      <c r="A941" s="11">
        <v>1491886800</v>
      </c>
      <c r="B941" s="12">
        <f t="shared" si="56"/>
        <v>42836.208333333328</v>
      </c>
      <c r="C941" s="12" t="str">
        <f t="shared" si="57"/>
        <v>April</v>
      </c>
      <c r="D941" s="12" t="str">
        <f t="shared" si="58"/>
        <v>2017</v>
      </c>
      <c r="F941" s="11">
        <v>1493528400</v>
      </c>
      <c r="G941" s="12">
        <f t="shared" si="59"/>
        <v>42855.208333333328</v>
      </c>
    </row>
    <row r="942" spans="1:7" x14ac:dyDescent="0.25">
      <c r="A942" s="11">
        <v>1394600400</v>
      </c>
      <c r="B942" s="12">
        <f t="shared" si="56"/>
        <v>41710.208333333336</v>
      </c>
      <c r="C942" s="12" t="str">
        <f t="shared" si="57"/>
        <v>March</v>
      </c>
      <c r="D942" s="12" t="str">
        <f t="shared" si="58"/>
        <v>2014</v>
      </c>
      <c r="F942" s="11">
        <v>1395205200</v>
      </c>
      <c r="G942" s="12">
        <f t="shared" si="59"/>
        <v>41717.208333333336</v>
      </c>
    </row>
    <row r="943" spans="1:7" x14ac:dyDescent="0.25">
      <c r="A943" s="11">
        <v>1561352400</v>
      </c>
      <c r="B943" s="12">
        <f t="shared" si="56"/>
        <v>43640.208333333328</v>
      </c>
      <c r="C943" s="12" t="str">
        <f t="shared" si="57"/>
        <v>June</v>
      </c>
      <c r="D943" s="12" t="str">
        <f t="shared" si="58"/>
        <v>2019</v>
      </c>
      <c r="F943" s="11">
        <v>1561438800</v>
      </c>
      <c r="G943" s="12">
        <f t="shared" si="59"/>
        <v>43641.208333333328</v>
      </c>
    </row>
    <row r="944" spans="1:7" x14ac:dyDescent="0.25">
      <c r="A944" s="11">
        <v>1322892000</v>
      </c>
      <c r="B944" s="12">
        <f t="shared" si="56"/>
        <v>40880.25</v>
      </c>
      <c r="C944" s="12" t="str">
        <f t="shared" si="57"/>
        <v>December</v>
      </c>
      <c r="D944" s="12" t="str">
        <f t="shared" si="58"/>
        <v>2011</v>
      </c>
      <c r="F944" s="11">
        <v>1326693600</v>
      </c>
      <c r="G944" s="12">
        <f t="shared" si="59"/>
        <v>40924.25</v>
      </c>
    </row>
    <row r="945" spans="1:7" x14ac:dyDescent="0.25">
      <c r="A945" s="11">
        <v>1274418000</v>
      </c>
      <c r="B945" s="12">
        <f t="shared" si="56"/>
        <v>40319.208333333336</v>
      </c>
      <c r="C945" s="12" t="str">
        <f t="shared" si="57"/>
        <v>May</v>
      </c>
      <c r="D945" s="12" t="str">
        <f t="shared" si="58"/>
        <v>2010</v>
      </c>
      <c r="F945" s="11">
        <v>1277960400</v>
      </c>
      <c r="G945" s="12">
        <f t="shared" si="59"/>
        <v>40360.208333333336</v>
      </c>
    </row>
    <row r="946" spans="1:7" x14ac:dyDescent="0.25">
      <c r="A946" s="11">
        <v>1434344400</v>
      </c>
      <c r="B946" s="12">
        <f t="shared" si="56"/>
        <v>42170.208333333328</v>
      </c>
      <c r="C946" s="12" t="str">
        <f t="shared" si="57"/>
        <v>June</v>
      </c>
      <c r="D946" s="12" t="str">
        <f t="shared" si="58"/>
        <v>2015</v>
      </c>
      <c r="F946" s="11">
        <v>1434690000</v>
      </c>
      <c r="G946" s="12">
        <f t="shared" si="59"/>
        <v>42174.208333333328</v>
      </c>
    </row>
    <row r="947" spans="1:7" x14ac:dyDescent="0.25">
      <c r="A947" s="11">
        <v>1373518800</v>
      </c>
      <c r="B947" s="12">
        <f t="shared" si="56"/>
        <v>41466.208333333336</v>
      </c>
      <c r="C947" s="12" t="str">
        <f t="shared" si="57"/>
        <v>July</v>
      </c>
      <c r="D947" s="12" t="str">
        <f t="shared" si="58"/>
        <v>2013</v>
      </c>
      <c r="F947" s="11">
        <v>1376110800</v>
      </c>
      <c r="G947" s="12">
        <f t="shared" si="59"/>
        <v>41496.208333333336</v>
      </c>
    </row>
    <row r="948" spans="1:7" x14ac:dyDescent="0.25">
      <c r="A948" s="11">
        <v>1310619600</v>
      </c>
      <c r="B948" s="12">
        <f t="shared" si="56"/>
        <v>40738.208333333336</v>
      </c>
      <c r="C948" s="12" t="str">
        <f t="shared" si="57"/>
        <v>July</v>
      </c>
      <c r="D948" s="12" t="str">
        <f t="shared" si="58"/>
        <v>2011</v>
      </c>
      <c r="F948" s="11">
        <v>1310878800</v>
      </c>
      <c r="G948" s="12">
        <f t="shared" si="59"/>
        <v>40741.208333333336</v>
      </c>
    </row>
    <row r="949" spans="1:7" x14ac:dyDescent="0.25">
      <c r="A949" s="11">
        <v>1381122000</v>
      </c>
      <c r="B949" s="12">
        <f t="shared" si="56"/>
        <v>41554.208333333336</v>
      </c>
      <c r="C949" s="12" t="str">
        <f t="shared" si="57"/>
        <v>October</v>
      </c>
      <c r="D949" s="12" t="str">
        <f t="shared" si="58"/>
        <v>2013</v>
      </c>
      <c r="F949" s="11">
        <v>1382677200</v>
      </c>
      <c r="G949" s="12">
        <f t="shared" si="59"/>
        <v>41572.208333333336</v>
      </c>
    </row>
    <row r="950" spans="1:7" x14ac:dyDescent="0.25">
      <c r="A950" s="11">
        <v>1531803600</v>
      </c>
      <c r="B950" s="12">
        <f t="shared" si="56"/>
        <v>43298.208333333328</v>
      </c>
      <c r="C950" s="12" t="str">
        <f t="shared" si="57"/>
        <v>July</v>
      </c>
      <c r="D950" s="12" t="str">
        <f t="shared" si="58"/>
        <v>2018</v>
      </c>
      <c r="F950" s="11">
        <v>1534654800</v>
      </c>
      <c r="G950" s="12">
        <f t="shared" si="59"/>
        <v>43331.208333333328</v>
      </c>
    </row>
    <row r="951" spans="1:7" x14ac:dyDescent="0.25">
      <c r="A951" s="11">
        <v>1454133600</v>
      </c>
      <c r="B951" s="12">
        <f t="shared" si="56"/>
        <v>42399.25</v>
      </c>
      <c r="C951" s="12" t="str">
        <f t="shared" si="57"/>
        <v>January</v>
      </c>
      <c r="D951" s="12" t="str">
        <f t="shared" si="58"/>
        <v>2016</v>
      </c>
      <c r="F951" s="11">
        <v>1457762400</v>
      </c>
      <c r="G951" s="12">
        <f t="shared" si="59"/>
        <v>42441.25</v>
      </c>
    </row>
    <row r="952" spans="1:7" x14ac:dyDescent="0.25">
      <c r="A952" s="11">
        <v>1379566800</v>
      </c>
      <c r="B952" s="12">
        <f t="shared" si="56"/>
        <v>41536.208333333336</v>
      </c>
      <c r="C952" s="12" t="str">
        <f t="shared" si="57"/>
        <v>September</v>
      </c>
      <c r="D952" s="12" t="str">
        <f t="shared" si="58"/>
        <v>2013</v>
      </c>
      <c r="F952" s="11">
        <v>1379826000</v>
      </c>
      <c r="G952" s="12">
        <f t="shared" si="59"/>
        <v>41539.208333333336</v>
      </c>
    </row>
    <row r="953" spans="1:7" x14ac:dyDescent="0.25">
      <c r="A953" s="11">
        <v>1494651600</v>
      </c>
      <c r="B953" s="12">
        <f t="shared" si="56"/>
        <v>42868.208333333328</v>
      </c>
      <c r="C953" s="12" t="str">
        <f t="shared" si="57"/>
        <v>May</v>
      </c>
      <c r="D953" s="12" t="str">
        <f t="shared" si="58"/>
        <v>2017</v>
      </c>
      <c r="F953" s="11">
        <v>1497762000</v>
      </c>
      <c r="G953" s="12">
        <f t="shared" si="59"/>
        <v>42904.208333333328</v>
      </c>
    </row>
    <row r="954" spans="1:7" x14ac:dyDescent="0.25">
      <c r="A954" s="11">
        <v>1335934800</v>
      </c>
      <c r="B954" s="12">
        <f t="shared" si="56"/>
        <v>41031.208333333336</v>
      </c>
      <c r="C954" s="12" t="str">
        <f t="shared" si="57"/>
        <v>May</v>
      </c>
      <c r="D954" s="12" t="str">
        <f t="shared" si="58"/>
        <v>2012</v>
      </c>
      <c r="F954" s="11">
        <v>1336885200</v>
      </c>
      <c r="G954" s="12">
        <f t="shared" si="59"/>
        <v>41042.208333333336</v>
      </c>
    </row>
    <row r="955" spans="1:7" x14ac:dyDescent="0.25">
      <c r="A955" s="11">
        <v>1528088400</v>
      </c>
      <c r="B955" s="12">
        <f t="shared" si="56"/>
        <v>43255.208333333328</v>
      </c>
      <c r="C955" s="12" t="str">
        <f t="shared" si="57"/>
        <v>June</v>
      </c>
      <c r="D955" s="12" t="str">
        <f t="shared" si="58"/>
        <v>2018</v>
      </c>
      <c r="F955" s="11">
        <v>1530421200</v>
      </c>
      <c r="G955" s="12">
        <f t="shared" si="59"/>
        <v>43282.208333333328</v>
      </c>
    </row>
    <row r="956" spans="1:7" x14ac:dyDescent="0.25">
      <c r="A956" s="11">
        <v>1568005200</v>
      </c>
      <c r="B956" s="12">
        <f t="shared" si="56"/>
        <v>43717.208333333328</v>
      </c>
      <c r="C956" s="12" t="str">
        <f t="shared" si="57"/>
        <v>September</v>
      </c>
      <c r="D956" s="12" t="str">
        <f t="shared" si="58"/>
        <v>2019</v>
      </c>
      <c r="F956" s="11">
        <v>1568178000</v>
      </c>
      <c r="G956" s="12">
        <f t="shared" si="59"/>
        <v>43719.208333333328</v>
      </c>
    </row>
    <row r="957" spans="1:7" x14ac:dyDescent="0.25">
      <c r="A957" s="11">
        <v>1346821200</v>
      </c>
      <c r="B957" s="12">
        <f t="shared" si="56"/>
        <v>41157.208333333336</v>
      </c>
      <c r="C957" s="12" t="str">
        <f t="shared" si="57"/>
        <v>September</v>
      </c>
      <c r="D957" s="12" t="str">
        <f t="shared" si="58"/>
        <v>2012</v>
      </c>
      <c r="F957" s="11">
        <v>1347944400</v>
      </c>
      <c r="G957" s="12">
        <f t="shared" si="59"/>
        <v>41170.208333333336</v>
      </c>
    </row>
    <row r="958" spans="1:7" x14ac:dyDescent="0.25">
      <c r="A958" s="11">
        <v>1503982800</v>
      </c>
      <c r="B958" s="12">
        <f t="shared" si="56"/>
        <v>42976.208333333328</v>
      </c>
      <c r="C958" s="12" t="str">
        <f t="shared" si="57"/>
        <v>August</v>
      </c>
      <c r="D958" s="12" t="str">
        <f t="shared" si="58"/>
        <v>2017</v>
      </c>
      <c r="F958" s="11">
        <v>1504760400</v>
      </c>
      <c r="G958" s="12">
        <f t="shared" si="59"/>
        <v>42985.208333333328</v>
      </c>
    </row>
    <row r="959" spans="1:7" x14ac:dyDescent="0.25">
      <c r="A959" s="11">
        <v>1343365200</v>
      </c>
      <c r="B959" s="12">
        <f t="shared" si="56"/>
        <v>41117.208333333336</v>
      </c>
      <c r="C959" s="12" t="str">
        <f t="shared" si="57"/>
        <v>July</v>
      </c>
      <c r="D959" s="12" t="str">
        <f t="shared" si="58"/>
        <v>2012</v>
      </c>
      <c r="F959" s="11">
        <v>1344315600</v>
      </c>
      <c r="G959" s="12">
        <f t="shared" si="59"/>
        <v>41128.208333333336</v>
      </c>
    </row>
    <row r="960" spans="1:7" x14ac:dyDescent="0.25">
      <c r="A960" s="11">
        <v>1549519200</v>
      </c>
      <c r="B960" s="12">
        <f t="shared" si="56"/>
        <v>43503.25</v>
      </c>
      <c r="C960" s="12" t="str">
        <f t="shared" si="57"/>
        <v>February</v>
      </c>
      <c r="D960" s="12" t="str">
        <f t="shared" si="58"/>
        <v>2019</v>
      </c>
      <c r="F960" s="11">
        <v>1551247200</v>
      </c>
      <c r="G960" s="12">
        <f t="shared" si="59"/>
        <v>43523.25</v>
      </c>
    </row>
    <row r="961" spans="1:7" x14ac:dyDescent="0.25">
      <c r="A961" s="11">
        <v>1544335200</v>
      </c>
      <c r="B961" s="12">
        <f t="shared" si="56"/>
        <v>43443.25</v>
      </c>
      <c r="C961" s="12" t="str">
        <f t="shared" si="57"/>
        <v>December</v>
      </c>
      <c r="D961" s="12" t="str">
        <f t="shared" si="58"/>
        <v>2018</v>
      </c>
      <c r="F961" s="11">
        <v>1545112800</v>
      </c>
      <c r="G961" s="12">
        <f t="shared" si="59"/>
        <v>43452.25</v>
      </c>
    </row>
    <row r="962" spans="1:7" x14ac:dyDescent="0.25">
      <c r="A962" s="11">
        <v>1279083600</v>
      </c>
      <c r="B962" s="12">
        <f t="shared" ref="B962:B1025" si="60">(((A962/60)/60)/24)+DATE(1970,1,1)</f>
        <v>40373.208333333336</v>
      </c>
      <c r="C962" s="12" t="str">
        <f t="shared" ref="C962:C1025" si="61">TEXT(B962,"MMMM")</f>
        <v>July</v>
      </c>
      <c r="D962" s="12" t="str">
        <f t="shared" ref="D962:D1001" si="62">TEXT(B962,"YYYY")</f>
        <v>2010</v>
      </c>
      <c r="F962" s="11">
        <v>1279170000</v>
      </c>
      <c r="G962" s="12">
        <f t="shared" si="59"/>
        <v>40374.208333333336</v>
      </c>
    </row>
    <row r="963" spans="1:7" x14ac:dyDescent="0.25">
      <c r="A963" s="11">
        <v>1572498000</v>
      </c>
      <c r="B963" s="12">
        <f t="shared" si="60"/>
        <v>43769.208333333328</v>
      </c>
      <c r="C963" s="12" t="str">
        <f t="shared" si="61"/>
        <v>October</v>
      </c>
      <c r="D963" s="12" t="str">
        <f t="shared" si="62"/>
        <v>2019</v>
      </c>
      <c r="F963" s="11">
        <v>1573452000</v>
      </c>
      <c r="G963" s="12">
        <f t="shared" ref="G963:G1001" si="63">(((F963/60)/60)/24)+DATE(1970,1,1)</f>
        <v>43780.25</v>
      </c>
    </row>
    <row r="964" spans="1:7" x14ac:dyDescent="0.25">
      <c r="A964" s="11">
        <v>1506056400</v>
      </c>
      <c r="B964" s="12">
        <f t="shared" si="60"/>
        <v>43000.208333333328</v>
      </c>
      <c r="C964" s="12" t="str">
        <f t="shared" si="61"/>
        <v>September</v>
      </c>
      <c r="D964" s="12" t="str">
        <f t="shared" si="62"/>
        <v>2017</v>
      </c>
      <c r="F964" s="11">
        <v>1507093200</v>
      </c>
      <c r="G964" s="12">
        <f t="shared" si="63"/>
        <v>43012.208333333328</v>
      </c>
    </row>
    <row r="965" spans="1:7" x14ac:dyDescent="0.25">
      <c r="A965" s="11">
        <v>1388296800</v>
      </c>
      <c r="B965" s="12">
        <f t="shared" si="60"/>
        <v>41637.25</v>
      </c>
      <c r="C965" s="12" t="str">
        <f t="shared" si="61"/>
        <v>December</v>
      </c>
      <c r="D965" s="12" t="str">
        <f t="shared" si="62"/>
        <v>2013</v>
      </c>
      <c r="F965" s="11">
        <v>1389074400</v>
      </c>
      <c r="G965" s="12">
        <f t="shared" si="63"/>
        <v>41646.25</v>
      </c>
    </row>
    <row r="966" spans="1:7" x14ac:dyDescent="0.25">
      <c r="A966" s="11">
        <v>1493787600</v>
      </c>
      <c r="B966" s="12">
        <f t="shared" si="60"/>
        <v>42858.208333333328</v>
      </c>
      <c r="C966" s="12" t="str">
        <f t="shared" si="61"/>
        <v>May</v>
      </c>
      <c r="D966" s="12" t="str">
        <f t="shared" si="62"/>
        <v>2017</v>
      </c>
      <c r="F966" s="11">
        <v>1494997200</v>
      </c>
      <c r="G966" s="12">
        <f t="shared" si="63"/>
        <v>42872.208333333328</v>
      </c>
    </row>
    <row r="967" spans="1:7" x14ac:dyDescent="0.25">
      <c r="A967" s="11">
        <v>1424844000</v>
      </c>
      <c r="B967" s="12">
        <f t="shared" si="60"/>
        <v>42060.25</v>
      </c>
      <c r="C967" s="12" t="str">
        <f t="shared" si="61"/>
        <v>February</v>
      </c>
      <c r="D967" s="12" t="str">
        <f t="shared" si="62"/>
        <v>2015</v>
      </c>
      <c r="F967" s="11">
        <v>1425448800</v>
      </c>
      <c r="G967" s="12">
        <f t="shared" si="63"/>
        <v>42067.25</v>
      </c>
    </row>
    <row r="968" spans="1:7" x14ac:dyDescent="0.25">
      <c r="A968" s="11">
        <v>1394514000</v>
      </c>
      <c r="B968" s="12">
        <f t="shared" si="60"/>
        <v>41709.208333333336</v>
      </c>
      <c r="C968" s="12" t="str">
        <f t="shared" si="61"/>
        <v>March</v>
      </c>
      <c r="D968" s="12" t="str">
        <f t="shared" si="62"/>
        <v>2014</v>
      </c>
      <c r="F968" s="11">
        <v>1394773200</v>
      </c>
      <c r="G968" s="12">
        <f t="shared" si="63"/>
        <v>41712.208333333336</v>
      </c>
    </row>
    <row r="969" spans="1:7" x14ac:dyDescent="0.25">
      <c r="A969" s="11">
        <v>1365397200</v>
      </c>
      <c r="B969" s="12">
        <f t="shared" si="60"/>
        <v>41372.208333333336</v>
      </c>
      <c r="C969" s="12" t="str">
        <f t="shared" si="61"/>
        <v>April</v>
      </c>
      <c r="D969" s="12" t="str">
        <f t="shared" si="62"/>
        <v>2013</v>
      </c>
      <c r="F969" s="11">
        <v>1366520400</v>
      </c>
      <c r="G969" s="12">
        <f t="shared" si="63"/>
        <v>41385.208333333336</v>
      </c>
    </row>
    <row r="970" spans="1:7" x14ac:dyDescent="0.25">
      <c r="A970" s="11">
        <v>1456120800</v>
      </c>
      <c r="B970" s="12">
        <f t="shared" si="60"/>
        <v>42422.25</v>
      </c>
      <c r="C970" s="12" t="str">
        <f t="shared" si="61"/>
        <v>February</v>
      </c>
      <c r="D970" s="12" t="str">
        <f t="shared" si="62"/>
        <v>2016</v>
      </c>
      <c r="F970" s="11">
        <v>1456639200</v>
      </c>
      <c r="G970" s="12">
        <f t="shared" si="63"/>
        <v>42428.25</v>
      </c>
    </row>
    <row r="971" spans="1:7" x14ac:dyDescent="0.25">
      <c r="A971" s="11">
        <v>1437714000</v>
      </c>
      <c r="B971" s="12">
        <f t="shared" si="60"/>
        <v>42209.208333333328</v>
      </c>
      <c r="C971" s="12" t="str">
        <f t="shared" si="61"/>
        <v>July</v>
      </c>
      <c r="D971" s="12" t="str">
        <f t="shared" si="62"/>
        <v>2015</v>
      </c>
      <c r="F971" s="11">
        <v>1438318800</v>
      </c>
      <c r="G971" s="12">
        <f t="shared" si="63"/>
        <v>42216.208333333328</v>
      </c>
    </row>
    <row r="972" spans="1:7" x14ac:dyDescent="0.25">
      <c r="A972" s="11">
        <v>1528779600</v>
      </c>
      <c r="B972" s="12">
        <f t="shared" si="60"/>
        <v>43263.208333333328</v>
      </c>
      <c r="C972" s="12" t="str">
        <f t="shared" si="61"/>
        <v>June</v>
      </c>
      <c r="D972" s="12" t="str">
        <f t="shared" si="62"/>
        <v>2018</v>
      </c>
      <c r="F972" s="11">
        <v>1531890000</v>
      </c>
      <c r="G972" s="12">
        <f t="shared" si="63"/>
        <v>43299.208333333328</v>
      </c>
    </row>
    <row r="973" spans="1:7" x14ac:dyDescent="0.25">
      <c r="A973" s="11">
        <v>1411534800</v>
      </c>
      <c r="B973" s="12">
        <f t="shared" si="60"/>
        <v>41906.208333333336</v>
      </c>
      <c r="C973" s="12" t="str">
        <f t="shared" si="61"/>
        <v>September</v>
      </c>
      <c r="D973" s="12" t="str">
        <f t="shared" si="62"/>
        <v>2014</v>
      </c>
      <c r="F973" s="11">
        <v>1414558800</v>
      </c>
      <c r="G973" s="12">
        <f t="shared" si="63"/>
        <v>41941.208333333336</v>
      </c>
    </row>
    <row r="974" spans="1:7" x14ac:dyDescent="0.25">
      <c r="A974" s="11">
        <v>1429333200</v>
      </c>
      <c r="B974" s="12">
        <f t="shared" si="60"/>
        <v>42112.208333333328</v>
      </c>
      <c r="C974" s="12" t="str">
        <f t="shared" si="61"/>
        <v>April</v>
      </c>
      <c r="D974" s="12" t="str">
        <f t="shared" si="62"/>
        <v>2015</v>
      </c>
      <c r="F974" s="11">
        <v>1430974800</v>
      </c>
      <c r="G974" s="12">
        <f t="shared" si="63"/>
        <v>42131.208333333328</v>
      </c>
    </row>
    <row r="975" spans="1:7" x14ac:dyDescent="0.25">
      <c r="A975" s="11">
        <v>1482732000</v>
      </c>
      <c r="B975" s="12">
        <f t="shared" si="60"/>
        <v>42730.25</v>
      </c>
      <c r="C975" s="12" t="str">
        <f t="shared" si="61"/>
        <v>December</v>
      </c>
      <c r="D975" s="12" t="str">
        <f t="shared" si="62"/>
        <v>2016</v>
      </c>
      <c r="F975" s="11">
        <v>1482818400</v>
      </c>
      <c r="G975" s="12">
        <f t="shared" si="63"/>
        <v>42731.25</v>
      </c>
    </row>
    <row r="976" spans="1:7" x14ac:dyDescent="0.25">
      <c r="A976" s="11">
        <v>1348290000</v>
      </c>
      <c r="B976" s="12">
        <f t="shared" si="60"/>
        <v>41174.208333333336</v>
      </c>
      <c r="C976" s="12" t="str">
        <f t="shared" si="61"/>
        <v>September</v>
      </c>
      <c r="D976" s="12" t="str">
        <f t="shared" si="62"/>
        <v>2012</v>
      </c>
      <c r="F976" s="11">
        <v>1350363600</v>
      </c>
      <c r="G976" s="12">
        <f t="shared" si="63"/>
        <v>41198.208333333336</v>
      </c>
    </row>
    <row r="977" spans="1:7" x14ac:dyDescent="0.25">
      <c r="A977" s="11">
        <v>1353823200</v>
      </c>
      <c r="B977" s="12">
        <f t="shared" si="60"/>
        <v>41238.25</v>
      </c>
      <c r="C977" s="12" t="str">
        <f t="shared" si="61"/>
        <v>November</v>
      </c>
      <c r="D977" s="12" t="str">
        <f t="shared" si="62"/>
        <v>2012</v>
      </c>
      <c r="F977" s="11">
        <v>1353996000</v>
      </c>
      <c r="G977" s="12">
        <f t="shared" si="63"/>
        <v>41240.25</v>
      </c>
    </row>
    <row r="978" spans="1:7" x14ac:dyDescent="0.25">
      <c r="A978" s="11">
        <v>1329372000</v>
      </c>
      <c r="B978" s="12">
        <f t="shared" si="60"/>
        <v>40955.25</v>
      </c>
      <c r="C978" s="12" t="str">
        <f t="shared" si="61"/>
        <v>February</v>
      </c>
      <c r="D978" s="12" t="str">
        <f t="shared" si="62"/>
        <v>2012</v>
      </c>
      <c r="F978" s="11">
        <v>1329631200</v>
      </c>
      <c r="G978" s="12">
        <f t="shared" si="63"/>
        <v>40958.25</v>
      </c>
    </row>
    <row r="979" spans="1:7" x14ac:dyDescent="0.25">
      <c r="A979" s="11">
        <v>1277096400</v>
      </c>
      <c r="B979" s="12">
        <f t="shared" si="60"/>
        <v>40350.208333333336</v>
      </c>
      <c r="C979" s="12" t="str">
        <f t="shared" si="61"/>
        <v>June</v>
      </c>
      <c r="D979" s="12" t="str">
        <f t="shared" si="62"/>
        <v>2010</v>
      </c>
      <c r="F979" s="11">
        <v>1278997200</v>
      </c>
      <c r="G979" s="12">
        <f t="shared" si="63"/>
        <v>40372.208333333336</v>
      </c>
    </row>
    <row r="980" spans="1:7" x14ac:dyDescent="0.25">
      <c r="A980" s="11">
        <v>1297922400</v>
      </c>
      <c r="B980" s="12">
        <f t="shared" si="60"/>
        <v>40591.25</v>
      </c>
      <c r="C980" s="12" t="str">
        <f t="shared" si="61"/>
        <v>February</v>
      </c>
      <c r="D980" s="12" t="str">
        <f t="shared" si="62"/>
        <v>2011</v>
      </c>
      <c r="F980" s="11">
        <v>1298268000</v>
      </c>
      <c r="G980" s="12">
        <f t="shared" si="63"/>
        <v>40595.25</v>
      </c>
    </row>
    <row r="981" spans="1:7" x14ac:dyDescent="0.25">
      <c r="A981" s="11">
        <v>1384408800</v>
      </c>
      <c r="B981" s="12">
        <f t="shared" si="60"/>
        <v>41592.25</v>
      </c>
      <c r="C981" s="12" t="str">
        <f t="shared" si="61"/>
        <v>November</v>
      </c>
      <c r="D981" s="12" t="str">
        <f t="shared" si="62"/>
        <v>2013</v>
      </c>
      <c r="F981" s="11">
        <v>1386223200</v>
      </c>
      <c r="G981" s="12">
        <f t="shared" si="63"/>
        <v>41613.25</v>
      </c>
    </row>
    <row r="982" spans="1:7" x14ac:dyDescent="0.25">
      <c r="A982" s="11">
        <v>1431320400</v>
      </c>
      <c r="B982" s="12">
        <f t="shared" si="60"/>
        <v>42135.208333333328</v>
      </c>
      <c r="C982" s="12" t="str">
        <f t="shared" si="61"/>
        <v>May</v>
      </c>
      <c r="D982" s="12" t="str">
        <f t="shared" si="62"/>
        <v>2015</v>
      </c>
      <c r="F982" s="11">
        <v>1431752400</v>
      </c>
      <c r="G982" s="12">
        <f t="shared" si="63"/>
        <v>42140.208333333328</v>
      </c>
    </row>
    <row r="983" spans="1:7" x14ac:dyDescent="0.25">
      <c r="A983" s="11">
        <v>1264399200</v>
      </c>
      <c r="B983" s="12">
        <f t="shared" si="60"/>
        <v>40203.25</v>
      </c>
      <c r="C983" s="12" t="str">
        <f t="shared" si="61"/>
        <v>January</v>
      </c>
      <c r="D983" s="12" t="str">
        <f t="shared" si="62"/>
        <v>2010</v>
      </c>
      <c r="F983" s="11">
        <v>1267855200</v>
      </c>
      <c r="G983" s="12">
        <f t="shared" si="63"/>
        <v>40243.25</v>
      </c>
    </row>
    <row r="984" spans="1:7" x14ac:dyDescent="0.25">
      <c r="A984" s="11">
        <v>1497502800</v>
      </c>
      <c r="B984" s="12">
        <f t="shared" si="60"/>
        <v>42901.208333333328</v>
      </c>
      <c r="C984" s="12" t="str">
        <f t="shared" si="61"/>
        <v>June</v>
      </c>
      <c r="D984" s="12" t="str">
        <f t="shared" si="62"/>
        <v>2017</v>
      </c>
      <c r="F984" s="11">
        <v>1497675600</v>
      </c>
      <c r="G984" s="12">
        <f t="shared" si="63"/>
        <v>42903.208333333328</v>
      </c>
    </row>
    <row r="985" spans="1:7" x14ac:dyDescent="0.25">
      <c r="A985" s="11">
        <v>1333688400</v>
      </c>
      <c r="B985" s="12">
        <f t="shared" si="60"/>
        <v>41005.208333333336</v>
      </c>
      <c r="C985" s="12" t="str">
        <f t="shared" si="61"/>
        <v>April</v>
      </c>
      <c r="D985" s="12" t="str">
        <f t="shared" si="62"/>
        <v>2012</v>
      </c>
      <c r="F985" s="11">
        <v>1336885200</v>
      </c>
      <c r="G985" s="12">
        <f t="shared" si="63"/>
        <v>41042.208333333336</v>
      </c>
    </row>
    <row r="986" spans="1:7" x14ac:dyDescent="0.25">
      <c r="A986" s="11">
        <v>1293861600</v>
      </c>
      <c r="B986" s="12">
        <f t="shared" si="60"/>
        <v>40544.25</v>
      </c>
      <c r="C986" s="12" t="str">
        <f t="shared" si="61"/>
        <v>January</v>
      </c>
      <c r="D986" s="12" t="str">
        <f t="shared" si="62"/>
        <v>2011</v>
      </c>
      <c r="F986" s="11">
        <v>1295157600</v>
      </c>
      <c r="G986" s="12">
        <f t="shared" si="63"/>
        <v>40559.25</v>
      </c>
    </row>
    <row r="987" spans="1:7" x14ac:dyDescent="0.25">
      <c r="A987" s="11">
        <v>1576994400</v>
      </c>
      <c r="B987" s="12">
        <f t="shared" si="60"/>
        <v>43821.25</v>
      </c>
      <c r="C987" s="12" t="str">
        <f t="shared" si="61"/>
        <v>December</v>
      </c>
      <c r="D987" s="12" t="str">
        <f t="shared" si="62"/>
        <v>2019</v>
      </c>
      <c r="F987" s="11">
        <v>1577599200</v>
      </c>
      <c r="G987" s="12">
        <f t="shared" si="63"/>
        <v>43828.25</v>
      </c>
    </row>
    <row r="988" spans="1:7" x14ac:dyDescent="0.25">
      <c r="A988" s="11">
        <v>1401685200</v>
      </c>
      <c r="B988" s="12">
        <f t="shared" si="60"/>
        <v>41792.208333333336</v>
      </c>
      <c r="C988" s="12" t="str">
        <f t="shared" si="61"/>
        <v>June</v>
      </c>
      <c r="D988" s="12" t="str">
        <f t="shared" si="62"/>
        <v>2014</v>
      </c>
      <c r="F988" s="11">
        <v>1402462800</v>
      </c>
      <c r="G988" s="12">
        <f t="shared" si="63"/>
        <v>41801.208333333336</v>
      </c>
    </row>
    <row r="989" spans="1:7" x14ac:dyDescent="0.25">
      <c r="A989" s="11">
        <v>1368853200</v>
      </c>
      <c r="B989" s="12">
        <f t="shared" si="60"/>
        <v>41412.208333333336</v>
      </c>
      <c r="C989" s="12" t="str">
        <f t="shared" si="61"/>
        <v>May</v>
      </c>
      <c r="D989" s="12" t="str">
        <f t="shared" si="62"/>
        <v>2013</v>
      </c>
      <c r="F989" s="11">
        <v>1368939600</v>
      </c>
      <c r="G989" s="12">
        <f t="shared" si="63"/>
        <v>41413.208333333336</v>
      </c>
    </row>
    <row r="990" spans="1:7" x14ac:dyDescent="0.25">
      <c r="A990" s="11">
        <v>1448776800</v>
      </c>
      <c r="B990" s="12">
        <f t="shared" si="60"/>
        <v>42337.25</v>
      </c>
      <c r="C990" s="12" t="str">
        <f t="shared" si="61"/>
        <v>November</v>
      </c>
      <c r="D990" s="12" t="str">
        <f t="shared" si="62"/>
        <v>2015</v>
      </c>
      <c r="F990" s="11">
        <v>1452146400</v>
      </c>
      <c r="G990" s="12">
        <f t="shared" si="63"/>
        <v>42376.25</v>
      </c>
    </row>
    <row r="991" spans="1:7" x14ac:dyDescent="0.25">
      <c r="A991" s="11">
        <v>1296194400</v>
      </c>
      <c r="B991" s="12">
        <f t="shared" si="60"/>
        <v>40571.25</v>
      </c>
      <c r="C991" s="12" t="str">
        <f t="shared" si="61"/>
        <v>January</v>
      </c>
      <c r="D991" s="12" t="str">
        <f t="shared" si="62"/>
        <v>2011</v>
      </c>
      <c r="F991" s="11">
        <v>1296712800</v>
      </c>
      <c r="G991" s="12">
        <f t="shared" si="63"/>
        <v>40577.25</v>
      </c>
    </row>
    <row r="992" spans="1:7" x14ac:dyDescent="0.25">
      <c r="A992" s="11">
        <v>1478930400</v>
      </c>
      <c r="B992" s="12">
        <f t="shared" si="60"/>
        <v>42686.25</v>
      </c>
      <c r="C992" s="12" t="str">
        <f t="shared" si="61"/>
        <v>November</v>
      </c>
      <c r="D992" s="12" t="str">
        <f t="shared" si="62"/>
        <v>2016</v>
      </c>
      <c r="F992" s="11">
        <v>1480831200</v>
      </c>
      <c r="G992" s="12">
        <f t="shared" si="63"/>
        <v>42708.25</v>
      </c>
    </row>
    <row r="993" spans="1:7" x14ac:dyDescent="0.25">
      <c r="A993" s="11">
        <v>1426395600</v>
      </c>
      <c r="B993" s="12">
        <f t="shared" si="60"/>
        <v>42078.208333333328</v>
      </c>
      <c r="C993" s="12" t="str">
        <f t="shared" si="61"/>
        <v>March</v>
      </c>
      <c r="D993" s="12" t="str">
        <f t="shared" si="62"/>
        <v>2015</v>
      </c>
      <c r="F993" s="11">
        <v>1426914000</v>
      </c>
      <c r="G993" s="12">
        <f t="shared" si="63"/>
        <v>42084.208333333328</v>
      </c>
    </row>
    <row r="994" spans="1:7" x14ac:dyDescent="0.25">
      <c r="A994" s="11">
        <v>1514181600</v>
      </c>
      <c r="B994" s="12">
        <f t="shared" si="60"/>
        <v>43094.25</v>
      </c>
      <c r="C994" s="12" t="str">
        <f t="shared" si="61"/>
        <v>December</v>
      </c>
      <c r="D994" s="12" t="str">
        <f t="shared" si="62"/>
        <v>2017</v>
      </c>
      <c r="F994" s="11">
        <v>1517032800</v>
      </c>
      <c r="G994" s="12">
        <f t="shared" si="63"/>
        <v>43127.25</v>
      </c>
    </row>
    <row r="995" spans="1:7" x14ac:dyDescent="0.25">
      <c r="A995" s="11">
        <v>1564894800</v>
      </c>
      <c r="B995" s="12">
        <f t="shared" si="60"/>
        <v>43681.208333333328</v>
      </c>
      <c r="C995" s="12" t="str">
        <f t="shared" si="61"/>
        <v>August</v>
      </c>
      <c r="D995" s="12" t="str">
        <f t="shared" si="62"/>
        <v>2019</v>
      </c>
      <c r="F995" s="11">
        <v>1566190800</v>
      </c>
      <c r="G995" s="12">
        <f t="shared" si="63"/>
        <v>43696.208333333328</v>
      </c>
    </row>
    <row r="996" spans="1:7" x14ac:dyDescent="0.25">
      <c r="A996" s="11">
        <v>1567918800</v>
      </c>
      <c r="B996" s="12">
        <f t="shared" si="60"/>
        <v>43716.208333333328</v>
      </c>
      <c r="C996" s="12" t="str">
        <f t="shared" si="61"/>
        <v>September</v>
      </c>
      <c r="D996" s="12" t="str">
        <f t="shared" si="62"/>
        <v>2019</v>
      </c>
      <c r="F996" s="11">
        <v>1570165200</v>
      </c>
      <c r="G996" s="12">
        <f t="shared" si="63"/>
        <v>43742.208333333328</v>
      </c>
    </row>
    <row r="997" spans="1:7" x14ac:dyDescent="0.25">
      <c r="A997" s="11">
        <v>1493269200</v>
      </c>
      <c r="B997" s="12">
        <f t="shared" si="60"/>
        <v>42852.208333333328</v>
      </c>
      <c r="C997" s="12" t="str">
        <f t="shared" si="61"/>
        <v>April</v>
      </c>
      <c r="D997" s="12" t="str">
        <f t="shared" si="62"/>
        <v>2017</v>
      </c>
      <c r="F997" s="11">
        <v>1494478800</v>
      </c>
      <c r="G997" s="12">
        <f t="shared" si="63"/>
        <v>42866.208333333328</v>
      </c>
    </row>
    <row r="998" spans="1:7" x14ac:dyDescent="0.25">
      <c r="A998" s="11">
        <v>1555390800</v>
      </c>
      <c r="B998" s="12">
        <f t="shared" si="60"/>
        <v>43571.208333333328</v>
      </c>
      <c r="C998" s="12" t="str">
        <f t="shared" si="61"/>
        <v>April</v>
      </c>
      <c r="D998" s="12" t="str">
        <f t="shared" si="62"/>
        <v>2019</v>
      </c>
      <c r="F998" s="11">
        <v>1555822800</v>
      </c>
      <c r="G998" s="12">
        <f t="shared" si="63"/>
        <v>43576.208333333328</v>
      </c>
    </row>
    <row r="999" spans="1:7" x14ac:dyDescent="0.25">
      <c r="A999" s="11">
        <v>1411621200</v>
      </c>
      <c r="B999" s="12">
        <f t="shared" si="60"/>
        <v>41907.208333333336</v>
      </c>
      <c r="C999" s="12" t="str">
        <f t="shared" si="61"/>
        <v>September</v>
      </c>
      <c r="D999" s="12" t="str">
        <f t="shared" si="62"/>
        <v>2014</v>
      </c>
      <c r="F999" s="11">
        <v>1411966800</v>
      </c>
      <c r="G999" s="12">
        <f t="shared" si="63"/>
        <v>41911.208333333336</v>
      </c>
    </row>
    <row r="1000" spans="1:7" x14ac:dyDescent="0.25">
      <c r="A1000" s="11">
        <v>1525669200</v>
      </c>
      <c r="B1000" s="12">
        <f t="shared" si="60"/>
        <v>43227.208333333328</v>
      </c>
      <c r="C1000" s="12" t="str">
        <f t="shared" si="61"/>
        <v>May</v>
      </c>
      <c r="D1000" s="12" t="str">
        <f t="shared" si="62"/>
        <v>2018</v>
      </c>
      <c r="F1000" s="11">
        <v>1526878800</v>
      </c>
      <c r="G1000" s="12">
        <f t="shared" si="63"/>
        <v>43241.208333333328</v>
      </c>
    </row>
    <row r="1001" spans="1:7" x14ac:dyDescent="0.25">
      <c r="A1001" s="11">
        <v>1541307600</v>
      </c>
      <c r="B1001" s="12">
        <f t="shared" si="60"/>
        <v>43408.208333333328</v>
      </c>
      <c r="C1001" s="12" t="str">
        <f t="shared" si="61"/>
        <v>November</v>
      </c>
      <c r="D1001" s="12" t="str">
        <f t="shared" si="62"/>
        <v>2018</v>
      </c>
      <c r="F1001" s="11">
        <v>1543816800</v>
      </c>
      <c r="G1001" s="12">
        <f t="shared" si="63"/>
        <v>43437.25</v>
      </c>
    </row>
  </sheetData>
  <phoneticPr fontId="19" type="noConversion"/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160B5-F2FD-4BD4-8FD0-D4964D0C400C}">
  <dimension ref="A1:T1001"/>
  <sheetViews>
    <sheetView zoomScale="50" zoomScaleNormal="50" workbookViewId="0">
      <selection activeCell="U6" sqref="U6"/>
    </sheetView>
  </sheetViews>
  <sheetFormatPr defaultRowHeight="15.75" x14ac:dyDescent="0.25"/>
  <cols>
    <col min="1" max="1" width="11.75" style="4" customWidth="1"/>
    <col min="2" max="2" width="38.875" style="4" customWidth="1"/>
    <col min="3" max="3" width="45.25" style="5" customWidth="1"/>
    <col min="4" max="4" width="14.25" style="4" customWidth="1"/>
    <col min="5" max="5" width="13.875" style="4" customWidth="1"/>
    <col min="6" max="6" width="24.625" style="14" customWidth="1"/>
    <col min="7" max="7" width="19.375" style="4" customWidth="1"/>
    <col min="8" max="8" width="20.25" style="4" customWidth="1"/>
    <col min="9" max="9" width="16" style="4" customWidth="1"/>
    <col min="10" max="10" width="11" style="4" customWidth="1"/>
    <col min="11" max="11" width="30.75" style="4" customWidth="1"/>
    <col min="12" max="12" width="20.5" style="4" customWidth="1"/>
    <col min="13" max="13" width="16.25" style="4" customWidth="1"/>
    <col min="14" max="14" width="16.875" style="4" customWidth="1"/>
    <col min="15" max="15" width="49" style="4" customWidth="1"/>
    <col min="16" max="16" width="7.25" customWidth="1"/>
    <col min="18" max="18" width="18.75" customWidth="1"/>
    <col min="19" max="19" width="14.25" customWidth="1"/>
  </cols>
  <sheetData>
    <row r="1" spans="1:20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4" t="s">
        <v>2034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2028</v>
      </c>
      <c r="P1" s="1"/>
      <c r="R1" s="1" t="s">
        <v>3</v>
      </c>
      <c r="S1" s="1" t="s">
        <v>2</v>
      </c>
      <c r="T1" t="s">
        <v>2036</v>
      </c>
    </row>
    <row r="2" spans="1:20" x14ac:dyDescent="0.25">
      <c r="A2" s="4">
        <v>0</v>
      </c>
      <c r="B2" s="4" t="s">
        <v>12</v>
      </c>
      <c r="C2" s="5" t="s">
        <v>13</v>
      </c>
      <c r="D2" s="4">
        <v>100</v>
      </c>
      <c r="E2" s="4">
        <v>0</v>
      </c>
      <c r="F2" s="14">
        <f t="shared" ref="F2:F65" si="0">(E2/D2)-1</f>
        <v>-1</v>
      </c>
      <c r="G2" s="4" t="s">
        <v>14</v>
      </c>
      <c r="H2" s="4">
        <v>0</v>
      </c>
      <c r="I2" s="4" t="s">
        <v>15</v>
      </c>
      <c r="J2" s="4" t="s">
        <v>16</v>
      </c>
      <c r="K2" s="4">
        <v>1448690400</v>
      </c>
      <c r="L2" s="4">
        <v>1450159200</v>
      </c>
      <c r="M2" s="4" t="b">
        <v>0</v>
      </c>
      <c r="N2" s="4" t="b">
        <v>0</v>
      </c>
      <c r="O2" s="4" t="s">
        <v>17</v>
      </c>
      <c r="P2" s="4"/>
      <c r="R2" s="4">
        <v>6089</v>
      </c>
      <c r="S2" s="4">
        <v>9100</v>
      </c>
      <c r="T2">
        <f>(R2/S2)-1</f>
        <v>-0.33087912087912086</v>
      </c>
    </row>
    <row r="3" spans="1:20" x14ac:dyDescent="0.25">
      <c r="A3" s="4">
        <v>1</v>
      </c>
      <c r="B3" s="4" t="s">
        <v>18</v>
      </c>
      <c r="C3" s="5" t="s">
        <v>19</v>
      </c>
      <c r="D3" s="4">
        <v>1400</v>
      </c>
      <c r="E3" s="4">
        <v>14560</v>
      </c>
      <c r="F3" s="14">
        <f t="shared" si="0"/>
        <v>9.4</v>
      </c>
      <c r="G3" s="4" t="s">
        <v>20</v>
      </c>
      <c r="H3" s="4">
        <v>158</v>
      </c>
      <c r="I3" s="4" t="s">
        <v>21</v>
      </c>
      <c r="J3" s="4" t="s">
        <v>22</v>
      </c>
      <c r="K3" s="4">
        <v>1408424400</v>
      </c>
      <c r="L3" s="4">
        <v>1408597200</v>
      </c>
      <c r="M3" s="4" t="b">
        <v>0</v>
      </c>
      <c r="N3" s="4" t="b">
        <v>1</v>
      </c>
      <c r="O3" s="4" t="s">
        <v>23</v>
      </c>
      <c r="P3" s="4"/>
      <c r="R3" s="4">
        <v>51814</v>
      </c>
      <c r="S3" s="4">
        <v>107500</v>
      </c>
      <c r="T3">
        <f>(R3/S3)-1</f>
        <v>-0.5180093023255814</v>
      </c>
    </row>
    <row r="4" spans="1:20" x14ac:dyDescent="0.25">
      <c r="A4" s="4">
        <v>2</v>
      </c>
      <c r="B4" s="4" t="s">
        <v>24</v>
      </c>
      <c r="C4" s="5" t="s">
        <v>25</v>
      </c>
      <c r="D4" s="4">
        <v>108400</v>
      </c>
      <c r="E4" s="4">
        <v>142523</v>
      </c>
      <c r="F4" s="14">
        <f t="shared" si="0"/>
        <v>0.31478782287822882</v>
      </c>
      <c r="G4" s="4" t="s">
        <v>20</v>
      </c>
      <c r="H4" s="4">
        <v>1425</v>
      </c>
      <c r="I4" s="4" t="s">
        <v>26</v>
      </c>
      <c r="J4" s="4" t="s">
        <v>27</v>
      </c>
      <c r="K4" s="4">
        <v>1384668000</v>
      </c>
      <c r="L4" s="4">
        <v>1384840800</v>
      </c>
      <c r="M4" s="4" t="b">
        <v>0</v>
      </c>
      <c r="N4" s="4" t="b">
        <v>0</v>
      </c>
      <c r="O4" s="4" t="s">
        <v>28</v>
      </c>
      <c r="P4" s="4"/>
      <c r="R4" s="4">
        <v>1901</v>
      </c>
      <c r="S4" s="4">
        <v>7900</v>
      </c>
      <c r="T4">
        <f>(R4/S4)-1</f>
        <v>-0.75936708860759494</v>
      </c>
    </row>
    <row r="5" spans="1:20" x14ac:dyDescent="0.25">
      <c r="A5" s="4">
        <v>3</v>
      </c>
      <c r="B5" s="4" t="s">
        <v>29</v>
      </c>
      <c r="C5" s="5" t="s">
        <v>30</v>
      </c>
      <c r="D5" s="4">
        <v>4200</v>
      </c>
      <c r="E5" s="4">
        <v>2477</v>
      </c>
      <c r="F5" s="14">
        <f t="shared" si="0"/>
        <v>-0.41023809523809529</v>
      </c>
      <c r="G5" s="4" t="s">
        <v>14</v>
      </c>
      <c r="H5" s="4">
        <v>24</v>
      </c>
      <c r="I5" s="4" t="s">
        <v>21</v>
      </c>
      <c r="J5" s="4" t="s">
        <v>22</v>
      </c>
      <c r="K5" s="4">
        <v>1565499600</v>
      </c>
      <c r="L5" s="4">
        <v>1568955600</v>
      </c>
      <c r="M5" s="4" t="b">
        <v>0</v>
      </c>
      <c r="N5" s="4" t="b">
        <v>0</v>
      </c>
      <c r="O5" s="4" t="s">
        <v>23</v>
      </c>
      <c r="P5" s="4"/>
      <c r="R5" s="4">
        <v>65877</v>
      </c>
      <c r="S5" s="4">
        <v>108800</v>
      </c>
      <c r="T5">
        <f>(R5/S5)-1</f>
        <v>-0.39451286764705884</v>
      </c>
    </row>
    <row r="6" spans="1:20" x14ac:dyDescent="0.25">
      <c r="A6" s="4">
        <v>4</v>
      </c>
      <c r="B6" s="4" t="s">
        <v>31</v>
      </c>
      <c r="C6" s="5" t="s">
        <v>32</v>
      </c>
      <c r="D6" s="4">
        <v>7600</v>
      </c>
      <c r="E6" s="4">
        <v>5265</v>
      </c>
      <c r="F6" s="14">
        <f t="shared" si="0"/>
        <v>-0.30723684210526314</v>
      </c>
      <c r="G6" s="4" t="s">
        <v>14</v>
      </c>
      <c r="H6" s="4">
        <v>53</v>
      </c>
      <c r="I6" s="4" t="s">
        <v>21</v>
      </c>
      <c r="J6" s="4" t="s">
        <v>22</v>
      </c>
      <c r="K6" s="4">
        <v>1547964000</v>
      </c>
      <c r="L6" s="4">
        <v>1548309600</v>
      </c>
      <c r="M6" s="4" t="b">
        <v>0</v>
      </c>
      <c r="N6" s="4" t="b">
        <v>0</v>
      </c>
      <c r="O6" s="4" t="s">
        <v>33</v>
      </c>
      <c r="P6" s="4"/>
      <c r="R6" s="4">
        <v>42596</v>
      </c>
      <c r="S6" s="4">
        <v>70600</v>
      </c>
      <c r="T6">
        <f>(R6/S6)-1</f>
        <v>-0.39665722379603396</v>
      </c>
    </row>
    <row r="7" spans="1:20" x14ac:dyDescent="0.25">
      <c r="A7" s="4">
        <v>5</v>
      </c>
      <c r="B7" s="4" t="s">
        <v>34</v>
      </c>
      <c r="C7" s="5" t="s">
        <v>35</v>
      </c>
      <c r="D7" s="4">
        <v>7600</v>
      </c>
      <c r="E7" s="4">
        <v>13195</v>
      </c>
      <c r="F7" s="14">
        <f t="shared" si="0"/>
        <v>0.73618421052631589</v>
      </c>
      <c r="G7" s="4" t="s">
        <v>20</v>
      </c>
      <c r="H7" s="4">
        <v>174</v>
      </c>
      <c r="I7" s="4" t="s">
        <v>36</v>
      </c>
      <c r="J7" s="4" t="s">
        <v>37</v>
      </c>
      <c r="K7" s="4">
        <v>1346130000</v>
      </c>
      <c r="L7" s="4">
        <v>1347080400</v>
      </c>
      <c r="M7" s="4" t="b">
        <v>0</v>
      </c>
      <c r="N7" s="4" t="b">
        <v>0</v>
      </c>
      <c r="O7" s="4" t="s">
        <v>33</v>
      </c>
      <c r="P7" s="4"/>
      <c r="R7" s="4">
        <v>4756</v>
      </c>
      <c r="S7" s="4">
        <v>148500</v>
      </c>
      <c r="T7">
        <f>(R7/S7)-1</f>
        <v>-0.96797306397306393</v>
      </c>
    </row>
    <row r="8" spans="1:20" x14ac:dyDescent="0.25">
      <c r="A8" s="4">
        <v>6</v>
      </c>
      <c r="B8" s="4" t="s">
        <v>38</v>
      </c>
      <c r="C8" s="5" t="s">
        <v>39</v>
      </c>
      <c r="D8" s="4">
        <v>5200</v>
      </c>
      <c r="E8" s="4">
        <v>1090</v>
      </c>
      <c r="F8" s="14">
        <f t="shared" si="0"/>
        <v>-0.79038461538461535</v>
      </c>
      <c r="G8" s="4" t="s">
        <v>14</v>
      </c>
      <c r="H8" s="4">
        <v>18</v>
      </c>
      <c r="I8" s="4" t="s">
        <v>40</v>
      </c>
      <c r="J8" s="4" t="s">
        <v>41</v>
      </c>
      <c r="K8" s="4">
        <v>1505278800</v>
      </c>
      <c r="L8" s="4">
        <v>1505365200</v>
      </c>
      <c r="M8" s="4" t="b">
        <v>0</v>
      </c>
      <c r="N8" s="4" t="b">
        <v>0</v>
      </c>
      <c r="O8" s="4" t="s">
        <v>42</v>
      </c>
      <c r="P8" s="4"/>
      <c r="R8" s="4">
        <v>2721</v>
      </c>
      <c r="S8" s="4">
        <v>82800</v>
      </c>
      <c r="T8">
        <f>(R8/S8)-1</f>
        <v>-0.96713768115942034</v>
      </c>
    </row>
    <row r="9" spans="1:20" x14ac:dyDescent="0.25">
      <c r="A9" s="4">
        <v>7</v>
      </c>
      <c r="B9" s="4" t="s">
        <v>43</v>
      </c>
      <c r="C9" s="5" t="s">
        <v>44</v>
      </c>
      <c r="D9" s="4">
        <v>4500</v>
      </c>
      <c r="E9" s="4">
        <v>14741</v>
      </c>
      <c r="F9" s="14">
        <f t="shared" si="0"/>
        <v>2.2757777777777779</v>
      </c>
      <c r="G9" s="4" t="s">
        <v>20</v>
      </c>
      <c r="H9" s="4">
        <v>227</v>
      </c>
      <c r="I9" s="4" t="s">
        <v>36</v>
      </c>
      <c r="J9" s="4" t="s">
        <v>37</v>
      </c>
      <c r="K9" s="4">
        <v>1439442000</v>
      </c>
      <c r="L9" s="4">
        <v>1439614800</v>
      </c>
      <c r="M9" s="4" t="b">
        <v>0</v>
      </c>
      <c r="N9" s="4" t="b">
        <v>0</v>
      </c>
      <c r="O9" s="4" t="s">
        <v>33</v>
      </c>
      <c r="P9" s="4"/>
      <c r="R9" s="4">
        <v>1518</v>
      </c>
      <c r="S9" s="4">
        <v>8800</v>
      </c>
      <c r="T9">
        <f>(R9/S9)-1</f>
        <v>-0.82750000000000001</v>
      </c>
    </row>
    <row r="10" spans="1:20" x14ac:dyDescent="0.25">
      <c r="A10" s="4">
        <v>8</v>
      </c>
      <c r="B10" s="4" t="s">
        <v>45</v>
      </c>
      <c r="C10" s="5" t="s">
        <v>46</v>
      </c>
      <c r="D10" s="4">
        <v>110100</v>
      </c>
      <c r="E10" s="4">
        <v>21946</v>
      </c>
      <c r="F10" s="14">
        <f t="shared" si="0"/>
        <v>-0.80067211625794732</v>
      </c>
      <c r="G10" s="4" t="s">
        <v>47</v>
      </c>
      <c r="H10" s="4">
        <v>708</v>
      </c>
      <c r="I10" s="4" t="s">
        <v>36</v>
      </c>
      <c r="J10" s="4" t="s">
        <v>37</v>
      </c>
      <c r="K10" s="4">
        <v>1281330000</v>
      </c>
      <c r="L10" s="4">
        <v>1281502800</v>
      </c>
      <c r="M10" s="4" t="b">
        <v>0</v>
      </c>
      <c r="N10" s="4" t="b">
        <v>0</v>
      </c>
      <c r="O10" s="4" t="s">
        <v>33</v>
      </c>
      <c r="P10" s="4"/>
      <c r="R10" s="4">
        <v>26914</v>
      </c>
      <c r="S10" s="4">
        <v>36400</v>
      </c>
      <c r="T10">
        <f>(R10/S10)-1</f>
        <v>-0.26060439560439563</v>
      </c>
    </row>
    <row r="11" spans="1:20" x14ac:dyDescent="0.25">
      <c r="A11" s="4">
        <v>9</v>
      </c>
      <c r="B11" s="4" t="s">
        <v>48</v>
      </c>
      <c r="C11" s="5" t="s">
        <v>49</v>
      </c>
      <c r="D11" s="4">
        <v>6200</v>
      </c>
      <c r="E11" s="4">
        <v>3208</v>
      </c>
      <c r="F11" s="14">
        <f t="shared" si="0"/>
        <v>-0.48258064516129029</v>
      </c>
      <c r="G11" s="4" t="s">
        <v>14</v>
      </c>
      <c r="H11" s="4">
        <v>44</v>
      </c>
      <c r="I11" s="4" t="s">
        <v>21</v>
      </c>
      <c r="J11" s="4" t="s">
        <v>22</v>
      </c>
      <c r="K11" s="4">
        <v>1379566800</v>
      </c>
      <c r="L11" s="4">
        <v>1383804000</v>
      </c>
      <c r="M11" s="4" t="b">
        <v>0</v>
      </c>
      <c r="N11" s="4" t="b">
        <v>0</v>
      </c>
      <c r="O11" s="4" t="s">
        <v>50</v>
      </c>
      <c r="P11" s="4"/>
      <c r="R11" s="4">
        <v>45004</v>
      </c>
      <c r="S11" s="4">
        <v>191300</v>
      </c>
      <c r="T11">
        <f>(R11/S11)-1</f>
        <v>-0.76474647151071617</v>
      </c>
    </row>
    <row r="12" spans="1:20" x14ac:dyDescent="0.25">
      <c r="A12" s="4">
        <v>10</v>
      </c>
      <c r="B12" s="4" t="s">
        <v>51</v>
      </c>
      <c r="C12" s="5" t="s">
        <v>52</v>
      </c>
      <c r="D12" s="4">
        <v>5200</v>
      </c>
      <c r="E12" s="4">
        <v>13838</v>
      </c>
      <c r="F12" s="14">
        <f t="shared" si="0"/>
        <v>1.6611538461538462</v>
      </c>
      <c r="G12" s="4" t="s">
        <v>20</v>
      </c>
      <c r="H12" s="4">
        <v>220</v>
      </c>
      <c r="I12" s="4" t="s">
        <v>21</v>
      </c>
      <c r="J12" s="4" t="s">
        <v>22</v>
      </c>
      <c r="K12" s="4">
        <v>1281762000</v>
      </c>
      <c r="L12" s="4">
        <v>1285909200</v>
      </c>
      <c r="M12" s="4" t="b">
        <v>0</v>
      </c>
      <c r="N12" s="4" t="b">
        <v>0</v>
      </c>
      <c r="O12" s="4" t="s">
        <v>53</v>
      </c>
      <c r="P12" s="4"/>
      <c r="R12" s="4">
        <v>6543</v>
      </c>
      <c r="S12" s="4">
        <v>8300</v>
      </c>
      <c r="T12">
        <f>(R12/S12)-1</f>
        <v>-0.21168674698795176</v>
      </c>
    </row>
    <row r="13" spans="1:20" x14ac:dyDescent="0.25">
      <c r="A13" s="4">
        <v>11</v>
      </c>
      <c r="B13" s="4" t="s">
        <v>54</v>
      </c>
      <c r="C13" s="5" t="s">
        <v>55</v>
      </c>
      <c r="D13" s="4">
        <v>6300</v>
      </c>
      <c r="E13" s="4">
        <v>3030</v>
      </c>
      <c r="F13" s="14">
        <f t="shared" si="0"/>
        <v>-0.51904761904761898</v>
      </c>
      <c r="G13" s="4" t="s">
        <v>14</v>
      </c>
      <c r="H13" s="4">
        <v>27</v>
      </c>
      <c r="I13" s="4" t="s">
        <v>21</v>
      </c>
      <c r="J13" s="4" t="s">
        <v>22</v>
      </c>
      <c r="K13" s="4">
        <v>1285045200</v>
      </c>
      <c r="L13" s="4">
        <v>1285563600</v>
      </c>
      <c r="M13" s="4" t="b">
        <v>0</v>
      </c>
      <c r="N13" s="4" t="b">
        <v>1</v>
      </c>
      <c r="O13" s="4" t="s">
        <v>33</v>
      </c>
      <c r="P13" s="4"/>
      <c r="R13" s="4">
        <v>3496</v>
      </c>
      <c r="S13" s="4">
        <v>9000</v>
      </c>
      <c r="T13">
        <f>(R13/S13)-1</f>
        <v>-0.61155555555555563</v>
      </c>
    </row>
    <row r="14" spans="1:20" x14ac:dyDescent="0.25">
      <c r="A14" s="4">
        <v>12</v>
      </c>
      <c r="B14" s="4" t="s">
        <v>56</v>
      </c>
      <c r="C14" s="5" t="s">
        <v>57</v>
      </c>
      <c r="D14" s="4">
        <v>6300</v>
      </c>
      <c r="E14" s="4">
        <v>5629</v>
      </c>
      <c r="F14" s="14">
        <f t="shared" si="0"/>
        <v>-0.10650793650793655</v>
      </c>
      <c r="G14" s="4" t="s">
        <v>14</v>
      </c>
      <c r="H14" s="4">
        <v>55</v>
      </c>
      <c r="I14" s="4" t="s">
        <v>21</v>
      </c>
      <c r="J14" s="4" t="s">
        <v>22</v>
      </c>
      <c r="K14" s="4">
        <v>1571720400</v>
      </c>
      <c r="L14" s="4">
        <v>1572411600</v>
      </c>
      <c r="M14" s="4" t="b">
        <v>0</v>
      </c>
      <c r="N14" s="4" t="b">
        <v>0</v>
      </c>
      <c r="O14" s="4" t="s">
        <v>53</v>
      </c>
      <c r="P14" s="4"/>
      <c r="R14" s="4">
        <v>5523</v>
      </c>
      <c r="S14" s="4">
        <v>7200</v>
      </c>
      <c r="T14">
        <f>(R14/S14)-1</f>
        <v>-0.23291666666666666</v>
      </c>
    </row>
    <row r="15" spans="1:20" x14ac:dyDescent="0.25">
      <c r="A15" s="4">
        <v>13</v>
      </c>
      <c r="B15" s="4" t="s">
        <v>58</v>
      </c>
      <c r="C15" s="5" t="s">
        <v>59</v>
      </c>
      <c r="D15" s="4">
        <v>4200</v>
      </c>
      <c r="E15" s="4">
        <v>10295</v>
      </c>
      <c r="F15" s="14">
        <f t="shared" si="0"/>
        <v>1.4511904761904764</v>
      </c>
      <c r="G15" s="4" t="s">
        <v>20</v>
      </c>
      <c r="H15" s="4">
        <v>98</v>
      </c>
      <c r="I15" s="4" t="s">
        <v>21</v>
      </c>
      <c r="J15" s="4" t="s">
        <v>22</v>
      </c>
      <c r="K15" s="4">
        <v>1465621200</v>
      </c>
      <c r="L15" s="4">
        <v>1466658000</v>
      </c>
      <c r="M15" s="4" t="b">
        <v>0</v>
      </c>
      <c r="N15" s="4" t="b">
        <v>0</v>
      </c>
      <c r="O15" s="4" t="s">
        <v>60</v>
      </c>
      <c r="P15" s="4"/>
      <c r="R15" s="4">
        <v>47260</v>
      </c>
      <c r="S15" s="4">
        <v>173900</v>
      </c>
      <c r="T15">
        <f>(R15/S15)-1</f>
        <v>-0.72823461759631969</v>
      </c>
    </row>
    <row r="16" spans="1:20" x14ac:dyDescent="0.25">
      <c r="A16" s="4">
        <v>14</v>
      </c>
      <c r="B16" s="4" t="s">
        <v>61</v>
      </c>
      <c r="C16" s="5" t="s">
        <v>62</v>
      </c>
      <c r="D16" s="4">
        <v>28200</v>
      </c>
      <c r="E16" s="4">
        <v>18829</v>
      </c>
      <c r="F16" s="14">
        <f t="shared" si="0"/>
        <v>-0.33230496453900704</v>
      </c>
      <c r="G16" s="4" t="s">
        <v>14</v>
      </c>
      <c r="H16" s="4">
        <v>200</v>
      </c>
      <c r="I16" s="4" t="s">
        <v>21</v>
      </c>
      <c r="J16" s="4" t="s">
        <v>22</v>
      </c>
      <c r="K16" s="4">
        <v>1331013600</v>
      </c>
      <c r="L16" s="4">
        <v>1333342800</v>
      </c>
      <c r="M16" s="4" t="b">
        <v>0</v>
      </c>
      <c r="N16" s="4" t="b">
        <v>0</v>
      </c>
      <c r="O16" s="4" t="s">
        <v>60</v>
      </c>
      <c r="P16" s="4"/>
      <c r="R16" s="4">
        <v>19557</v>
      </c>
      <c r="S16" s="4">
        <v>112100</v>
      </c>
      <c r="T16">
        <f>(R16/S16)-1</f>
        <v>-0.82553969669937555</v>
      </c>
    </row>
    <row r="17" spans="1:20" x14ac:dyDescent="0.25">
      <c r="A17" s="4">
        <v>15</v>
      </c>
      <c r="B17" s="4" t="s">
        <v>63</v>
      </c>
      <c r="C17" s="5" t="s">
        <v>64</v>
      </c>
      <c r="D17" s="4">
        <v>81200</v>
      </c>
      <c r="E17" s="4">
        <v>38414</v>
      </c>
      <c r="F17" s="14">
        <f t="shared" si="0"/>
        <v>-0.52692118226600981</v>
      </c>
      <c r="G17" s="4" t="s">
        <v>14</v>
      </c>
      <c r="H17" s="4">
        <v>452</v>
      </c>
      <c r="I17" s="4" t="s">
        <v>21</v>
      </c>
      <c r="J17" s="4" t="s">
        <v>22</v>
      </c>
      <c r="K17" s="4">
        <v>1575957600</v>
      </c>
      <c r="L17" s="4">
        <v>1576303200</v>
      </c>
      <c r="M17" s="4" t="b">
        <v>0</v>
      </c>
      <c r="N17" s="4" t="b">
        <v>0</v>
      </c>
      <c r="O17" s="4" t="s">
        <v>65</v>
      </c>
      <c r="P17" s="4"/>
      <c r="R17" s="4">
        <v>1065</v>
      </c>
      <c r="S17" s="4">
        <v>6500</v>
      </c>
      <c r="T17">
        <f>(R17/S17)-1</f>
        <v>-0.83615384615384614</v>
      </c>
    </row>
    <row r="18" spans="1:20" x14ac:dyDescent="0.25">
      <c r="A18" s="4">
        <v>16</v>
      </c>
      <c r="B18" s="4" t="s">
        <v>66</v>
      </c>
      <c r="C18" s="5" t="s">
        <v>67</v>
      </c>
      <c r="D18" s="4">
        <v>1700</v>
      </c>
      <c r="E18" s="4">
        <v>11041</v>
      </c>
      <c r="F18" s="14">
        <f t="shared" si="0"/>
        <v>5.4947058823529416</v>
      </c>
      <c r="G18" s="4" t="s">
        <v>20</v>
      </c>
      <c r="H18" s="4">
        <v>100</v>
      </c>
      <c r="I18" s="4" t="s">
        <v>21</v>
      </c>
      <c r="J18" s="4" t="s">
        <v>22</v>
      </c>
      <c r="K18" s="4">
        <v>1390370400</v>
      </c>
      <c r="L18" s="4">
        <v>1392271200</v>
      </c>
      <c r="M18" s="4" t="b">
        <v>0</v>
      </c>
      <c r="N18" s="4" t="b">
        <v>0</v>
      </c>
      <c r="O18" s="4" t="s">
        <v>68</v>
      </c>
      <c r="P18" s="4"/>
      <c r="R18" s="4">
        <v>3087</v>
      </c>
      <c r="S18" s="4">
        <v>4100</v>
      </c>
      <c r="T18">
        <f>(R18/S18)-1</f>
        <v>-0.24707317073170731</v>
      </c>
    </row>
    <row r="19" spans="1:20" x14ac:dyDescent="0.25">
      <c r="A19" s="4">
        <v>17</v>
      </c>
      <c r="B19" s="4" t="s">
        <v>69</v>
      </c>
      <c r="C19" s="5" t="s">
        <v>70</v>
      </c>
      <c r="D19" s="4">
        <v>84600</v>
      </c>
      <c r="E19" s="4">
        <v>134845</v>
      </c>
      <c r="F19" s="14">
        <f t="shared" si="0"/>
        <v>0.59391252955082741</v>
      </c>
      <c r="G19" s="4" t="s">
        <v>20</v>
      </c>
      <c r="H19" s="4">
        <v>1249</v>
      </c>
      <c r="I19" s="4" t="s">
        <v>21</v>
      </c>
      <c r="J19" s="4" t="s">
        <v>22</v>
      </c>
      <c r="K19" s="4">
        <v>1294812000</v>
      </c>
      <c r="L19" s="4">
        <v>1294898400</v>
      </c>
      <c r="M19" s="4" t="b">
        <v>0</v>
      </c>
      <c r="N19" s="4" t="b">
        <v>0</v>
      </c>
      <c r="O19" s="4" t="s">
        <v>71</v>
      </c>
      <c r="P19" s="4"/>
      <c r="R19" s="4">
        <v>3251</v>
      </c>
      <c r="S19" s="4">
        <v>8400</v>
      </c>
      <c r="T19">
        <f>(R19/S19)-1</f>
        <v>-0.61297619047619045</v>
      </c>
    </row>
    <row r="20" spans="1:20" x14ac:dyDescent="0.25">
      <c r="A20" s="4">
        <v>18</v>
      </c>
      <c r="B20" s="4" t="s">
        <v>72</v>
      </c>
      <c r="C20" s="5" t="s">
        <v>73</v>
      </c>
      <c r="D20" s="4">
        <v>9100</v>
      </c>
      <c r="E20" s="4">
        <v>6089</v>
      </c>
      <c r="F20" s="14">
        <f t="shared" si="0"/>
        <v>-0.33087912087912086</v>
      </c>
      <c r="G20" s="4" t="s">
        <v>74</v>
      </c>
      <c r="H20" s="4">
        <v>135</v>
      </c>
      <c r="I20" s="4" t="s">
        <v>21</v>
      </c>
      <c r="J20" s="4" t="s">
        <v>22</v>
      </c>
      <c r="K20" s="4">
        <v>1536382800</v>
      </c>
      <c r="L20" s="4">
        <v>1537074000</v>
      </c>
      <c r="M20" s="4" t="b">
        <v>0</v>
      </c>
      <c r="N20" s="4" t="b">
        <v>0</v>
      </c>
      <c r="O20" s="4" t="s">
        <v>33</v>
      </c>
      <c r="P20" s="4"/>
      <c r="R20" s="4">
        <v>108974</v>
      </c>
      <c r="S20" s="4">
        <v>136300</v>
      </c>
      <c r="T20">
        <f>(R20/S20)-1</f>
        <v>-0.20048422597212034</v>
      </c>
    </row>
    <row r="21" spans="1:20" x14ac:dyDescent="0.25">
      <c r="A21" s="4">
        <v>19</v>
      </c>
      <c r="B21" s="4" t="s">
        <v>75</v>
      </c>
      <c r="C21" s="5" t="s">
        <v>76</v>
      </c>
      <c r="D21" s="4">
        <v>62500</v>
      </c>
      <c r="E21" s="4">
        <v>30331</v>
      </c>
      <c r="F21" s="14">
        <f t="shared" si="0"/>
        <v>-0.51470400000000005</v>
      </c>
      <c r="G21" s="4" t="s">
        <v>14</v>
      </c>
      <c r="H21" s="4">
        <v>674</v>
      </c>
      <c r="I21" s="4" t="s">
        <v>21</v>
      </c>
      <c r="J21" s="4" t="s">
        <v>22</v>
      </c>
      <c r="K21" s="4">
        <v>1551679200</v>
      </c>
      <c r="L21" s="4">
        <v>1553490000</v>
      </c>
      <c r="M21" s="4" t="b">
        <v>0</v>
      </c>
      <c r="N21" s="4" t="b">
        <v>1</v>
      </c>
      <c r="O21" s="4" t="s">
        <v>33</v>
      </c>
      <c r="P21" s="4"/>
      <c r="R21" s="4">
        <v>12938</v>
      </c>
      <c r="S21" s="4">
        <v>114800</v>
      </c>
      <c r="T21">
        <f>(R21/S21)-1</f>
        <v>-0.88729965156794421</v>
      </c>
    </row>
    <row r="22" spans="1:20" x14ac:dyDescent="0.25">
      <c r="A22" s="4">
        <v>20</v>
      </c>
      <c r="B22" s="4" t="s">
        <v>77</v>
      </c>
      <c r="C22" s="5" t="s">
        <v>78</v>
      </c>
      <c r="D22" s="4">
        <v>131800</v>
      </c>
      <c r="E22" s="4">
        <v>147936</v>
      </c>
      <c r="F22" s="14">
        <f t="shared" si="0"/>
        <v>0.12242792109256451</v>
      </c>
      <c r="G22" s="4" t="s">
        <v>20</v>
      </c>
      <c r="H22" s="4">
        <v>1396</v>
      </c>
      <c r="I22" s="4" t="s">
        <v>21</v>
      </c>
      <c r="J22" s="4" t="s">
        <v>22</v>
      </c>
      <c r="K22" s="4">
        <v>1406523600</v>
      </c>
      <c r="L22" s="4">
        <v>1406523600</v>
      </c>
      <c r="M22" s="4" t="b">
        <v>0</v>
      </c>
      <c r="N22" s="4" t="b">
        <v>0</v>
      </c>
      <c r="O22" s="4" t="s">
        <v>53</v>
      </c>
      <c r="P22" s="4"/>
      <c r="R22" s="4">
        <v>173191</v>
      </c>
      <c r="S22" s="4">
        <v>191000</v>
      </c>
      <c r="T22">
        <f>(R22/S22)-1</f>
        <v>-9.3240837696335066E-2</v>
      </c>
    </row>
    <row r="23" spans="1:20" x14ac:dyDescent="0.25">
      <c r="A23" s="4">
        <v>21</v>
      </c>
      <c r="B23" s="4" t="s">
        <v>79</v>
      </c>
      <c r="C23" s="5" t="s">
        <v>80</v>
      </c>
      <c r="D23" s="4">
        <v>94000</v>
      </c>
      <c r="E23" s="4">
        <v>38533</v>
      </c>
      <c r="F23" s="14">
        <f t="shared" si="0"/>
        <v>-0.59007446808510644</v>
      </c>
      <c r="G23" s="4" t="s">
        <v>14</v>
      </c>
      <c r="H23" s="4">
        <v>558</v>
      </c>
      <c r="I23" s="4" t="s">
        <v>21</v>
      </c>
      <c r="J23" s="4" t="s">
        <v>22</v>
      </c>
      <c r="K23" s="4">
        <v>1313384400</v>
      </c>
      <c r="L23" s="4">
        <v>1316322000</v>
      </c>
      <c r="M23" s="4" t="b">
        <v>0</v>
      </c>
      <c r="N23" s="4" t="b">
        <v>0</v>
      </c>
      <c r="O23" s="4" t="s">
        <v>33</v>
      </c>
      <c r="P23" s="4"/>
      <c r="R23" s="4">
        <v>903</v>
      </c>
      <c r="S23" s="4">
        <v>5400</v>
      </c>
      <c r="T23">
        <f>(R23/S23)-1</f>
        <v>-0.83277777777777784</v>
      </c>
    </row>
    <row r="24" spans="1:20" x14ac:dyDescent="0.25">
      <c r="A24" s="4">
        <v>22</v>
      </c>
      <c r="B24" s="4" t="s">
        <v>81</v>
      </c>
      <c r="C24" s="5" t="s">
        <v>82</v>
      </c>
      <c r="D24" s="4">
        <v>59100</v>
      </c>
      <c r="E24" s="4">
        <v>75690</v>
      </c>
      <c r="F24" s="14">
        <f t="shared" si="0"/>
        <v>0.28071065989847721</v>
      </c>
      <c r="G24" s="4" t="s">
        <v>20</v>
      </c>
      <c r="H24" s="4">
        <v>890</v>
      </c>
      <c r="I24" s="4" t="s">
        <v>21</v>
      </c>
      <c r="J24" s="4" t="s">
        <v>22</v>
      </c>
      <c r="K24" s="4">
        <v>1522731600</v>
      </c>
      <c r="L24" s="4">
        <v>1524027600</v>
      </c>
      <c r="M24" s="4" t="b">
        <v>0</v>
      </c>
      <c r="N24" s="4" t="b">
        <v>0</v>
      </c>
      <c r="O24" s="4" t="s">
        <v>33</v>
      </c>
      <c r="P24" s="4"/>
      <c r="R24" s="4">
        <v>3232</v>
      </c>
      <c r="S24" s="4">
        <v>9300</v>
      </c>
      <c r="T24">
        <f>(R24/S24)-1</f>
        <v>-0.65247311827956989</v>
      </c>
    </row>
    <row r="25" spans="1:20" x14ac:dyDescent="0.25">
      <c r="A25" s="4">
        <v>23</v>
      </c>
      <c r="B25" s="4" t="s">
        <v>83</v>
      </c>
      <c r="C25" s="5" t="s">
        <v>84</v>
      </c>
      <c r="D25" s="4">
        <v>4500</v>
      </c>
      <c r="E25" s="4">
        <v>14942</v>
      </c>
      <c r="F25" s="14">
        <f t="shared" si="0"/>
        <v>2.3204444444444445</v>
      </c>
      <c r="G25" s="4" t="s">
        <v>20</v>
      </c>
      <c r="H25" s="4">
        <v>142</v>
      </c>
      <c r="I25" s="4" t="s">
        <v>40</v>
      </c>
      <c r="J25" s="4" t="s">
        <v>41</v>
      </c>
      <c r="K25" s="4">
        <v>1550124000</v>
      </c>
      <c r="L25" s="4">
        <v>1554699600</v>
      </c>
      <c r="M25" s="4" t="b">
        <v>0</v>
      </c>
      <c r="N25" s="4" t="b">
        <v>0</v>
      </c>
      <c r="O25" s="4" t="s">
        <v>42</v>
      </c>
      <c r="P25" s="4"/>
      <c r="R25" s="4">
        <v>37754</v>
      </c>
      <c r="S25" s="4">
        <v>155200</v>
      </c>
      <c r="T25">
        <f>(R25/S25)-1</f>
        <v>-0.75673969072164948</v>
      </c>
    </row>
    <row r="26" spans="1:20" x14ac:dyDescent="0.25">
      <c r="A26" s="4">
        <v>24</v>
      </c>
      <c r="B26" s="4" t="s">
        <v>85</v>
      </c>
      <c r="C26" s="5" t="s">
        <v>86</v>
      </c>
      <c r="D26" s="4">
        <v>92400</v>
      </c>
      <c r="E26" s="4">
        <v>104257</v>
      </c>
      <c r="F26" s="14">
        <f t="shared" si="0"/>
        <v>0.12832251082251078</v>
      </c>
      <c r="G26" s="4" t="s">
        <v>20</v>
      </c>
      <c r="H26" s="4">
        <v>2673</v>
      </c>
      <c r="I26" s="4" t="s">
        <v>21</v>
      </c>
      <c r="J26" s="4" t="s">
        <v>22</v>
      </c>
      <c r="K26" s="4">
        <v>1403326800</v>
      </c>
      <c r="L26" s="4">
        <v>1403499600</v>
      </c>
      <c r="M26" s="4" t="b">
        <v>0</v>
      </c>
      <c r="N26" s="4" t="b">
        <v>0</v>
      </c>
      <c r="O26" s="4" t="s">
        <v>65</v>
      </c>
      <c r="P26" s="4"/>
      <c r="R26" s="4">
        <v>45831</v>
      </c>
      <c r="S26" s="4">
        <v>191000</v>
      </c>
      <c r="T26">
        <f>(R26/S26)-1</f>
        <v>-0.76004712041884814</v>
      </c>
    </row>
    <row r="27" spans="1:20" x14ac:dyDescent="0.25">
      <c r="A27" s="4">
        <v>25</v>
      </c>
      <c r="B27" s="4" t="s">
        <v>87</v>
      </c>
      <c r="C27" s="5" t="s">
        <v>88</v>
      </c>
      <c r="D27" s="4">
        <v>5500</v>
      </c>
      <c r="E27" s="4">
        <v>11904</v>
      </c>
      <c r="F27" s="14">
        <f t="shared" si="0"/>
        <v>1.1643636363636363</v>
      </c>
      <c r="G27" s="4" t="s">
        <v>20</v>
      </c>
      <c r="H27" s="4">
        <v>163</v>
      </c>
      <c r="I27" s="4" t="s">
        <v>21</v>
      </c>
      <c r="J27" s="4" t="s">
        <v>22</v>
      </c>
      <c r="K27" s="4">
        <v>1305694800</v>
      </c>
      <c r="L27" s="4">
        <v>1307422800</v>
      </c>
      <c r="M27" s="4" t="b">
        <v>0</v>
      </c>
      <c r="N27" s="4" t="b">
        <v>1</v>
      </c>
      <c r="O27" s="4" t="s">
        <v>89</v>
      </c>
      <c r="P27" s="4"/>
      <c r="R27" s="4">
        <v>3260</v>
      </c>
      <c r="S27" s="4">
        <v>8300</v>
      </c>
      <c r="T27">
        <f>(R27/S27)-1</f>
        <v>-0.60722891566265058</v>
      </c>
    </row>
    <row r="28" spans="1:20" x14ac:dyDescent="0.25">
      <c r="A28" s="4">
        <v>26</v>
      </c>
      <c r="B28" s="4" t="s">
        <v>90</v>
      </c>
      <c r="C28" s="5" t="s">
        <v>91</v>
      </c>
      <c r="D28" s="4">
        <v>107500</v>
      </c>
      <c r="E28" s="4">
        <v>51814</v>
      </c>
      <c r="F28" s="14">
        <f t="shared" si="0"/>
        <v>-0.5180093023255814</v>
      </c>
      <c r="G28" s="4" t="s">
        <v>74</v>
      </c>
      <c r="H28" s="4">
        <v>1480</v>
      </c>
      <c r="I28" s="4" t="s">
        <v>21</v>
      </c>
      <c r="J28" s="4" t="s">
        <v>22</v>
      </c>
      <c r="K28" s="4">
        <v>1533013200</v>
      </c>
      <c r="L28" s="4">
        <v>1535346000</v>
      </c>
      <c r="M28" s="4" t="b">
        <v>0</v>
      </c>
      <c r="N28" s="4" t="b">
        <v>0</v>
      </c>
      <c r="O28" s="4" t="s">
        <v>33</v>
      </c>
      <c r="P28" s="4"/>
      <c r="R28" s="4">
        <v>31123</v>
      </c>
      <c r="S28" s="4">
        <v>138700</v>
      </c>
      <c r="T28">
        <f>(R28/S28)-1</f>
        <v>-0.77560922855082914</v>
      </c>
    </row>
    <row r="29" spans="1:20" x14ac:dyDescent="0.25">
      <c r="A29" s="4">
        <v>27</v>
      </c>
      <c r="B29" s="4" t="s">
        <v>92</v>
      </c>
      <c r="C29" s="5" t="s">
        <v>93</v>
      </c>
      <c r="D29" s="4">
        <v>2000</v>
      </c>
      <c r="E29" s="4">
        <v>1599</v>
      </c>
      <c r="F29" s="14">
        <f t="shared" si="0"/>
        <v>-0.20050000000000001</v>
      </c>
      <c r="G29" s="4" t="s">
        <v>14</v>
      </c>
      <c r="H29" s="4">
        <v>15</v>
      </c>
      <c r="I29" s="4" t="s">
        <v>21</v>
      </c>
      <c r="J29" s="4" t="s">
        <v>22</v>
      </c>
      <c r="K29" s="4">
        <v>1443848400</v>
      </c>
      <c r="L29" s="4">
        <v>1444539600</v>
      </c>
      <c r="M29" s="4" t="b">
        <v>0</v>
      </c>
      <c r="N29" s="4" t="b">
        <v>0</v>
      </c>
      <c r="O29" s="4" t="s">
        <v>23</v>
      </c>
      <c r="P29" s="4"/>
      <c r="R29" s="4">
        <v>4</v>
      </c>
      <c r="S29" s="4">
        <v>100</v>
      </c>
      <c r="T29">
        <f>(R29/S29)-1</f>
        <v>-0.96</v>
      </c>
    </row>
    <row r="30" spans="1:20" x14ac:dyDescent="0.25">
      <c r="A30" s="4">
        <v>28</v>
      </c>
      <c r="B30" s="4" t="s">
        <v>94</v>
      </c>
      <c r="C30" s="5" t="s">
        <v>95</v>
      </c>
      <c r="D30" s="4">
        <v>130800</v>
      </c>
      <c r="E30" s="4">
        <v>137635</v>
      </c>
      <c r="F30" s="14">
        <f t="shared" si="0"/>
        <v>5.2255351681957274E-2</v>
      </c>
      <c r="G30" s="4" t="s">
        <v>20</v>
      </c>
      <c r="H30" s="4">
        <v>2220</v>
      </c>
      <c r="I30" s="4" t="s">
        <v>21</v>
      </c>
      <c r="J30" s="4" t="s">
        <v>22</v>
      </c>
      <c r="K30" s="4">
        <v>1265695200</v>
      </c>
      <c r="L30" s="4">
        <v>1267682400</v>
      </c>
      <c r="M30" s="4" t="b">
        <v>0</v>
      </c>
      <c r="N30" s="4" t="b">
        <v>1</v>
      </c>
      <c r="O30" s="4" t="s">
        <v>33</v>
      </c>
      <c r="P30" s="4"/>
      <c r="R30" s="4">
        <v>4896</v>
      </c>
      <c r="S30" s="4">
        <v>9000</v>
      </c>
      <c r="T30">
        <f>(R30/S30)-1</f>
        <v>-0.45599999999999996</v>
      </c>
    </row>
    <row r="31" spans="1:20" x14ac:dyDescent="0.25">
      <c r="A31" s="4">
        <v>29</v>
      </c>
      <c r="B31" s="4" t="s">
        <v>96</v>
      </c>
      <c r="C31" s="5" t="s">
        <v>97</v>
      </c>
      <c r="D31" s="4">
        <v>45900</v>
      </c>
      <c r="E31" s="4">
        <v>150965</v>
      </c>
      <c r="F31" s="14">
        <f t="shared" si="0"/>
        <v>2.2889978213507627</v>
      </c>
      <c r="G31" s="4" t="s">
        <v>20</v>
      </c>
      <c r="H31" s="4">
        <v>1606</v>
      </c>
      <c r="I31" s="4" t="s">
        <v>98</v>
      </c>
      <c r="J31" s="4" t="s">
        <v>99</v>
      </c>
      <c r="K31" s="4">
        <v>1532062800</v>
      </c>
      <c r="L31" s="4">
        <v>1535518800</v>
      </c>
      <c r="M31" s="4" t="b">
        <v>0</v>
      </c>
      <c r="N31" s="4" t="b">
        <v>0</v>
      </c>
      <c r="O31" s="4" t="s">
        <v>100</v>
      </c>
      <c r="P31" s="4"/>
      <c r="R31" s="4">
        <v>1546</v>
      </c>
      <c r="S31" s="4">
        <v>8200</v>
      </c>
      <c r="T31">
        <f>(R31/S31)-1</f>
        <v>-0.8114634146341464</v>
      </c>
    </row>
    <row r="32" spans="1:20" x14ac:dyDescent="0.25">
      <c r="A32" s="4">
        <v>30</v>
      </c>
      <c r="B32" s="4" t="s">
        <v>101</v>
      </c>
      <c r="C32" s="5" t="s">
        <v>102</v>
      </c>
      <c r="D32" s="4">
        <v>9000</v>
      </c>
      <c r="E32" s="4">
        <v>14455</v>
      </c>
      <c r="F32" s="14">
        <f t="shared" si="0"/>
        <v>0.60611111111111104</v>
      </c>
      <c r="G32" s="4" t="s">
        <v>20</v>
      </c>
      <c r="H32" s="4">
        <v>129</v>
      </c>
      <c r="I32" s="13" t="s">
        <v>21</v>
      </c>
      <c r="J32" s="4" t="s">
        <v>22</v>
      </c>
      <c r="K32" s="4">
        <v>1558674000</v>
      </c>
      <c r="L32" s="4">
        <v>1559106000</v>
      </c>
      <c r="M32" s="4" t="b">
        <v>0</v>
      </c>
      <c r="N32" s="4" t="b">
        <v>0</v>
      </c>
      <c r="O32" s="4" t="s">
        <v>71</v>
      </c>
      <c r="P32" s="4"/>
      <c r="R32" s="4">
        <v>1136</v>
      </c>
      <c r="S32" s="4">
        <v>8200</v>
      </c>
      <c r="T32">
        <f>(R32/S32)-1</f>
        <v>-0.86146341463414633</v>
      </c>
    </row>
    <row r="33" spans="1:20" x14ac:dyDescent="0.25">
      <c r="A33" s="4">
        <v>31</v>
      </c>
      <c r="B33" s="4" t="s">
        <v>103</v>
      </c>
      <c r="C33" s="5" t="s">
        <v>104</v>
      </c>
      <c r="D33" s="4">
        <v>3500</v>
      </c>
      <c r="E33" s="4">
        <v>10850</v>
      </c>
      <c r="F33" s="14">
        <f t="shared" si="0"/>
        <v>2.1</v>
      </c>
      <c r="G33" s="4" t="s">
        <v>20</v>
      </c>
      <c r="H33" s="4">
        <v>226</v>
      </c>
      <c r="I33" s="4" t="s">
        <v>40</v>
      </c>
      <c r="J33" s="4" t="s">
        <v>41</v>
      </c>
      <c r="K33" s="4">
        <v>1451973600</v>
      </c>
      <c r="L33" s="4">
        <v>1454392800</v>
      </c>
      <c r="M33" s="4" t="b">
        <v>0</v>
      </c>
      <c r="N33" s="4" t="b">
        <v>0</v>
      </c>
      <c r="O33" s="4" t="s">
        <v>89</v>
      </c>
      <c r="P33" s="4"/>
      <c r="R33" s="4">
        <v>5973</v>
      </c>
      <c r="S33" s="4">
        <v>9500</v>
      </c>
      <c r="T33">
        <f>(R33/S33)-1</f>
        <v>-0.37126315789473685</v>
      </c>
    </row>
    <row r="34" spans="1:20" x14ac:dyDescent="0.25">
      <c r="A34" s="4">
        <v>32</v>
      </c>
      <c r="B34" s="4" t="s">
        <v>105</v>
      </c>
      <c r="C34" s="5" t="s">
        <v>106</v>
      </c>
      <c r="D34" s="4">
        <v>101000</v>
      </c>
      <c r="E34" s="4">
        <v>87676</v>
      </c>
      <c r="F34" s="14">
        <f t="shared" si="0"/>
        <v>-0.13192079207920793</v>
      </c>
      <c r="G34" s="4" t="s">
        <v>14</v>
      </c>
      <c r="H34" s="4">
        <v>2307</v>
      </c>
      <c r="I34" s="4" t="s">
        <v>107</v>
      </c>
      <c r="J34" s="4" t="s">
        <v>108</v>
      </c>
      <c r="K34" s="4">
        <v>1515564000</v>
      </c>
      <c r="L34" s="4">
        <v>1517896800</v>
      </c>
      <c r="M34" s="4" t="b">
        <v>0</v>
      </c>
      <c r="N34" s="4" t="b">
        <v>0</v>
      </c>
      <c r="O34" s="4" t="s">
        <v>42</v>
      </c>
      <c r="P34" s="4"/>
      <c r="R34" s="4">
        <v>92824</v>
      </c>
      <c r="S34" s="4">
        <v>118200</v>
      </c>
      <c r="T34">
        <f>(R34/S34)-1</f>
        <v>-0.21468697123519453</v>
      </c>
    </row>
    <row r="35" spans="1:20" x14ac:dyDescent="0.25">
      <c r="A35" s="4">
        <v>33</v>
      </c>
      <c r="B35" s="4" t="s">
        <v>109</v>
      </c>
      <c r="C35" s="5" t="s">
        <v>110</v>
      </c>
      <c r="D35" s="4">
        <v>50200</v>
      </c>
      <c r="E35" s="4">
        <v>189666</v>
      </c>
      <c r="F35" s="14">
        <f t="shared" si="0"/>
        <v>2.7782071713147412</v>
      </c>
      <c r="G35" s="4" t="s">
        <v>20</v>
      </c>
      <c r="H35" s="4">
        <v>5419</v>
      </c>
      <c r="I35" s="4" t="s">
        <v>21</v>
      </c>
      <c r="J35" s="4" t="s">
        <v>22</v>
      </c>
      <c r="K35" s="4">
        <v>1412485200</v>
      </c>
      <c r="L35" s="4">
        <v>1415685600</v>
      </c>
      <c r="M35" s="4" t="b">
        <v>0</v>
      </c>
      <c r="N35" s="4" t="b">
        <v>0</v>
      </c>
      <c r="O35" s="4" t="s">
        <v>33</v>
      </c>
      <c r="P35" s="4"/>
      <c r="R35" s="4">
        <v>62174</v>
      </c>
      <c r="S35" s="4">
        <v>98600</v>
      </c>
      <c r="T35">
        <f>(R35/S35)-1</f>
        <v>-0.36943204868154156</v>
      </c>
    </row>
    <row r="36" spans="1:20" x14ac:dyDescent="0.25">
      <c r="A36" s="4">
        <v>34</v>
      </c>
      <c r="B36" s="4" t="s">
        <v>111</v>
      </c>
      <c r="C36" s="5" t="s">
        <v>112</v>
      </c>
      <c r="D36" s="4">
        <v>9300</v>
      </c>
      <c r="E36" s="4">
        <v>14025</v>
      </c>
      <c r="F36" s="14">
        <f t="shared" si="0"/>
        <v>0.50806451612903225</v>
      </c>
      <c r="G36" s="4" t="s">
        <v>20</v>
      </c>
      <c r="H36" s="4">
        <v>165</v>
      </c>
      <c r="I36" s="4" t="s">
        <v>21</v>
      </c>
      <c r="J36" s="4" t="s">
        <v>22</v>
      </c>
      <c r="K36" s="4">
        <v>1490245200</v>
      </c>
      <c r="L36" s="4">
        <v>1490677200</v>
      </c>
      <c r="M36" s="4" t="b">
        <v>0</v>
      </c>
      <c r="N36" s="4" t="b">
        <v>0</v>
      </c>
      <c r="O36" s="4" t="s">
        <v>42</v>
      </c>
      <c r="P36" s="4"/>
      <c r="R36" s="4">
        <v>31594</v>
      </c>
      <c r="S36" s="4">
        <v>52600</v>
      </c>
      <c r="T36">
        <f>(R36/S36)-1</f>
        <v>-0.39935361216730036</v>
      </c>
    </row>
    <row r="37" spans="1:20" x14ac:dyDescent="0.25">
      <c r="A37" s="4">
        <v>35</v>
      </c>
      <c r="B37" s="4" t="s">
        <v>113</v>
      </c>
      <c r="C37" s="5" t="s">
        <v>114</v>
      </c>
      <c r="D37" s="4">
        <v>125500</v>
      </c>
      <c r="E37" s="4">
        <v>188628</v>
      </c>
      <c r="F37" s="14">
        <f t="shared" si="0"/>
        <v>0.50301195219123507</v>
      </c>
      <c r="G37" s="4" t="s">
        <v>20</v>
      </c>
      <c r="H37" s="4">
        <v>1965</v>
      </c>
      <c r="I37" s="4" t="s">
        <v>36</v>
      </c>
      <c r="J37" s="4" t="s">
        <v>37</v>
      </c>
      <c r="K37" s="4">
        <v>1547877600</v>
      </c>
      <c r="L37" s="4">
        <v>1551506400</v>
      </c>
      <c r="M37" s="4" t="b">
        <v>0</v>
      </c>
      <c r="N37" s="4" t="b">
        <v>1</v>
      </c>
      <c r="O37" s="4" t="s">
        <v>53</v>
      </c>
      <c r="P37" s="4"/>
      <c r="R37" s="4">
        <v>1985</v>
      </c>
      <c r="S37" s="4">
        <v>3100</v>
      </c>
      <c r="T37">
        <f>(R37/S37)-1</f>
        <v>-0.35967741935483866</v>
      </c>
    </row>
    <row r="38" spans="1:20" x14ac:dyDescent="0.25">
      <c r="A38" s="4">
        <v>36</v>
      </c>
      <c r="B38" s="4" t="s">
        <v>115</v>
      </c>
      <c r="C38" s="5" t="s">
        <v>116</v>
      </c>
      <c r="D38" s="4">
        <v>700</v>
      </c>
      <c r="E38" s="4">
        <v>1101</v>
      </c>
      <c r="F38" s="14">
        <f t="shared" si="0"/>
        <v>0.57285714285714295</v>
      </c>
      <c r="G38" s="4" t="s">
        <v>20</v>
      </c>
      <c r="H38" s="4">
        <v>16</v>
      </c>
      <c r="I38" s="4" t="s">
        <v>21</v>
      </c>
      <c r="J38" s="4" t="s">
        <v>22</v>
      </c>
      <c r="K38" s="4">
        <v>1298700000</v>
      </c>
      <c r="L38" s="4">
        <v>1300856400</v>
      </c>
      <c r="M38" s="4" t="b">
        <v>0</v>
      </c>
      <c r="N38" s="4" t="b">
        <v>0</v>
      </c>
      <c r="O38" s="4" t="s">
        <v>33</v>
      </c>
      <c r="P38" s="4"/>
      <c r="R38" s="4">
        <v>57250</v>
      </c>
      <c r="S38" s="4">
        <v>170700</v>
      </c>
      <c r="T38">
        <f>(R38/S38)-1</f>
        <v>-0.66461628588166377</v>
      </c>
    </row>
    <row r="39" spans="1:20" x14ac:dyDescent="0.25">
      <c r="A39" s="4">
        <v>37</v>
      </c>
      <c r="B39" s="4" t="s">
        <v>117</v>
      </c>
      <c r="C39" s="5" t="s">
        <v>118</v>
      </c>
      <c r="D39" s="4">
        <v>8100</v>
      </c>
      <c r="E39" s="4">
        <v>11339</v>
      </c>
      <c r="F39" s="14">
        <f t="shared" si="0"/>
        <v>0.39987654320987653</v>
      </c>
      <c r="G39" s="4" t="s">
        <v>20</v>
      </c>
      <c r="H39" s="4">
        <v>107</v>
      </c>
      <c r="I39" s="4" t="s">
        <v>21</v>
      </c>
      <c r="J39" s="4" t="s">
        <v>22</v>
      </c>
      <c r="K39" s="4">
        <v>1570338000</v>
      </c>
      <c r="L39" s="4">
        <v>1573192800</v>
      </c>
      <c r="M39" s="4" t="b">
        <v>0</v>
      </c>
      <c r="N39" s="4" t="b">
        <v>1</v>
      </c>
      <c r="O39" s="4" t="s">
        <v>119</v>
      </c>
      <c r="P39" s="4"/>
      <c r="R39" s="4">
        <v>17879</v>
      </c>
      <c r="S39" s="4">
        <v>99500</v>
      </c>
      <c r="T39">
        <f>(R39/S39)-1</f>
        <v>-0.82031155778894471</v>
      </c>
    </row>
    <row r="40" spans="1:20" x14ac:dyDescent="0.25">
      <c r="A40" s="4">
        <v>38</v>
      </c>
      <c r="B40" s="4" t="s">
        <v>120</v>
      </c>
      <c r="C40" s="5" t="s">
        <v>121</v>
      </c>
      <c r="D40" s="4">
        <v>3100</v>
      </c>
      <c r="E40" s="4">
        <v>10085</v>
      </c>
      <c r="F40" s="14">
        <f t="shared" si="0"/>
        <v>2.2532258064516131</v>
      </c>
      <c r="G40" s="4" t="s">
        <v>20</v>
      </c>
      <c r="H40" s="4">
        <v>134</v>
      </c>
      <c r="I40" s="4" t="s">
        <v>21</v>
      </c>
      <c r="J40" s="4" t="s">
        <v>22</v>
      </c>
      <c r="K40" s="4">
        <v>1287378000</v>
      </c>
      <c r="L40" s="4">
        <v>1287810000</v>
      </c>
      <c r="M40" s="4" t="b">
        <v>0</v>
      </c>
      <c r="N40" s="4" t="b">
        <v>0</v>
      </c>
      <c r="O40" s="4" t="s">
        <v>122</v>
      </c>
      <c r="P40" s="4"/>
      <c r="R40" s="4">
        <v>3227</v>
      </c>
      <c r="S40" s="4">
        <v>8700</v>
      </c>
      <c r="T40">
        <f>(R40/S40)-1</f>
        <v>-0.62908045977011495</v>
      </c>
    </row>
    <row r="41" spans="1:20" x14ac:dyDescent="0.25">
      <c r="A41" s="4">
        <v>39</v>
      </c>
      <c r="B41" s="4" t="s">
        <v>123</v>
      </c>
      <c r="C41" s="5" t="s">
        <v>124</v>
      </c>
      <c r="D41" s="4">
        <v>9900</v>
      </c>
      <c r="E41" s="4">
        <v>5027</v>
      </c>
      <c r="F41" s="14">
        <f t="shared" si="0"/>
        <v>-0.49222222222222223</v>
      </c>
      <c r="G41" s="4" t="s">
        <v>14</v>
      </c>
      <c r="H41" s="4">
        <v>88</v>
      </c>
      <c r="I41" s="4" t="s">
        <v>36</v>
      </c>
      <c r="J41" s="4" t="s">
        <v>37</v>
      </c>
      <c r="K41" s="4">
        <v>1361772000</v>
      </c>
      <c r="L41" s="4">
        <v>1362978000</v>
      </c>
      <c r="M41" s="4" t="b">
        <v>0</v>
      </c>
      <c r="N41" s="4" t="b">
        <v>0</v>
      </c>
      <c r="O41" s="4" t="s">
        <v>33</v>
      </c>
      <c r="P41" s="4"/>
      <c r="R41" s="4">
        <v>5429</v>
      </c>
      <c r="S41" s="4">
        <v>123600</v>
      </c>
      <c r="T41">
        <f>(R41/S41)-1</f>
        <v>-0.95607605177993527</v>
      </c>
    </row>
    <row r="42" spans="1:20" x14ac:dyDescent="0.25">
      <c r="A42" s="4">
        <v>40</v>
      </c>
      <c r="B42" s="4" t="s">
        <v>125</v>
      </c>
      <c r="C42" s="5" t="s">
        <v>126</v>
      </c>
      <c r="D42" s="4">
        <v>8800</v>
      </c>
      <c r="E42" s="4">
        <v>14878</v>
      </c>
      <c r="F42" s="14">
        <f t="shared" si="0"/>
        <v>0.69068181818181817</v>
      </c>
      <c r="G42" s="4" t="s">
        <v>20</v>
      </c>
      <c r="H42" s="4">
        <v>198</v>
      </c>
      <c r="I42" s="4" t="s">
        <v>21</v>
      </c>
      <c r="J42" s="4" t="s">
        <v>22</v>
      </c>
      <c r="K42" s="4">
        <v>1275714000</v>
      </c>
      <c r="L42" s="4">
        <v>1277355600</v>
      </c>
      <c r="M42" s="4" t="b">
        <v>0</v>
      </c>
      <c r="N42" s="4" t="b">
        <v>1</v>
      </c>
      <c r="O42" s="4" t="s">
        <v>65</v>
      </c>
      <c r="P42" s="4"/>
      <c r="R42" s="4">
        <v>48227</v>
      </c>
      <c r="S42" s="4">
        <v>54300</v>
      </c>
      <c r="T42">
        <f>(R42/S42)-1</f>
        <v>-0.11184162062615099</v>
      </c>
    </row>
    <row r="43" spans="1:20" x14ac:dyDescent="0.25">
      <c r="A43" s="4">
        <v>41</v>
      </c>
      <c r="B43" s="4" t="s">
        <v>127</v>
      </c>
      <c r="C43" s="5" t="s">
        <v>128</v>
      </c>
      <c r="D43" s="4">
        <v>5600</v>
      </c>
      <c r="E43" s="4">
        <v>11924</v>
      </c>
      <c r="F43" s="14">
        <f t="shared" si="0"/>
        <v>1.1292857142857144</v>
      </c>
      <c r="G43" s="4" t="s">
        <v>20</v>
      </c>
      <c r="H43" s="4">
        <v>111</v>
      </c>
      <c r="I43" s="4" t="s">
        <v>107</v>
      </c>
      <c r="J43" s="4" t="s">
        <v>108</v>
      </c>
      <c r="K43" s="4">
        <v>1346734800</v>
      </c>
      <c r="L43" s="4">
        <v>1348981200</v>
      </c>
      <c r="M43" s="4" t="b">
        <v>0</v>
      </c>
      <c r="N43" s="4" t="b">
        <v>1</v>
      </c>
      <c r="O43" s="4" t="s">
        <v>23</v>
      </c>
      <c r="P43" s="4"/>
      <c r="R43" s="4">
        <v>7220</v>
      </c>
      <c r="S43" s="4">
        <v>8000</v>
      </c>
      <c r="T43">
        <f>(R43/S43)-1</f>
        <v>-9.7500000000000031E-2</v>
      </c>
    </row>
    <row r="44" spans="1:20" x14ac:dyDescent="0.25">
      <c r="A44" s="4">
        <v>42</v>
      </c>
      <c r="B44" s="4" t="s">
        <v>129</v>
      </c>
      <c r="C44" s="5" t="s">
        <v>130</v>
      </c>
      <c r="D44" s="4">
        <v>1800</v>
      </c>
      <c r="E44" s="4">
        <v>7991</v>
      </c>
      <c r="F44" s="14">
        <f t="shared" si="0"/>
        <v>3.4394444444444447</v>
      </c>
      <c r="G44" s="4" t="s">
        <v>20</v>
      </c>
      <c r="H44" s="4">
        <v>222</v>
      </c>
      <c r="I44" s="4" t="s">
        <v>21</v>
      </c>
      <c r="J44" s="4" t="s">
        <v>22</v>
      </c>
      <c r="K44" s="4">
        <v>1309755600</v>
      </c>
      <c r="L44" s="4">
        <v>1310533200</v>
      </c>
      <c r="M44" s="4" t="b">
        <v>0</v>
      </c>
      <c r="N44" s="4" t="b">
        <v>0</v>
      </c>
      <c r="O44" s="4" t="s">
        <v>17</v>
      </c>
      <c r="P44" s="4"/>
      <c r="R44" s="4">
        <v>2533</v>
      </c>
      <c r="S44" s="4">
        <v>7700</v>
      </c>
      <c r="T44">
        <f>(R44/S44)-1</f>
        <v>-0.6710389610389611</v>
      </c>
    </row>
    <row r="45" spans="1:20" x14ac:dyDescent="0.25">
      <c r="A45" s="4">
        <v>43</v>
      </c>
      <c r="B45" s="4" t="s">
        <v>131</v>
      </c>
      <c r="C45" s="5" t="s">
        <v>132</v>
      </c>
      <c r="D45" s="4">
        <v>90200</v>
      </c>
      <c r="E45" s="4">
        <v>167717</v>
      </c>
      <c r="F45" s="14">
        <f t="shared" si="0"/>
        <v>0.85939024390243901</v>
      </c>
      <c r="G45" s="4" t="s">
        <v>20</v>
      </c>
      <c r="H45" s="4">
        <v>6212</v>
      </c>
      <c r="I45" s="4" t="s">
        <v>21</v>
      </c>
      <c r="J45" s="4" t="s">
        <v>22</v>
      </c>
      <c r="K45" s="4">
        <v>1406178000</v>
      </c>
      <c r="L45" s="4">
        <v>1407560400</v>
      </c>
      <c r="M45" s="4" t="b">
        <v>0</v>
      </c>
      <c r="N45" s="4" t="b">
        <v>0</v>
      </c>
      <c r="O45" s="4" t="s">
        <v>133</v>
      </c>
      <c r="P45" s="4"/>
      <c r="R45" s="4">
        <v>68137</v>
      </c>
      <c r="S45" s="4">
        <v>194900</v>
      </c>
      <c r="T45">
        <f>(R45/S45)-1</f>
        <v>-0.65040020523345299</v>
      </c>
    </row>
    <row r="46" spans="1:20" x14ac:dyDescent="0.25">
      <c r="A46" s="4">
        <v>44</v>
      </c>
      <c r="B46" s="4" t="s">
        <v>134</v>
      </c>
      <c r="C46" s="5" t="s">
        <v>135</v>
      </c>
      <c r="D46" s="4">
        <v>1600</v>
      </c>
      <c r="E46" s="4">
        <v>10541</v>
      </c>
      <c r="F46" s="14">
        <f t="shared" si="0"/>
        <v>5.5881249999999998</v>
      </c>
      <c r="G46" s="4" t="s">
        <v>20</v>
      </c>
      <c r="H46" s="4">
        <v>98</v>
      </c>
      <c r="I46" s="4" t="s">
        <v>36</v>
      </c>
      <c r="J46" s="4" t="s">
        <v>37</v>
      </c>
      <c r="K46" s="4">
        <v>1552798800</v>
      </c>
      <c r="L46" s="4">
        <v>1552885200</v>
      </c>
      <c r="M46" s="4" t="b">
        <v>0</v>
      </c>
      <c r="N46" s="4" t="b">
        <v>0</v>
      </c>
      <c r="O46" s="4" t="s">
        <v>119</v>
      </c>
      <c r="P46" s="4"/>
      <c r="R46" s="4">
        <v>5362</v>
      </c>
      <c r="S46" s="4">
        <v>5800</v>
      </c>
      <c r="T46">
        <f>(R46/S46)-1</f>
        <v>-7.5517241379310374E-2</v>
      </c>
    </row>
    <row r="47" spans="1:20" x14ac:dyDescent="0.25">
      <c r="A47" s="4">
        <v>45</v>
      </c>
      <c r="B47" s="4" t="s">
        <v>136</v>
      </c>
      <c r="C47" s="5" t="s">
        <v>137</v>
      </c>
      <c r="D47" s="4">
        <v>9500</v>
      </c>
      <c r="E47" s="4">
        <v>4530</v>
      </c>
      <c r="F47" s="14">
        <f t="shared" si="0"/>
        <v>-0.52315789473684204</v>
      </c>
      <c r="G47" s="4" t="s">
        <v>14</v>
      </c>
      <c r="H47" s="4">
        <v>48</v>
      </c>
      <c r="I47" s="4" t="s">
        <v>21</v>
      </c>
      <c r="J47" s="4" t="s">
        <v>22</v>
      </c>
      <c r="K47" s="4">
        <v>1478062800</v>
      </c>
      <c r="L47" s="4">
        <v>1479362400</v>
      </c>
      <c r="M47" s="4" t="b">
        <v>0</v>
      </c>
      <c r="N47" s="4" t="b">
        <v>1</v>
      </c>
      <c r="O47" s="4" t="s">
        <v>33</v>
      </c>
      <c r="P47" s="4"/>
      <c r="R47" s="4">
        <v>2769</v>
      </c>
      <c r="S47" s="4">
        <v>5600</v>
      </c>
      <c r="T47">
        <f>(R47/S47)-1</f>
        <v>-0.50553571428571431</v>
      </c>
    </row>
    <row r="48" spans="1:20" x14ac:dyDescent="0.25">
      <c r="A48" s="4">
        <v>46</v>
      </c>
      <c r="B48" s="4" t="s">
        <v>138</v>
      </c>
      <c r="C48" s="5" t="s">
        <v>139</v>
      </c>
      <c r="D48" s="4">
        <v>3700</v>
      </c>
      <c r="E48" s="4">
        <v>4247</v>
      </c>
      <c r="F48" s="14">
        <f t="shared" si="0"/>
        <v>0.14783783783783777</v>
      </c>
      <c r="G48" s="4" t="s">
        <v>20</v>
      </c>
      <c r="H48" s="4">
        <v>92</v>
      </c>
      <c r="I48" s="4" t="s">
        <v>21</v>
      </c>
      <c r="J48" s="4" t="s">
        <v>22</v>
      </c>
      <c r="K48" s="4">
        <v>1278565200</v>
      </c>
      <c r="L48" s="4">
        <v>1280552400</v>
      </c>
      <c r="M48" s="4" t="b">
        <v>0</v>
      </c>
      <c r="N48" s="4" t="b">
        <v>0</v>
      </c>
      <c r="O48" s="4" t="s">
        <v>23</v>
      </c>
      <c r="P48" s="4"/>
      <c r="R48" s="4">
        <v>4414</v>
      </c>
      <c r="S48" s="4">
        <v>8700</v>
      </c>
      <c r="T48">
        <f>(R48/S48)-1</f>
        <v>-0.49264367816091958</v>
      </c>
    </row>
    <row r="49" spans="1:20" x14ac:dyDescent="0.25">
      <c r="A49" s="4">
        <v>47</v>
      </c>
      <c r="B49" s="4" t="s">
        <v>140</v>
      </c>
      <c r="C49" s="5" t="s">
        <v>141</v>
      </c>
      <c r="D49" s="4">
        <v>1500</v>
      </c>
      <c r="E49" s="4">
        <v>7129</v>
      </c>
      <c r="F49" s="14">
        <f t="shared" si="0"/>
        <v>3.7526666666666664</v>
      </c>
      <c r="G49" s="4" t="s">
        <v>20</v>
      </c>
      <c r="H49" s="4">
        <v>149</v>
      </c>
      <c r="I49" s="4" t="s">
        <v>21</v>
      </c>
      <c r="J49" s="4" t="s">
        <v>22</v>
      </c>
      <c r="K49" s="4">
        <v>1396069200</v>
      </c>
      <c r="L49" s="4">
        <v>1398661200</v>
      </c>
      <c r="M49" s="4" t="b">
        <v>0</v>
      </c>
      <c r="N49" s="4" t="b">
        <v>0</v>
      </c>
      <c r="O49" s="4" t="s">
        <v>33</v>
      </c>
      <c r="P49" s="4"/>
      <c r="R49" s="4">
        <v>56774</v>
      </c>
      <c r="S49" s="4">
        <v>185900</v>
      </c>
      <c r="T49">
        <f>(R49/S49)-1</f>
        <v>-0.69459924690693919</v>
      </c>
    </row>
    <row r="50" spans="1:20" x14ac:dyDescent="0.25">
      <c r="A50" s="4">
        <v>48</v>
      </c>
      <c r="B50" s="4" t="s">
        <v>142</v>
      </c>
      <c r="C50" s="5" t="s">
        <v>143</v>
      </c>
      <c r="D50" s="4">
        <v>33300</v>
      </c>
      <c r="E50" s="4">
        <v>128862</v>
      </c>
      <c r="F50" s="14">
        <f t="shared" si="0"/>
        <v>2.86972972972973</v>
      </c>
      <c r="G50" s="4" t="s">
        <v>20</v>
      </c>
      <c r="H50" s="4">
        <v>2431</v>
      </c>
      <c r="I50" s="4" t="s">
        <v>21</v>
      </c>
      <c r="J50" s="4" t="s">
        <v>22</v>
      </c>
      <c r="K50" s="4">
        <v>1435208400</v>
      </c>
      <c r="L50" s="4">
        <v>1436245200</v>
      </c>
      <c r="M50" s="4" t="b">
        <v>0</v>
      </c>
      <c r="N50" s="4" t="b">
        <v>0</v>
      </c>
      <c r="O50" s="4" t="s">
        <v>33</v>
      </c>
      <c r="P50" s="4"/>
      <c r="R50" s="4">
        <v>8747</v>
      </c>
      <c r="S50" s="4">
        <v>8800</v>
      </c>
      <c r="T50">
        <f>(R50/S50)-1</f>
        <v>-6.0227272727272352E-3</v>
      </c>
    </row>
    <row r="51" spans="1:20" x14ac:dyDescent="0.25">
      <c r="A51" s="4">
        <v>49</v>
      </c>
      <c r="B51" s="4" t="s">
        <v>144</v>
      </c>
      <c r="C51" s="5" t="s">
        <v>145</v>
      </c>
      <c r="D51" s="4">
        <v>7200</v>
      </c>
      <c r="E51" s="4">
        <v>13653</v>
      </c>
      <c r="F51" s="14">
        <f t="shared" si="0"/>
        <v>0.89624999999999999</v>
      </c>
      <c r="G51" s="4" t="s">
        <v>20</v>
      </c>
      <c r="H51" s="4">
        <v>303</v>
      </c>
      <c r="I51" s="4" t="s">
        <v>21</v>
      </c>
      <c r="J51" s="4" t="s">
        <v>22</v>
      </c>
      <c r="K51" s="4">
        <v>1571547600</v>
      </c>
      <c r="L51" s="4">
        <v>1575439200</v>
      </c>
      <c r="M51" s="4" t="b">
        <v>0</v>
      </c>
      <c r="N51" s="4" t="b">
        <v>0</v>
      </c>
      <c r="O51" s="4" t="s">
        <v>23</v>
      </c>
      <c r="P51" s="4"/>
      <c r="R51" s="4">
        <v>79045</v>
      </c>
      <c r="S51" s="4">
        <v>182800</v>
      </c>
      <c r="T51">
        <f>(R51/S51)-1</f>
        <v>-0.56758752735229767</v>
      </c>
    </row>
    <row r="52" spans="1:20" x14ac:dyDescent="0.25">
      <c r="A52" s="4">
        <v>50</v>
      </c>
      <c r="B52" s="4" t="s">
        <v>146</v>
      </c>
      <c r="C52" s="5" t="s">
        <v>147</v>
      </c>
      <c r="D52" s="4">
        <v>100</v>
      </c>
      <c r="E52" s="4">
        <v>2</v>
      </c>
      <c r="F52" s="14">
        <f t="shared" si="0"/>
        <v>-0.98</v>
      </c>
      <c r="G52" s="4" t="s">
        <v>14</v>
      </c>
      <c r="H52" s="4">
        <v>1</v>
      </c>
      <c r="I52" s="4" t="s">
        <v>107</v>
      </c>
      <c r="J52" s="4" t="s">
        <v>108</v>
      </c>
      <c r="K52" s="4">
        <v>1375333200</v>
      </c>
      <c r="L52" s="4">
        <v>1377752400</v>
      </c>
      <c r="M52" s="4" t="b">
        <v>0</v>
      </c>
      <c r="N52" s="4" t="b">
        <v>0</v>
      </c>
      <c r="O52" s="4" t="s">
        <v>148</v>
      </c>
      <c r="P52" s="4"/>
      <c r="R52" s="4">
        <v>30215</v>
      </c>
      <c r="S52" s="4">
        <v>154500</v>
      </c>
      <c r="T52">
        <f>(R52/S52)-1</f>
        <v>-0.80443365695792879</v>
      </c>
    </row>
    <row r="53" spans="1:20" x14ac:dyDescent="0.25">
      <c r="A53" s="4">
        <v>51</v>
      </c>
      <c r="B53" s="4" t="s">
        <v>149</v>
      </c>
      <c r="C53" s="5" t="s">
        <v>150</v>
      </c>
      <c r="D53" s="4">
        <v>158100</v>
      </c>
      <c r="E53" s="4">
        <v>145243</v>
      </c>
      <c r="F53" s="14">
        <f t="shared" si="0"/>
        <v>-8.1321948134092326E-2</v>
      </c>
      <c r="G53" s="4" t="s">
        <v>14</v>
      </c>
      <c r="H53" s="4">
        <v>1467</v>
      </c>
      <c r="I53" s="4" t="s">
        <v>40</v>
      </c>
      <c r="J53" s="4" t="s">
        <v>41</v>
      </c>
      <c r="K53" s="4">
        <v>1332824400</v>
      </c>
      <c r="L53" s="4">
        <v>1334206800</v>
      </c>
      <c r="M53" s="4" t="b">
        <v>0</v>
      </c>
      <c r="N53" s="4" t="b">
        <v>1</v>
      </c>
      <c r="O53" s="4" t="s">
        <v>65</v>
      </c>
      <c r="P53" s="4"/>
      <c r="R53" s="4">
        <v>84891</v>
      </c>
      <c r="S53" s="4">
        <v>171000</v>
      </c>
      <c r="T53">
        <f>(R53/S53)-1</f>
        <v>-0.50356140350877188</v>
      </c>
    </row>
    <row r="54" spans="1:20" x14ac:dyDescent="0.25">
      <c r="A54" s="4">
        <v>52</v>
      </c>
      <c r="B54" s="4" t="s">
        <v>151</v>
      </c>
      <c r="C54" s="5" t="s">
        <v>152</v>
      </c>
      <c r="D54" s="4">
        <v>7200</v>
      </c>
      <c r="E54" s="4">
        <v>2459</v>
      </c>
      <c r="F54" s="14">
        <f t="shared" si="0"/>
        <v>-0.65847222222222224</v>
      </c>
      <c r="G54" s="4" t="s">
        <v>14</v>
      </c>
      <c r="H54" s="4">
        <v>75</v>
      </c>
      <c r="I54" s="4" t="s">
        <v>21</v>
      </c>
      <c r="J54" s="4" t="s">
        <v>22</v>
      </c>
      <c r="K54" s="4">
        <v>1284526800</v>
      </c>
      <c r="L54" s="4">
        <v>1284872400</v>
      </c>
      <c r="M54" s="4" t="b">
        <v>0</v>
      </c>
      <c r="N54" s="4" t="b">
        <v>0</v>
      </c>
      <c r="O54" s="4" t="s">
        <v>33</v>
      </c>
      <c r="P54" s="4"/>
      <c r="R54" s="4">
        <v>5918</v>
      </c>
      <c r="S54" s="4">
        <v>9400</v>
      </c>
      <c r="T54">
        <f>(R54/S54)-1</f>
        <v>-0.37042553191489358</v>
      </c>
    </row>
    <row r="55" spans="1:20" x14ac:dyDescent="0.25">
      <c r="A55" s="4">
        <v>53</v>
      </c>
      <c r="B55" s="4" t="s">
        <v>153</v>
      </c>
      <c r="C55" s="5" t="s">
        <v>154</v>
      </c>
      <c r="D55" s="4">
        <v>8800</v>
      </c>
      <c r="E55" s="4">
        <v>12356</v>
      </c>
      <c r="F55" s="14">
        <f t="shared" si="0"/>
        <v>0.40409090909090906</v>
      </c>
      <c r="G55" s="4" t="s">
        <v>20</v>
      </c>
      <c r="H55" s="4">
        <v>209</v>
      </c>
      <c r="I55" s="4" t="s">
        <v>21</v>
      </c>
      <c r="J55" s="4" t="s">
        <v>22</v>
      </c>
      <c r="K55" s="4">
        <v>1400562000</v>
      </c>
      <c r="L55" s="4">
        <v>1403931600</v>
      </c>
      <c r="M55" s="4" t="b">
        <v>0</v>
      </c>
      <c r="N55" s="4" t="b">
        <v>0</v>
      </c>
      <c r="O55" s="4" t="s">
        <v>53</v>
      </c>
      <c r="P55" s="4"/>
      <c r="R55" s="4">
        <v>101987</v>
      </c>
      <c r="S55" s="4">
        <v>145500</v>
      </c>
      <c r="T55">
        <f>(R55/S55)-1</f>
        <v>-0.29905841924398624</v>
      </c>
    </row>
    <row r="56" spans="1:20" x14ac:dyDescent="0.25">
      <c r="A56" s="4">
        <v>54</v>
      </c>
      <c r="B56" s="4" t="s">
        <v>155</v>
      </c>
      <c r="C56" s="5" t="s">
        <v>156</v>
      </c>
      <c r="D56" s="4">
        <v>6000</v>
      </c>
      <c r="E56" s="4">
        <v>5392</v>
      </c>
      <c r="F56" s="14">
        <f t="shared" si="0"/>
        <v>-0.10133333333333339</v>
      </c>
      <c r="G56" s="4" t="s">
        <v>14</v>
      </c>
      <c r="H56" s="4">
        <v>120</v>
      </c>
      <c r="I56" s="4" t="s">
        <v>21</v>
      </c>
      <c r="J56" s="4" t="s">
        <v>22</v>
      </c>
      <c r="K56" s="4">
        <v>1520748000</v>
      </c>
      <c r="L56" s="4">
        <v>1521262800</v>
      </c>
      <c r="M56" s="4" t="b">
        <v>0</v>
      </c>
      <c r="N56" s="4" t="b">
        <v>0</v>
      </c>
      <c r="O56" s="4" t="s">
        <v>65</v>
      </c>
      <c r="P56" s="4"/>
      <c r="R56" s="4">
        <v>7608</v>
      </c>
      <c r="S56" s="4">
        <v>9800</v>
      </c>
      <c r="T56">
        <f>(R56/S56)-1</f>
        <v>-0.22367346938775512</v>
      </c>
    </row>
    <row r="57" spans="1:20" x14ac:dyDescent="0.25">
      <c r="A57" s="4">
        <v>55</v>
      </c>
      <c r="B57" s="4" t="s">
        <v>157</v>
      </c>
      <c r="C57" s="5" t="s">
        <v>158</v>
      </c>
      <c r="D57" s="4">
        <v>6600</v>
      </c>
      <c r="E57" s="4">
        <v>11746</v>
      </c>
      <c r="F57" s="14">
        <f t="shared" si="0"/>
        <v>0.77969696969696978</v>
      </c>
      <c r="G57" s="4" t="s">
        <v>20</v>
      </c>
      <c r="H57" s="4">
        <v>131</v>
      </c>
      <c r="I57" s="4" t="s">
        <v>21</v>
      </c>
      <c r="J57" s="4" t="s">
        <v>22</v>
      </c>
      <c r="K57" s="4">
        <v>1532926800</v>
      </c>
      <c r="L57" s="4">
        <v>1533358800</v>
      </c>
      <c r="M57" s="4" t="b">
        <v>0</v>
      </c>
      <c r="N57" s="4" t="b">
        <v>0</v>
      </c>
      <c r="O57" s="4" t="s">
        <v>159</v>
      </c>
      <c r="P57" s="4"/>
      <c r="R57" s="4">
        <v>4603</v>
      </c>
      <c r="S57" s="4">
        <v>7600</v>
      </c>
      <c r="T57">
        <f>(R57/S57)-1</f>
        <v>-0.39434210526315794</v>
      </c>
    </row>
    <row r="58" spans="1:20" x14ac:dyDescent="0.25">
      <c r="A58" s="4">
        <v>56</v>
      </c>
      <c r="B58" s="4" t="s">
        <v>160</v>
      </c>
      <c r="C58" s="5" t="s">
        <v>161</v>
      </c>
      <c r="D58" s="4">
        <v>8000</v>
      </c>
      <c r="E58" s="4">
        <v>11493</v>
      </c>
      <c r="F58" s="14">
        <f t="shared" si="0"/>
        <v>0.43662500000000004</v>
      </c>
      <c r="G58" s="4" t="s">
        <v>20</v>
      </c>
      <c r="H58" s="4">
        <v>164</v>
      </c>
      <c r="I58" s="4" t="s">
        <v>21</v>
      </c>
      <c r="J58" s="4" t="s">
        <v>22</v>
      </c>
      <c r="K58" s="4">
        <v>1420869600</v>
      </c>
      <c r="L58" s="4">
        <v>1421474400</v>
      </c>
      <c r="M58" s="4" t="b">
        <v>0</v>
      </c>
      <c r="N58" s="4" t="b">
        <v>0</v>
      </c>
      <c r="O58" s="4" t="s">
        <v>65</v>
      </c>
      <c r="P58" s="4"/>
      <c r="R58" s="4">
        <v>62819</v>
      </c>
      <c r="S58" s="4">
        <v>111100</v>
      </c>
      <c r="T58">
        <f>(R58/S58)-1</f>
        <v>-0.43457245724572457</v>
      </c>
    </row>
    <row r="59" spans="1:20" x14ac:dyDescent="0.25">
      <c r="A59" s="4">
        <v>57</v>
      </c>
      <c r="B59" s="4" t="s">
        <v>162</v>
      </c>
      <c r="C59" s="5" t="s">
        <v>163</v>
      </c>
      <c r="D59" s="4">
        <v>2900</v>
      </c>
      <c r="E59" s="4">
        <v>6243</v>
      </c>
      <c r="F59" s="14">
        <f t="shared" si="0"/>
        <v>1.1527586206896552</v>
      </c>
      <c r="G59" s="4" t="s">
        <v>20</v>
      </c>
      <c r="H59" s="4">
        <v>201</v>
      </c>
      <c r="I59" s="4" t="s">
        <v>21</v>
      </c>
      <c r="J59" s="4" t="s">
        <v>22</v>
      </c>
      <c r="K59" s="4">
        <v>1504242000</v>
      </c>
      <c r="L59" s="4">
        <v>1505278800</v>
      </c>
      <c r="M59" s="4" t="b">
        <v>0</v>
      </c>
      <c r="N59" s="4" t="b">
        <v>0</v>
      </c>
      <c r="O59" s="4" t="s">
        <v>89</v>
      </c>
      <c r="P59" s="4"/>
      <c r="R59" s="4">
        <v>0</v>
      </c>
      <c r="S59" s="4">
        <v>100</v>
      </c>
      <c r="T59">
        <f>(R59/S59)-1</f>
        <v>-1</v>
      </c>
    </row>
    <row r="60" spans="1:20" x14ac:dyDescent="0.25">
      <c r="A60" s="4">
        <v>58</v>
      </c>
      <c r="B60" s="4" t="s">
        <v>164</v>
      </c>
      <c r="C60" s="5" t="s">
        <v>165</v>
      </c>
      <c r="D60" s="4">
        <v>2700</v>
      </c>
      <c r="E60" s="4">
        <v>6132</v>
      </c>
      <c r="F60" s="14">
        <f t="shared" si="0"/>
        <v>1.2711111111111113</v>
      </c>
      <c r="G60" s="4" t="s">
        <v>20</v>
      </c>
      <c r="H60" s="4">
        <v>211</v>
      </c>
      <c r="I60" s="4" t="s">
        <v>21</v>
      </c>
      <c r="J60" s="4" t="s">
        <v>22</v>
      </c>
      <c r="K60" s="4">
        <v>1442811600</v>
      </c>
      <c r="L60" s="4">
        <v>1443934800</v>
      </c>
      <c r="M60" s="4" t="b">
        <v>0</v>
      </c>
      <c r="N60" s="4" t="b">
        <v>0</v>
      </c>
      <c r="O60" s="4" t="s">
        <v>33</v>
      </c>
      <c r="P60" s="4"/>
      <c r="R60" s="4">
        <v>2477</v>
      </c>
      <c r="S60" s="4">
        <v>4200</v>
      </c>
      <c r="T60">
        <f>(R60/S60)-1</f>
        <v>-0.41023809523809529</v>
      </c>
    </row>
    <row r="61" spans="1:20" x14ac:dyDescent="0.25">
      <c r="A61" s="4">
        <v>59</v>
      </c>
      <c r="B61" s="4" t="s">
        <v>166</v>
      </c>
      <c r="C61" s="5" t="s">
        <v>167</v>
      </c>
      <c r="D61" s="4">
        <v>1400</v>
      </c>
      <c r="E61" s="4">
        <v>3851</v>
      </c>
      <c r="F61" s="14">
        <f t="shared" si="0"/>
        <v>1.7507142857142859</v>
      </c>
      <c r="G61" s="4" t="s">
        <v>20</v>
      </c>
      <c r="H61" s="4">
        <v>128</v>
      </c>
      <c r="I61" s="4" t="s">
        <v>21</v>
      </c>
      <c r="J61" s="4" t="s">
        <v>22</v>
      </c>
      <c r="K61" s="4">
        <v>1497243600</v>
      </c>
      <c r="L61" s="4">
        <v>1498539600</v>
      </c>
      <c r="M61" s="4" t="b">
        <v>0</v>
      </c>
      <c r="N61" s="4" t="b">
        <v>1</v>
      </c>
      <c r="O61" s="4" t="s">
        <v>33</v>
      </c>
      <c r="P61" s="4"/>
      <c r="R61" s="4">
        <v>5265</v>
      </c>
      <c r="S61" s="4">
        <v>7600</v>
      </c>
      <c r="T61">
        <f>(R61/S61)-1</f>
        <v>-0.30723684210526314</v>
      </c>
    </row>
    <row r="62" spans="1:20" x14ac:dyDescent="0.25">
      <c r="A62" s="4">
        <v>60</v>
      </c>
      <c r="B62" s="4" t="s">
        <v>168</v>
      </c>
      <c r="C62" s="5" t="s">
        <v>169</v>
      </c>
      <c r="D62" s="4">
        <v>94200</v>
      </c>
      <c r="E62" s="4">
        <v>135997</v>
      </c>
      <c r="F62" s="14">
        <f t="shared" si="0"/>
        <v>0.44370488322717616</v>
      </c>
      <c r="G62" s="4" t="s">
        <v>20</v>
      </c>
      <c r="H62" s="4">
        <v>1600</v>
      </c>
      <c r="I62" s="4" t="s">
        <v>15</v>
      </c>
      <c r="J62" s="4" t="s">
        <v>16</v>
      </c>
      <c r="K62" s="4">
        <v>1342501200</v>
      </c>
      <c r="L62" s="4">
        <v>1342760400</v>
      </c>
      <c r="M62" s="4" t="b">
        <v>0</v>
      </c>
      <c r="N62" s="4" t="b">
        <v>0</v>
      </c>
      <c r="O62" s="4" t="s">
        <v>33</v>
      </c>
      <c r="P62" s="4"/>
      <c r="R62" s="4">
        <v>1090</v>
      </c>
      <c r="S62" s="4">
        <v>5200</v>
      </c>
      <c r="T62">
        <f>(R62/S62)-1</f>
        <v>-0.79038461538461535</v>
      </c>
    </row>
    <row r="63" spans="1:20" x14ac:dyDescent="0.25">
      <c r="A63" s="4">
        <v>61</v>
      </c>
      <c r="B63" s="4" t="s">
        <v>170</v>
      </c>
      <c r="C63" s="5" t="s">
        <v>171</v>
      </c>
      <c r="D63" s="4">
        <v>199200</v>
      </c>
      <c r="E63" s="4">
        <v>184750</v>
      </c>
      <c r="F63" s="14">
        <f t="shared" si="0"/>
        <v>-7.2540160642570295E-2</v>
      </c>
      <c r="G63" s="4" t="s">
        <v>14</v>
      </c>
      <c r="H63" s="4">
        <v>2253</v>
      </c>
      <c r="I63" s="4" t="s">
        <v>15</v>
      </c>
      <c r="J63" s="4" t="s">
        <v>16</v>
      </c>
      <c r="K63" s="4">
        <v>1298268000</v>
      </c>
      <c r="L63" s="4">
        <v>1301720400</v>
      </c>
      <c r="M63" s="4" t="b">
        <v>0</v>
      </c>
      <c r="N63" s="4" t="b">
        <v>0</v>
      </c>
      <c r="O63" s="4" t="s">
        <v>33</v>
      </c>
      <c r="P63" s="4"/>
      <c r="R63" s="4">
        <v>3208</v>
      </c>
      <c r="S63" s="4">
        <v>6200</v>
      </c>
      <c r="T63">
        <f>(R63/S63)-1</f>
        <v>-0.48258064516129029</v>
      </c>
    </row>
    <row r="64" spans="1:20" x14ac:dyDescent="0.25">
      <c r="A64" s="4">
        <v>62</v>
      </c>
      <c r="B64" s="4" t="s">
        <v>172</v>
      </c>
      <c r="C64" s="5" t="s">
        <v>173</v>
      </c>
      <c r="D64" s="4">
        <v>2000</v>
      </c>
      <c r="E64" s="4">
        <v>14452</v>
      </c>
      <c r="F64" s="14">
        <f t="shared" si="0"/>
        <v>6.226</v>
      </c>
      <c r="G64" s="4" t="s">
        <v>20</v>
      </c>
      <c r="H64" s="4">
        <v>249</v>
      </c>
      <c r="I64" s="4" t="s">
        <v>21</v>
      </c>
      <c r="J64" s="4" t="s">
        <v>22</v>
      </c>
      <c r="K64" s="4">
        <v>1433480400</v>
      </c>
      <c r="L64" s="4">
        <v>1433566800</v>
      </c>
      <c r="M64" s="4" t="b">
        <v>0</v>
      </c>
      <c r="N64" s="4" t="b">
        <v>0</v>
      </c>
      <c r="O64" s="4" t="s">
        <v>28</v>
      </c>
      <c r="P64" s="4"/>
      <c r="R64" s="4">
        <v>3030</v>
      </c>
      <c r="S64" s="4">
        <v>6300</v>
      </c>
      <c r="T64">
        <f>(R64/S64)-1</f>
        <v>-0.51904761904761898</v>
      </c>
    </row>
    <row r="65" spans="1:20" x14ac:dyDescent="0.25">
      <c r="A65" s="4">
        <v>63</v>
      </c>
      <c r="B65" s="4" t="s">
        <v>174</v>
      </c>
      <c r="C65" s="5" t="s">
        <v>175</v>
      </c>
      <c r="D65" s="4">
        <v>4700</v>
      </c>
      <c r="E65" s="4">
        <v>557</v>
      </c>
      <c r="F65" s="14">
        <f t="shared" si="0"/>
        <v>-0.88148936170212766</v>
      </c>
      <c r="G65" s="4" t="s">
        <v>14</v>
      </c>
      <c r="H65" s="4">
        <v>5</v>
      </c>
      <c r="I65" s="4" t="s">
        <v>21</v>
      </c>
      <c r="J65" s="4" t="s">
        <v>22</v>
      </c>
      <c r="K65" s="4">
        <v>1493355600</v>
      </c>
      <c r="L65" s="4">
        <v>1493874000</v>
      </c>
      <c r="M65" s="4" t="b">
        <v>0</v>
      </c>
      <c r="N65" s="4" t="b">
        <v>0</v>
      </c>
      <c r="O65" s="4" t="s">
        <v>33</v>
      </c>
      <c r="P65" s="4"/>
      <c r="R65" s="4">
        <v>5629</v>
      </c>
      <c r="S65" s="4">
        <v>6300</v>
      </c>
      <c r="T65">
        <f>(R65/S65)-1</f>
        <v>-0.10650793650793655</v>
      </c>
    </row>
    <row r="66" spans="1:20" x14ac:dyDescent="0.25">
      <c r="A66" s="4">
        <v>64</v>
      </c>
      <c r="B66" s="4" t="s">
        <v>176</v>
      </c>
      <c r="C66" s="5" t="s">
        <v>177</v>
      </c>
      <c r="D66" s="4">
        <v>2800</v>
      </c>
      <c r="E66" s="4">
        <v>2734</v>
      </c>
      <c r="F66" s="14">
        <f t="shared" ref="F66:F129" si="1">(E66/D66)-1</f>
        <v>-2.3571428571428577E-2</v>
      </c>
      <c r="G66" s="4" t="s">
        <v>14</v>
      </c>
      <c r="H66" s="4">
        <v>38</v>
      </c>
      <c r="I66" s="4" t="s">
        <v>21</v>
      </c>
      <c r="J66" s="4" t="s">
        <v>22</v>
      </c>
      <c r="K66" s="4">
        <v>1530507600</v>
      </c>
      <c r="L66" s="4">
        <v>1531803600</v>
      </c>
      <c r="M66" s="4" t="b">
        <v>0</v>
      </c>
      <c r="N66" s="4" t="b">
        <v>1</v>
      </c>
      <c r="O66" s="4" t="s">
        <v>28</v>
      </c>
      <c r="P66" s="4"/>
      <c r="R66" s="4">
        <v>18829</v>
      </c>
      <c r="S66" s="4">
        <v>28200</v>
      </c>
      <c r="T66">
        <f>(R66/S66)-1</f>
        <v>-0.33230496453900704</v>
      </c>
    </row>
    <row r="67" spans="1:20" x14ac:dyDescent="0.25">
      <c r="A67" s="4">
        <v>65</v>
      </c>
      <c r="B67" s="4" t="s">
        <v>178</v>
      </c>
      <c r="C67" s="5" t="s">
        <v>179</v>
      </c>
      <c r="D67" s="4">
        <v>6100</v>
      </c>
      <c r="E67" s="4">
        <v>14405</v>
      </c>
      <c r="F67" s="14">
        <f t="shared" si="1"/>
        <v>1.3614754098360655</v>
      </c>
      <c r="G67" s="4" t="s">
        <v>20</v>
      </c>
      <c r="H67" s="4">
        <v>236</v>
      </c>
      <c r="I67" s="4" t="s">
        <v>21</v>
      </c>
      <c r="J67" s="4" t="s">
        <v>22</v>
      </c>
      <c r="K67" s="4">
        <v>1296108000</v>
      </c>
      <c r="L67" s="4">
        <v>1296712800</v>
      </c>
      <c r="M67" s="4" t="b">
        <v>0</v>
      </c>
      <c r="N67" s="4" t="b">
        <v>0</v>
      </c>
      <c r="O67" s="4" t="s">
        <v>33</v>
      </c>
      <c r="P67" s="4"/>
      <c r="R67" s="4">
        <v>38414</v>
      </c>
      <c r="S67" s="4">
        <v>81200</v>
      </c>
      <c r="T67">
        <f>(R67/S67)-1</f>
        <v>-0.52692118226600981</v>
      </c>
    </row>
    <row r="68" spans="1:20" x14ac:dyDescent="0.25">
      <c r="A68" s="4">
        <v>66</v>
      </c>
      <c r="B68" s="4" t="s">
        <v>180</v>
      </c>
      <c r="C68" s="5" t="s">
        <v>181</v>
      </c>
      <c r="D68" s="4">
        <v>2900</v>
      </c>
      <c r="E68" s="4">
        <v>1307</v>
      </c>
      <c r="F68" s="14">
        <f t="shared" si="1"/>
        <v>-0.54931034482758623</v>
      </c>
      <c r="G68" s="4" t="s">
        <v>14</v>
      </c>
      <c r="H68" s="4">
        <v>12</v>
      </c>
      <c r="I68" s="4" t="s">
        <v>21</v>
      </c>
      <c r="J68" s="4" t="s">
        <v>22</v>
      </c>
      <c r="K68" s="4">
        <v>1428469200</v>
      </c>
      <c r="L68" s="4">
        <v>1428901200</v>
      </c>
      <c r="M68" s="4" t="b">
        <v>0</v>
      </c>
      <c r="N68" s="4" t="b">
        <v>1</v>
      </c>
      <c r="O68" s="4" t="s">
        <v>33</v>
      </c>
      <c r="P68" s="4"/>
      <c r="R68" s="4">
        <v>30331</v>
      </c>
      <c r="S68" s="4">
        <v>62500</v>
      </c>
      <c r="T68">
        <f>(R68/S68)-1</f>
        <v>-0.51470400000000005</v>
      </c>
    </row>
    <row r="69" spans="1:20" x14ac:dyDescent="0.25">
      <c r="A69" s="4">
        <v>67</v>
      </c>
      <c r="B69" s="4" t="s">
        <v>182</v>
      </c>
      <c r="C69" s="5" t="s">
        <v>183</v>
      </c>
      <c r="D69" s="4">
        <v>72600</v>
      </c>
      <c r="E69" s="4">
        <v>117892</v>
      </c>
      <c r="F69" s="14">
        <f t="shared" si="1"/>
        <v>0.62385674931129476</v>
      </c>
      <c r="G69" s="4" t="s">
        <v>20</v>
      </c>
      <c r="H69" s="4">
        <v>4065</v>
      </c>
      <c r="I69" s="4" t="s">
        <v>40</v>
      </c>
      <c r="J69" s="4" t="s">
        <v>41</v>
      </c>
      <c r="K69" s="4">
        <v>1264399200</v>
      </c>
      <c r="L69" s="4">
        <v>1264831200</v>
      </c>
      <c r="M69" s="4" t="b">
        <v>0</v>
      </c>
      <c r="N69" s="4" t="b">
        <v>1</v>
      </c>
      <c r="O69" s="4" t="s">
        <v>65</v>
      </c>
      <c r="P69" s="4"/>
      <c r="R69" s="4">
        <v>38533</v>
      </c>
      <c r="S69" s="4">
        <v>94000</v>
      </c>
      <c r="T69">
        <f>(R69/S69)-1</f>
        <v>-0.59007446808510644</v>
      </c>
    </row>
    <row r="70" spans="1:20" x14ac:dyDescent="0.25">
      <c r="A70" s="4">
        <v>68</v>
      </c>
      <c r="B70" s="4" t="s">
        <v>184</v>
      </c>
      <c r="C70" s="5" t="s">
        <v>185</v>
      </c>
      <c r="D70" s="4">
        <v>5700</v>
      </c>
      <c r="E70" s="4">
        <v>14508</v>
      </c>
      <c r="F70" s="14">
        <f t="shared" si="1"/>
        <v>1.5452631578947367</v>
      </c>
      <c r="G70" s="4" t="s">
        <v>20</v>
      </c>
      <c r="H70" s="4">
        <v>246</v>
      </c>
      <c r="I70" s="4" t="s">
        <v>107</v>
      </c>
      <c r="J70" s="4" t="s">
        <v>108</v>
      </c>
      <c r="K70" s="4">
        <v>1501131600</v>
      </c>
      <c r="L70" s="4">
        <v>1505192400</v>
      </c>
      <c r="M70" s="4" t="b">
        <v>0</v>
      </c>
      <c r="N70" s="4" t="b">
        <v>1</v>
      </c>
      <c r="O70" s="4" t="s">
        <v>33</v>
      </c>
      <c r="P70" s="4"/>
      <c r="R70" s="4">
        <v>1599</v>
      </c>
      <c r="S70" s="4">
        <v>2000</v>
      </c>
      <c r="T70">
        <f>(R70/S70)-1</f>
        <v>-0.20050000000000001</v>
      </c>
    </row>
    <row r="71" spans="1:20" x14ac:dyDescent="0.25">
      <c r="A71" s="4">
        <v>69</v>
      </c>
      <c r="B71" s="4" t="s">
        <v>186</v>
      </c>
      <c r="C71" s="5" t="s">
        <v>187</v>
      </c>
      <c r="D71" s="4">
        <v>7900</v>
      </c>
      <c r="E71" s="4">
        <v>1901</v>
      </c>
      <c r="F71" s="14">
        <f t="shared" si="1"/>
        <v>-0.75936708860759494</v>
      </c>
      <c r="G71" s="4" t="s">
        <v>74</v>
      </c>
      <c r="H71" s="4">
        <v>17</v>
      </c>
      <c r="I71" s="4" t="s">
        <v>21</v>
      </c>
      <c r="J71" s="4" t="s">
        <v>22</v>
      </c>
      <c r="K71" s="4">
        <v>1292738400</v>
      </c>
      <c r="L71" s="4">
        <v>1295676000</v>
      </c>
      <c r="M71" s="4" t="b">
        <v>0</v>
      </c>
      <c r="N71" s="4" t="b">
        <v>0</v>
      </c>
      <c r="O71" s="4" t="s">
        <v>33</v>
      </c>
      <c r="P71" s="4"/>
      <c r="R71" s="4">
        <v>87676</v>
      </c>
      <c r="S71" s="4">
        <v>101000</v>
      </c>
      <c r="T71">
        <f>(R71/S71)-1</f>
        <v>-0.13192079207920793</v>
      </c>
    </row>
    <row r="72" spans="1:20" x14ac:dyDescent="0.25">
      <c r="A72" s="4">
        <v>70</v>
      </c>
      <c r="B72" s="4" t="s">
        <v>188</v>
      </c>
      <c r="C72" s="5" t="s">
        <v>189</v>
      </c>
      <c r="D72" s="4">
        <v>128000</v>
      </c>
      <c r="E72" s="4">
        <v>158389</v>
      </c>
      <c r="F72" s="14">
        <f t="shared" si="1"/>
        <v>0.23741406250000008</v>
      </c>
      <c r="G72" s="4" t="s">
        <v>20</v>
      </c>
      <c r="H72" s="4">
        <v>2475</v>
      </c>
      <c r="I72" s="4" t="s">
        <v>107</v>
      </c>
      <c r="J72" s="4" t="s">
        <v>108</v>
      </c>
      <c r="K72" s="4">
        <v>1288674000</v>
      </c>
      <c r="L72" s="4">
        <v>1292911200</v>
      </c>
      <c r="M72" s="4" t="b">
        <v>0</v>
      </c>
      <c r="N72" s="4" t="b">
        <v>1</v>
      </c>
      <c r="O72" s="4" t="s">
        <v>33</v>
      </c>
      <c r="P72" s="4"/>
      <c r="R72" s="4">
        <v>5027</v>
      </c>
      <c r="S72" s="4">
        <v>9900</v>
      </c>
      <c r="T72">
        <f>(R72/S72)-1</f>
        <v>-0.49222222222222223</v>
      </c>
    </row>
    <row r="73" spans="1:20" x14ac:dyDescent="0.25">
      <c r="A73" s="4">
        <v>71</v>
      </c>
      <c r="B73" s="4" t="s">
        <v>190</v>
      </c>
      <c r="C73" s="5" t="s">
        <v>191</v>
      </c>
      <c r="D73" s="4">
        <v>6000</v>
      </c>
      <c r="E73" s="4">
        <v>6484</v>
      </c>
      <c r="F73" s="14">
        <f t="shared" si="1"/>
        <v>8.0666666666666664E-2</v>
      </c>
      <c r="G73" s="4" t="s">
        <v>20</v>
      </c>
      <c r="H73" s="4">
        <v>76</v>
      </c>
      <c r="I73" s="4" t="s">
        <v>21</v>
      </c>
      <c r="J73" s="4" t="s">
        <v>22</v>
      </c>
      <c r="K73" s="4">
        <v>1575093600</v>
      </c>
      <c r="L73" s="4">
        <v>1575439200</v>
      </c>
      <c r="M73" s="4" t="b">
        <v>0</v>
      </c>
      <c r="N73" s="4" t="b">
        <v>0</v>
      </c>
      <c r="O73" s="4" t="s">
        <v>33</v>
      </c>
      <c r="P73" s="4"/>
      <c r="R73" s="4">
        <v>4530</v>
      </c>
      <c r="S73" s="4">
        <v>9500</v>
      </c>
      <c r="T73">
        <f>(R73/S73)-1</f>
        <v>-0.52315789473684204</v>
      </c>
    </row>
    <row r="74" spans="1:20" x14ac:dyDescent="0.25">
      <c r="A74" s="4">
        <v>72</v>
      </c>
      <c r="B74" s="4" t="s">
        <v>192</v>
      </c>
      <c r="C74" s="5" t="s">
        <v>193</v>
      </c>
      <c r="D74" s="4">
        <v>600</v>
      </c>
      <c r="E74" s="4">
        <v>4022</v>
      </c>
      <c r="F74" s="14">
        <f t="shared" si="1"/>
        <v>5.7033333333333331</v>
      </c>
      <c r="G74" s="4" t="s">
        <v>20</v>
      </c>
      <c r="H74" s="4">
        <v>54</v>
      </c>
      <c r="I74" s="4" t="s">
        <v>21</v>
      </c>
      <c r="J74" s="4" t="s">
        <v>22</v>
      </c>
      <c r="K74" s="4">
        <v>1435726800</v>
      </c>
      <c r="L74" s="4">
        <v>1438837200</v>
      </c>
      <c r="M74" s="4" t="b">
        <v>0</v>
      </c>
      <c r="N74" s="4" t="b">
        <v>0</v>
      </c>
      <c r="O74" s="4" t="s">
        <v>71</v>
      </c>
      <c r="P74" s="4"/>
      <c r="R74" s="4">
        <v>2</v>
      </c>
      <c r="S74" s="4">
        <v>100</v>
      </c>
      <c r="T74">
        <f>(R74/S74)-1</f>
        <v>-0.98</v>
      </c>
    </row>
    <row r="75" spans="1:20" x14ac:dyDescent="0.25">
      <c r="A75" s="4">
        <v>73</v>
      </c>
      <c r="B75" s="4" t="s">
        <v>194</v>
      </c>
      <c r="C75" s="5" t="s">
        <v>195</v>
      </c>
      <c r="D75" s="4">
        <v>1400</v>
      </c>
      <c r="E75" s="4">
        <v>9253</v>
      </c>
      <c r="F75" s="14">
        <f t="shared" si="1"/>
        <v>5.609285714285714</v>
      </c>
      <c r="G75" s="4" t="s">
        <v>20</v>
      </c>
      <c r="H75" s="4">
        <v>88</v>
      </c>
      <c r="I75" s="4" t="s">
        <v>21</v>
      </c>
      <c r="J75" s="4" t="s">
        <v>22</v>
      </c>
      <c r="K75" s="4">
        <v>1480226400</v>
      </c>
      <c r="L75" s="4">
        <v>1480485600</v>
      </c>
      <c r="M75" s="4" t="b">
        <v>0</v>
      </c>
      <c r="N75" s="4" t="b">
        <v>0</v>
      </c>
      <c r="O75" s="4" t="s">
        <v>159</v>
      </c>
      <c r="P75" s="4"/>
      <c r="R75" s="4">
        <v>145243</v>
      </c>
      <c r="S75" s="4">
        <v>158100</v>
      </c>
      <c r="T75">
        <f>(R75/S75)-1</f>
        <v>-8.1321948134092326E-2</v>
      </c>
    </row>
    <row r="76" spans="1:20" x14ac:dyDescent="0.25">
      <c r="A76" s="4">
        <v>74</v>
      </c>
      <c r="B76" s="4" t="s">
        <v>196</v>
      </c>
      <c r="C76" s="5" t="s">
        <v>197</v>
      </c>
      <c r="D76" s="4">
        <v>3900</v>
      </c>
      <c r="E76" s="4">
        <v>4776</v>
      </c>
      <c r="F76" s="14">
        <f t="shared" si="1"/>
        <v>0.22461538461538466</v>
      </c>
      <c r="G76" s="4" t="s">
        <v>20</v>
      </c>
      <c r="H76" s="4">
        <v>85</v>
      </c>
      <c r="I76" s="4" t="s">
        <v>40</v>
      </c>
      <c r="J76" s="4" t="s">
        <v>41</v>
      </c>
      <c r="K76" s="4">
        <v>1459054800</v>
      </c>
      <c r="L76" s="4">
        <v>1459141200</v>
      </c>
      <c r="M76" s="4" t="b">
        <v>0</v>
      </c>
      <c r="N76" s="4" t="b">
        <v>0</v>
      </c>
      <c r="O76" s="4" t="s">
        <v>148</v>
      </c>
      <c r="P76" s="4"/>
      <c r="R76" s="4">
        <v>2459</v>
      </c>
      <c r="S76" s="4">
        <v>7200</v>
      </c>
      <c r="T76">
        <f>(R76/S76)-1</f>
        <v>-0.65847222222222224</v>
      </c>
    </row>
    <row r="77" spans="1:20" x14ac:dyDescent="0.25">
      <c r="A77" s="4">
        <v>75</v>
      </c>
      <c r="B77" s="4" t="s">
        <v>198</v>
      </c>
      <c r="C77" s="5" t="s">
        <v>199</v>
      </c>
      <c r="D77" s="4">
        <v>9700</v>
      </c>
      <c r="E77" s="4">
        <v>14606</v>
      </c>
      <c r="F77" s="14">
        <f t="shared" si="1"/>
        <v>0.50577319587628855</v>
      </c>
      <c r="G77" s="4" t="s">
        <v>20</v>
      </c>
      <c r="H77" s="4">
        <v>170</v>
      </c>
      <c r="I77" s="4" t="s">
        <v>21</v>
      </c>
      <c r="J77" s="4" t="s">
        <v>22</v>
      </c>
      <c r="K77" s="4">
        <v>1531630800</v>
      </c>
      <c r="L77" s="4">
        <v>1532322000</v>
      </c>
      <c r="M77" s="4" t="b">
        <v>0</v>
      </c>
      <c r="N77" s="4" t="b">
        <v>0</v>
      </c>
      <c r="O77" s="4" t="s">
        <v>122</v>
      </c>
      <c r="P77" s="4"/>
      <c r="R77" s="4">
        <v>5392</v>
      </c>
      <c r="S77" s="4">
        <v>6000</v>
      </c>
      <c r="T77">
        <f>(R77/S77)-1</f>
        <v>-0.10133333333333339</v>
      </c>
    </row>
    <row r="78" spans="1:20" x14ac:dyDescent="0.25">
      <c r="A78" s="4">
        <v>76</v>
      </c>
      <c r="B78" s="4" t="s">
        <v>200</v>
      </c>
      <c r="C78" s="5" t="s">
        <v>201</v>
      </c>
      <c r="D78" s="4">
        <v>122900</v>
      </c>
      <c r="E78" s="4">
        <v>95993</v>
      </c>
      <c r="F78" s="14">
        <f t="shared" si="1"/>
        <v>-0.21893409275834008</v>
      </c>
      <c r="G78" s="4" t="s">
        <v>14</v>
      </c>
      <c r="H78" s="4">
        <v>1684</v>
      </c>
      <c r="I78" s="4" t="s">
        <v>21</v>
      </c>
      <c r="J78" s="4" t="s">
        <v>22</v>
      </c>
      <c r="K78" s="4">
        <v>1421992800</v>
      </c>
      <c r="L78" s="4">
        <v>1426222800</v>
      </c>
      <c r="M78" s="4" t="b">
        <v>1</v>
      </c>
      <c r="N78" s="4" t="b">
        <v>1</v>
      </c>
      <c r="O78" s="4" t="s">
        <v>33</v>
      </c>
      <c r="P78" s="4"/>
      <c r="R78" s="4">
        <v>184750</v>
      </c>
      <c r="S78" s="4">
        <v>199200</v>
      </c>
      <c r="T78">
        <f>(R78/S78)-1</f>
        <v>-7.2540160642570295E-2</v>
      </c>
    </row>
    <row r="79" spans="1:20" x14ac:dyDescent="0.25">
      <c r="A79" s="4">
        <v>77</v>
      </c>
      <c r="B79" s="4" t="s">
        <v>202</v>
      </c>
      <c r="C79" s="5" t="s">
        <v>203</v>
      </c>
      <c r="D79" s="4">
        <v>9500</v>
      </c>
      <c r="E79" s="4">
        <v>4460</v>
      </c>
      <c r="F79" s="14">
        <f t="shared" si="1"/>
        <v>-0.53052631578947373</v>
      </c>
      <c r="G79" s="4" t="s">
        <v>14</v>
      </c>
      <c r="H79" s="4">
        <v>56</v>
      </c>
      <c r="I79" s="4" t="s">
        <v>21</v>
      </c>
      <c r="J79" s="4" t="s">
        <v>22</v>
      </c>
      <c r="K79" s="4">
        <v>1285563600</v>
      </c>
      <c r="L79" s="4">
        <v>1286773200</v>
      </c>
      <c r="M79" s="4" t="b">
        <v>0</v>
      </c>
      <c r="N79" s="4" t="b">
        <v>1</v>
      </c>
      <c r="O79" s="4" t="s">
        <v>71</v>
      </c>
      <c r="P79" s="4"/>
      <c r="R79" s="4">
        <v>557</v>
      </c>
      <c r="S79" s="4">
        <v>4700</v>
      </c>
      <c r="T79">
        <f>(R79/S79)-1</f>
        <v>-0.88148936170212766</v>
      </c>
    </row>
    <row r="80" spans="1:20" x14ac:dyDescent="0.25">
      <c r="A80" s="4">
        <v>78</v>
      </c>
      <c r="B80" s="4" t="s">
        <v>204</v>
      </c>
      <c r="C80" s="5" t="s">
        <v>205</v>
      </c>
      <c r="D80" s="4">
        <v>4500</v>
      </c>
      <c r="E80" s="4">
        <v>13536</v>
      </c>
      <c r="F80" s="14">
        <f t="shared" si="1"/>
        <v>2.008</v>
      </c>
      <c r="G80" s="4" t="s">
        <v>20</v>
      </c>
      <c r="H80" s="4">
        <v>330</v>
      </c>
      <c r="I80" s="4" t="s">
        <v>21</v>
      </c>
      <c r="J80" s="4" t="s">
        <v>22</v>
      </c>
      <c r="K80" s="4">
        <v>1523854800</v>
      </c>
      <c r="L80" s="4">
        <v>1523941200</v>
      </c>
      <c r="M80" s="4" t="b">
        <v>0</v>
      </c>
      <c r="N80" s="4" t="b">
        <v>0</v>
      </c>
      <c r="O80" s="4" t="s">
        <v>206</v>
      </c>
      <c r="P80" s="4"/>
      <c r="R80" s="4">
        <v>2734</v>
      </c>
      <c r="S80" s="4">
        <v>2800</v>
      </c>
      <c r="T80">
        <f>(R80/S80)-1</f>
        <v>-2.3571428571428577E-2</v>
      </c>
    </row>
    <row r="81" spans="1:20" x14ac:dyDescent="0.25">
      <c r="A81" s="4">
        <v>79</v>
      </c>
      <c r="B81" s="4" t="s">
        <v>207</v>
      </c>
      <c r="C81" s="5" t="s">
        <v>208</v>
      </c>
      <c r="D81" s="4">
        <v>57800</v>
      </c>
      <c r="E81" s="4">
        <v>40228</v>
      </c>
      <c r="F81" s="14">
        <f t="shared" si="1"/>
        <v>-0.3040138408304498</v>
      </c>
      <c r="G81" s="4" t="s">
        <v>14</v>
      </c>
      <c r="H81" s="4">
        <v>838</v>
      </c>
      <c r="I81" s="4" t="s">
        <v>21</v>
      </c>
      <c r="J81" s="4" t="s">
        <v>22</v>
      </c>
      <c r="K81" s="4">
        <v>1529125200</v>
      </c>
      <c r="L81" s="4">
        <v>1529557200</v>
      </c>
      <c r="M81" s="4" t="b">
        <v>0</v>
      </c>
      <c r="N81" s="4" t="b">
        <v>0</v>
      </c>
      <c r="O81" s="4" t="s">
        <v>33</v>
      </c>
      <c r="P81" s="4"/>
      <c r="R81" s="4">
        <v>1307</v>
      </c>
      <c r="S81" s="4">
        <v>2900</v>
      </c>
      <c r="T81">
        <f>(R81/S81)-1</f>
        <v>-0.54931034482758623</v>
      </c>
    </row>
    <row r="82" spans="1:20" x14ac:dyDescent="0.25">
      <c r="A82" s="4">
        <v>80</v>
      </c>
      <c r="B82" s="4" t="s">
        <v>209</v>
      </c>
      <c r="C82" s="5" t="s">
        <v>210</v>
      </c>
      <c r="D82" s="4">
        <v>1100</v>
      </c>
      <c r="E82" s="4">
        <v>7012</v>
      </c>
      <c r="F82" s="14">
        <f t="shared" si="1"/>
        <v>5.374545454545455</v>
      </c>
      <c r="G82" s="4" t="s">
        <v>20</v>
      </c>
      <c r="H82" s="4">
        <v>127</v>
      </c>
      <c r="I82" s="4" t="s">
        <v>21</v>
      </c>
      <c r="J82" s="4" t="s">
        <v>22</v>
      </c>
      <c r="K82" s="4">
        <v>1503982800</v>
      </c>
      <c r="L82" s="4">
        <v>1506574800</v>
      </c>
      <c r="M82" s="4" t="b">
        <v>0</v>
      </c>
      <c r="N82" s="4" t="b">
        <v>0</v>
      </c>
      <c r="O82" s="4" t="s">
        <v>89</v>
      </c>
      <c r="P82" s="4"/>
      <c r="R82" s="4">
        <v>95993</v>
      </c>
      <c r="S82" s="4">
        <v>122900</v>
      </c>
      <c r="T82">
        <f>(R82/S82)-1</f>
        <v>-0.21893409275834008</v>
      </c>
    </row>
    <row r="83" spans="1:20" x14ac:dyDescent="0.25">
      <c r="A83" s="4">
        <v>81</v>
      </c>
      <c r="B83" s="4" t="s">
        <v>211</v>
      </c>
      <c r="C83" s="5" t="s">
        <v>212</v>
      </c>
      <c r="D83" s="4">
        <v>16800</v>
      </c>
      <c r="E83" s="4">
        <v>37857</v>
      </c>
      <c r="F83" s="14">
        <f t="shared" si="1"/>
        <v>1.253392857142857</v>
      </c>
      <c r="G83" s="4" t="s">
        <v>20</v>
      </c>
      <c r="H83" s="4">
        <v>411</v>
      </c>
      <c r="I83" s="4" t="s">
        <v>21</v>
      </c>
      <c r="J83" s="4" t="s">
        <v>22</v>
      </c>
      <c r="K83" s="4">
        <v>1511416800</v>
      </c>
      <c r="L83" s="4">
        <v>1513576800</v>
      </c>
      <c r="M83" s="4" t="b">
        <v>0</v>
      </c>
      <c r="N83" s="4" t="b">
        <v>0</v>
      </c>
      <c r="O83" s="4" t="s">
        <v>23</v>
      </c>
      <c r="P83" s="4"/>
      <c r="R83" s="4">
        <v>4460</v>
      </c>
      <c r="S83" s="4">
        <v>9500</v>
      </c>
      <c r="T83">
        <f>(R83/S83)-1</f>
        <v>-0.53052631578947373</v>
      </c>
    </row>
    <row r="84" spans="1:20" x14ac:dyDescent="0.25">
      <c r="A84" s="4">
        <v>82</v>
      </c>
      <c r="B84" s="4" t="s">
        <v>213</v>
      </c>
      <c r="C84" s="5" t="s">
        <v>214</v>
      </c>
      <c r="D84" s="4">
        <v>1000</v>
      </c>
      <c r="E84" s="4">
        <v>14973</v>
      </c>
      <c r="F84" s="14">
        <f t="shared" si="1"/>
        <v>13.973000000000001</v>
      </c>
      <c r="G84" s="4" t="s">
        <v>20</v>
      </c>
      <c r="H84" s="4">
        <v>180</v>
      </c>
      <c r="I84" s="4" t="s">
        <v>40</v>
      </c>
      <c r="J84" s="4" t="s">
        <v>41</v>
      </c>
      <c r="K84" s="4">
        <v>1547704800</v>
      </c>
      <c r="L84" s="4">
        <v>1548309600</v>
      </c>
      <c r="M84" s="4" t="b">
        <v>0</v>
      </c>
      <c r="N84" s="4" t="b">
        <v>1</v>
      </c>
      <c r="O84" s="4" t="s">
        <v>89</v>
      </c>
      <c r="P84" s="4"/>
      <c r="R84" s="4">
        <v>40228</v>
      </c>
      <c r="S84" s="4">
        <v>57800</v>
      </c>
      <c r="T84">
        <f>(R84/S84)-1</f>
        <v>-0.3040138408304498</v>
      </c>
    </row>
    <row r="85" spans="1:20" x14ac:dyDescent="0.25">
      <c r="A85" s="4">
        <v>83</v>
      </c>
      <c r="B85" s="4" t="s">
        <v>215</v>
      </c>
      <c r="C85" s="5" t="s">
        <v>216</v>
      </c>
      <c r="D85" s="4">
        <v>106400</v>
      </c>
      <c r="E85" s="4">
        <v>39996</v>
      </c>
      <c r="F85" s="14">
        <f t="shared" si="1"/>
        <v>-0.62409774436090226</v>
      </c>
      <c r="G85" s="4" t="s">
        <v>14</v>
      </c>
      <c r="H85" s="4">
        <v>1000</v>
      </c>
      <c r="I85" s="4" t="s">
        <v>21</v>
      </c>
      <c r="J85" s="4" t="s">
        <v>22</v>
      </c>
      <c r="K85" s="4">
        <v>1469682000</v>
      </c>
      <c r="L85" s="4">
        <v>1471582800</v>
      </c>
      <c r="M85" s="4" t="b">
        <v>0</v>
      </c>
      <c r="N85" s="4" t="b">
        <v>0</v>
      </c>
      <c r="O85" s="4" t="s">
        <v>50</v>
      </c>
      <c r="P85" s="4"/>
      <c r="R85" s="4">
        <v>39996</v>
      </c>
      <c r="S85" s="4">
        <v>106400</v>
      </c>
      <c r="T85">
        <f>(R85/S85)-1</f>
        <v>-0.62409774436090226</v>
      </c>
    </row>
    <row r="86" spans="1:20" x14ac:dyDescent="0.25">
      <c r="A86" s="4">
        <v>84</v>
      </c>
      <c r="B86" s="4" t="s">
        <v>217</v>
      </c>
      <c r="C86" s="5" t="s">
        <v>218</v>
      </c>
      <c r="D86" s="4">
        <v>31400</v>
      </c>
      <c r="E86" s="4">
        <v>41564</v>
      </c>
      <c r="F86" s="14">
        <f t="shared" si="1"/>
        <v>0.32369426751592356</v>
      </c>
      <c r="G86" s="4" t="s">
        <v>20</v>
      </c>
      <c r="H86" s="4">
        <v>374</v>
      </c>
      <c r="I86" s="4" t="s">
        <v>21</v>
      </c>
      <c r="J86" s="4" t="s">
        <v>22</v>
      </c>
      <c r="K86" s="4">
        <v>1343451600</v>
      </c>
      <c r="L86" s="4">
        <v>1344315600</v>
      </c>
      <c r="M86" s="4" t="b">
        <v>0</v>
      </c>
      <c r="N86" s="4" t="b">
        <v>0</v>
      </c>
      <c r="O86" s="4" t="s">
        <v>65</v>
      </c>
      <c r="P86" s="4"/>
      <c r="R86" s="4">
        <v>123040</v>
      </c>
      <c r="S86" s="4">
        <v>198500</v>
      </c>
      <c r="T86">
        <f>(R86/S86)-1</f>
        <v>-0.3801511335012594</v>
      </c>
    </row>
    <row r="87" spans="1:20" x14ac:dyDescent="0.25">
      <c r="A87" s="4">
        <v>85</v>
      </c>
      <c r="B87" s="4" t="s">
        <v>219</v>
      </c>
      <c r="C87" s="5" t="s">
        <v>220</v>
      </c>
      <c r="D87" s="4">
        <v>4900</v>
      </c>
      <c r="E87" s="4">
        <v>6430</v>
      </c>
      <c r="F87" s="14">
        <f t="shared" si="1"/>
        <v>0.31224489795918364</v>
      </c>
      <c r="G87" s="4" t="s">
        <v>20</v>
      </c>
      <c r="H87" s="4">
        <v>71</v>
      </c>
      <c r="I87" s="4" t="s">
        <v>26</v>
      </c>
      <c r="J87" s="4" t="s">
        <v>27</v>
      </c>
      <c r="K87" s="4">
        <v>1315717200</v>
      </c>
      <c r="L87" s="4">
        <v>1316408400</v>
      </c>
      <c r="M87" s="4" t="b">
        <v>0</v>
      </c>
      <c r="N87" s="4" t="b">
        <v>0</v>
      </c>
      <c r="O87" s="4" t="s">
        <v>60</v>
      </c>
      <c r="P87" s="4"/>
      <c r="R87" s="4">
        <v>6132</v>
      </c>
      <c r="S87" s="4">
        <v>7800</v>
      </c>
      <c r="T87">
        <f>(R87/S87)-1</f>
        <v>-0.2138461538461538</v>
      </c>
    </row>
    <row r="88" spans="1:20" x14ac:dyDescent="0.25">
      <c r="A88" s="4">
        <v>86</v>
      </c>
      <c r="B88" s="4" t="s">
        <v>221</v>
      </c>
      <c r="C88" s="5" t="s">
        <v>222</v>
      </c>
      <c r="D88" s="4">
        <v>7400</v>
      </c>
      <c r="E88" s="4">
        <v>12405</v>
      </c>
      <c r="F88" s="14">
        <f t="shared" si="1"/>
        <v>0.67635135135135127</v>
      </c>
      <c r="G88" s="4" t="s">
        <v>20</v>
      </c>
      <c r="H88" s="4">
        <v>203</v>
      </c>
      <c r="I88" s="4" t="s">
        <v>21</v>
      </c>
      <c r="J88" s="4" t="s">
        <v>22</v>
      </c>
      <c r="K88" s="4">
        <v>1430715600</v>
      </c>
      <c r="L88" s="4">
        <v>1431838800</v>
      </c>
      <c r="M88" s="4" t="b">
        <v>1</v>
      </c>
      <c r="N88" s="4" t="b">
        <v>0</v>
      </c>
      <c r="O88" s="4" t="s">
        <v>33</v>
      </c>
      <c r="P88" s="4"/>
      <c r="R88" s="4">
        <v>74688</v>
      </c>
      <c r="S88" s="4">
        <v>154300</v>
      </c>
      <c r="T88">
        <f>(R88/S88)-1</f>
        <v>-0.51595593000648088</v>
      </c>
    </row>
    <row r="89" spans="1:20" x14ac:dyDescent="0.25">
      <c r="A89" s="4">
        <v>87</v>
      </c>
      <c r="B89" s="4" t="s">
        <v>223</v>
      </c>
      <c r="C89" s="5" t="s">
        <v>224</v>
      </c>
      <c r="D89" s="4">
        <v>198500</v>
      </c>
      <c r="E89" s="4">
        <v>123040</v>
      </c>
      <c r="F89" s="14">
        <f t="shared" si="1"/>
        <v>-0.3801511335012594</v>
      </c>
      <c r="G89" s="4" t="s">
        <v>14</v>
      </c>
      <c r="H89" s="4">
        <v>1482</v>
      </c>
      <c r="I89" s="4" t="s">
        <v>26</v>
      </c>
      <c r="J89" s="4" t="s">
        <v>27</v>
      </c>
      <c r="K89" s="4">
        <v>1299564000</v>
      </c>
      <c r="L89" s="4">
        <v>1300510800</v>
      </c>
      <c r="M89" s="4" t="b">
        <v>0</v>
      </c>
      <c r="N89" s="4" t="b">
        <v>1</v>
      </c>
      <c r="O89" s="4" t="s">
        <v>23</v>
      </c>
      <c r="P89" s="4"/>
      <c r="R89" s="4">
        <v>32951</v>
      </c>
      <c r="S89" s="4">
        <v>97800</v>
      </c>
      <c r="T89">
        <f>(R89/S89)-1</f>
        <v>-0.66307770961145196</v>
      </c>
    </row>
    <row r="90" spans="1:20" x14ac:dyDescent="0.25">
      <c r="A90" s="4">
        <v>88</v>
      </c>
      <c r="B90" s="4" t="s">
        <v>225</v>
      </c>
      <c r="C90" s="5" t="s">
        <v>226</v>
      </c>
      <c r="D90" s="4">
        <v>4800</v>
      </c>
      <c r="E90" s="4">
        <v>12516</v>
      </c>
      <c r="F90" s="14">
        <f t="shared" si="1"/>
        <v>1.6074999999999999</v>
      </c>
      <c r="G90" s="4" t="s">
        <v>20</v>
      </c>
      <c r="H90" s="4">
        <v>113</v>
      </c>
      <c r="I90" s="4" t="s">
        <v>21</v>
      </c>
      <c r="J90" s="4" t="s">
        <v>22</v>
      </c>
      <c r="K90" s="4">
        <v>1429160400</v>
      </c>
      <c r="L90" s="4">
        <v>1431061200</v>
      </c>
      <c r="M90" s="4" t="b">
        <v>0</v>
      </c>
      <c r="N90" s="4" t="b">
        <v>0</v>
      </c>
      <c r="O90" s="4" t="s">
        <v>206</v>
      </c>
      <c r="P90" s="4"/>
      <c r="R90" s="4">
        <v>1</v>
      </c>
      <c r="S90" s="4">
        <v>100</v>
      </c>
      <c r="T90">
        <f>(R90/S90)-1</f>
        <v>-0.99</v>
      </c>
    </row>
    <row r="91" spans="1:20" x14ac:dyDescent="0.25">
      <c r="A91" s="4">
        <v>89</v>
      </c>
      <c r="B91" s="4" t="s">
        <v>227</v>
      </c>
      <c r="C91" s="5" t="s">
        <v>228</v>
      </c>
      <c r="D91" s="4">
        <v>3400</v>
      </c>
      <c r="E91" s="4">
        <v>8588</v>
      </c>
      <c r="F91" s="14">
        <f t="shared" si="1"/>
        <v>1.5258823529411765</v>
      </c>
      <c r="G91" s="4" t="s">
        <v>20</v>
      </c>
      <c r="H91" s="4">
        <v>96</v>
      </c>
      <c r="I91" s="4" t="s">
        <v>21</v>
      </c>
      <c r="J91" s="4" t="s">
        <v>22</v>
      </c>
      <c r="K91" s="4">
        <v>1271307600</v>
      </c>
      <c r="L91" s="4">
        <v>1271480400</v>
      </c>
      <c r="M91" s="4" t="b">
        <v>0</v>
      </c>
      <c r="N91" s="4" t="b">
        <v>0</v>
      </c>
      <c r="O91" s="4" t="s">
        <v>33</v>
      </c>
      <c r="P91" s="4"/>
      <c r="R91" s="4">
        <v>2461</v>
      </c>
      <c r="S91" s="4">
        <v>10000</v>
      </c>
      <c r="T91">
        <f>(R91/S91)-1</f>
        <v>-0.75390000000000001</v>
      </c>
    </row>
    <row r="92" spans="1:20" x14ac:dyDescent="0.25">
      <c r="A92" s="4">
        <v>90</v>
      </c>
      <c r="B92" s="4" t="s">
        <v>229</v>
      </c>
      <c r="C92" s="5" t="s">
        <v>230</v>
      </c>
      <c r="D92" s="4">
        <v>7800</v>
      </c>
      <c r="E92" s="4">
        <v>6132</v>
      </c>
      <c r="F92" s="14">
        <f t="shared" si="1"/>
        <v>-0.2138461538461538</v>
      </c>
      <c r="G92" s="4" t="s">
        <v>14</v>
      </c>
      <c r="H92" s="4">
        <v>106</v>
      </c>
      <c r="I92" s="4" t="s">
        <v>21</v>
      </c>
      <c r="J92" s="4" t="s">
        <v>22</v>
      </c>
      <c r="K92" s="4">
        <v>1456380000</v>
      </c>
      <c r="L92" s="4">
        <v>1456380000</v>
      </c>
      <c r="M92" s="4" t="b">
        <v>0</v>
      </c>
      <c r="N92" s="4" t="b">
        <v>1</v>
      </c>
      <c r="O92" s="4" t="s">
        <v>33</v>
      </c>
      <c r="P92" s="4"/>
      <c r="R92" s="4">
        <v>3079</v>
      </c>
      <c r="S92" s="4">
        <v>5200</v>
      </c>
      <c r="T92">
        <f>(R92/S92)-1</f>
        <v>-0.4078846153846154</v>
      </c>
    </row>
    <row r="93" spans="1:20" x14ac:dyDescent="0.25">
      <c r="A93" s="4">
        <v>91</v>
      </c>
      <c r="B93" s="4" t="s">
        <v>231</v>
      </c>
      <c r="C93" s="5" t="s">
        <v>232</v>
      </c>
      <c r="D93" s="4">
        <v>154300</v>
      </c>
      <c r="E93" s="4">
        <v>74688</v>
      </c>
      <c r="F93" s="14">
        <f t="shared" si="1"/>
        <v>-0.51595593000648088</v>
      </c>
      <c r="G93" s="4" t="s">
        <v>14</v>
      </c>
      <c r="H93" s="4">
        <v>679</v>
      </c>
      <c r="I93" s="4" t="s">
        <v>107</v>
      </c>
      <c r="J93" s="4" t="s">
        <v>108</v>
      </c>
      <c r="K93" s="4">
        <v>1470459600</v>
      </c>
      <c r="L93" s="4">
        <v>1472878800</v>
      </c>
      <c r="M93" s="4" t="b">
        <v>0</v>
      </c>
      <c r="N93" s="4" t="b">
        <v>0</v>
      </c>
      <c r="O93" s="4" t="s">
        <v>206</v>
      </c>
      <c r="P93" s="4"/>
      <c r="R93" s="4">
        <v>21307</v>
      </c>
      <c r="S93" s="4">
        <v>142400</v>
      </c>
      <c r="T93">
        <f>(R93/S93)-1</f>
        <v>-0.85037219101123596</v>
      </c>
    </row>
    <row r="94" spans="1:20" x14ac:dyDescent="0.25">
      <c r="A94" s="4">
        <v>92</v>
      </c>
      <c r="B94" s="4" t="s">
        <v>233</v>
      </c>
      <c r="C94" s="5" t="s">
        <v>234</v>
      </c>
      <c r="D94" s="4">
        <v>20000</v>
      </c>
      <c r="E94" s="4">
        <v>51775</v>
      </c>
      <c r="F94" s="14">
        <f t="shared" si="1"/>
        <v>1.5887500000000001</v>
      </c>
      <c r="G94" s="4" t="s">
        <v>20</v>
      </c>
      <c r="H94" s="4">
        <v>498</v>
      </c>
      <c r="I94" s="4" t="s">
        <v>98</v>
      </c>
      <c r="J94" s="4" t="s">
        <v>99</v>
      </c>
      <c r="K94" s="4">
        <v>1277269200</v>
      </c>
      <c r="L94" s="4">
        <v>1277355600</v>
      </c>
      <c r="M94" s="4" t="b">
        <v>0</v>
      </c>
      <c r="N94" s="4" t="b">
        <v>1</v>
      </c>
      <c r="O94" s="4" t="s">
        <v>89</v>
      </c>
      <c r="P94" s="4"/>
      <c r="R94" s="4">
        <v>145382</v>
      </c>
      <c r="S94" s="4">
        <v>166700</v>
      </c>
      <c r="T94">
        <f>(R94/S94)-1</f>
        <v>-0.12788242351529699</v>
      </c>
    </row>
    <row r="95" spans="1:20" x14ac:dyDescent="0.25">
      <c r="A95" s="4">
        <v>93</v>
      </c>
      <c r="B95" s="4" t="s">
        <v>235</v>
      </c>
      <c r="C95" s="5" t="s">
        <v>236</v>
      </c>
      <c r="D95" s="4">
        <v>108800</v>
      </c>
      <c r="E95" s="4">
        <v>65877</v>
      </c>
      <c r="F95" s="14">
        <f t="shared" si="1"/>
        <v>-0.39451286764705884</v>
      </c>
      <c r="G95" s="4" t="s">
        <v>74</v>
      </c>
      <c r="H95" s="4">
        <v>610</v>
      </c>
      <c r="I95" s="4" t="s">
        <v>21</v>
      </c>
      <c r="J95" s="4" t="s">
        <v>22</v>
      </c>
      <c r="K95" s="4">
        <v>1350709200</v>
      </c>
      <c r="L95" s="4">
        <v>1351054800</v>
      </c>
      <c r="M95" s="4" t="b">
        <v>0</v>
      </c>
      <c r="N95" s="4" t="b">
        <v>1</v>
      </c>
      <c r="O95" s="4" t="s">
        <v>33</v>
      </c>
      <c r="P95" s="4"/>
      <c r="R95" s="4">
        <v>6336</v>
      </c>
      <c r="S95" s="4">
        <v>7200</v>
      </c>
      <c r="T95">
        <f>(R95/S95)-1</f>
        <v>-0.12</v>
      </c>
    </row>
    <row r="96" spans="1:20" x14ac:dyDescent="0.25">
      <c r="A96" s="4">
        <v>94</v>
      </c>
      <c r="B96" s="4" t="s">
        <v>237</v>
      </c>
      <c r="C96" s="5" t="s">
        <v>238</v>
      </c>
      <c r="D96" s="4">
        <v>2900</v>
      </c>
      <c r="E96" s="4">
        <v>8807</v>
      </c>
      <c r="F96" s="14">
        <f t="shared" si="1"/>
        <v>2.036896551724138</v>
      </c>
      <c r="G96" s="4" t="s">
        <v>20</v>
      </c>
      <c r="H96" s="4">
        <v>180</v>
      </c>
      <c r="I96" s="4" t="s">
        <v>40</v>
      </c>
      <c r="J96" s="4" t="s">
        <v>41</v>
      </c>
      <c r="K96" s="4">
        <v>1554613200</v>
      </c>
      <c r="L96" s="4">
        <v>1555563600</v>
      </c>
      <c r="M96" s="4" t="b">
        <v>0</v>
      </c>
      <c r="N96" s="4" t="b">
        <v>0</v>
      </c>
      <c r="O96" s="4" t="s">
        <v>28</v>
      </c>
      <c r="P96" s="4"/>
      <c r="R96" s="4">
        <v>88055</v>
      </c>
      <c r="S96" s="4">
        <v>136800</v>
      </c>
      <c r="T96">
        <f>(R96/S96)-1</f>
        <v>-0.35632309941520468</v>
      </c>
    </row>
    <row r="97" spans="1:20" x14ac:dyDescent="0.25">
      <c r="A97" s="4">
        <v>95</v>
      </c>
      <c r="B97" s="4" t="s">
        <v>239</v>
      </c>
      <c r="C97" s="5" t="s">
        <v>240</v>
      </c>
      <c r="D97" s="4">
        <v>900</v>
      </c>
      <c r="E97" s="4">
        <v>1017</v>
      </c>
      <c r="F97" s="14">
        <f t="shared" si="1"/>
        <v>0.12999999999999989</v>
      </c>
      <c r="G97" s="4" t="s">
        <v>20</v>
      </c>
      <c r="H97" s="4">
        <v>27</v>
      </c>
      <c r="I97" s="4" t="s">
        <v>21</v>
      </c>
      <c r="J97" s="4" t="s">
        <v>22</v>
      </c>
      <c r="K97" s="4">
        <v>1571029200</v>
      </c>
      <c r="L97" s="4">
        <v>1571634000</v>
      </c>
      <c r="M97" s="4" t="b">
        <v>0</v>
      </c>
      <c r="N97" s="4" t="b">
        <v>0</v>
      </c>
      <c r="O97" s="4" t="s">
        <v>42</v>
      </c>
      <c r="P97" s="4"/>
      <c r="R97" s="4">
        <v>33092</v>
      </c>
      <c r="S97" s="4">
        <v>177700</v>
      </c>
      <c r="T97">
        <f>(R97/S97)-1</f>
        <v>-0.81377602701181773</v>
      </c>
    </row>
    <row r="98" spans="1:20" x14ac:dyDescent="0.25">
      <c r="A98" s="4">
        <v>96</v>
      </c>
      <c r="B98" s="4" t="s">
        <v>241</v>
      </c>
      <c r="C98" s="5" t="s">
        <v>242</v>
      </c>
      <c r="D98" s="4">
        <v>69700</v>
      </c>
      <c r="E98" s="4">
        <v>151513</v>
      </c>
      <c r="F98" s="14">
        <f t="shared" si="1"/>
        <v>1.1737876614060259</v>
      </c>
      <c r="G98" s="4" t="s">
        <v>20</v>
      </c>
      <c r="H98" s="4">
        <v>2331</v>
      </c>
      <c r="I98" s="4" t="s">
        <v>21</v>
      </c>
      <c r="J98" s="4" t="s">
        <v>22</v>
      </c>
      <c r="K98" s="4">
        <v>1299736800</v>
      </c>
      <c r="L98" s="4">
        <v>1300856400</v>
      </c>
      <c r="M98" s="4" t="b">
        <v>0</v>
      </c>
      <c r="N98" s="4" t="b">
        <v>0</v>
      </c>
      <c r="O98" s="4" t="s">
        <v>33</v>
      </c>
      <c r="P98" s="4"/>
      <c r="R98" s="4">
        <v>69617</v>
      </c>
      <c r="S98" s="4">
        <v>180200</v>
      </c>
      <c r="T98">
        <f>(R98/S98)-1</f>
        <v>-0.61366814650388457</v>
      </c>
    </row>
    <row r="99" spans="1:20" x14ac:dyDescent="0.25">
      <c r="A99" s="4">
        <v>97</v>
      </c>
      <c r="B99" s="4" t="s">
        <v>243</v>
      </c>
      <c r="C99" s="5" t="s">
        <v>244</v>
      </c>
      <c r="D99" s="4">
        <v>1300</v>
      </c>
      <c r="E99" s="4">
        <v>12047</v>
      </c>
      <c r="F99" s="14">
        <f t="shared" si="1"/>
        <v>8.2669230769230762</v>
      </c>
      <c r="G99" s="4" t="s">
        <v>20</v>
      </c>
      <c r="H99" s="4">
        <v>113</v>
      </c>
      <c r="I99" s="4" t="s">
        <v>21</v>
      </c>
      <c r="J99" s="4" t="s">
        <v>22</v>
      </c>
      <c r="K99" s="4">
        <v>1435208400</v>
      </c>
      <c r="L99" s="4">
        <v>1439874000</v>
      </c>
      <c r="M99" s="4" t="b">
        <v>0</v>
      </c>
      <c r="N99" s="4" t="b">
        <v>0</v>
      </c>
      <c r="O99" s="4" t="s">
        <v>17</v>
      </c>
      <c r="P99" s="4"/>
      <c r="R99" s="4">
        <v>53067</v>
      </c>
      <c r="S99" s="4">
        <v>103200</v>
      </c>
      <c r="T99">
        <f>(R99/S99)-1</f>
        <v>-0.48578488372093021</v>
      </c>
    </row>
    <row r="100" spans="1:20" x14ac:dyDescent="0.25">
      <c r="A100" s="4">
        <v>98</v>
      </c>
      <c r="B100" s="4" t="s">
        <v>245</v>
      </c>
      <c r="C100" s="5" t="s">
        <v>246</v>
      </c>
      <c r="D100" s="4">
        <v>97800</v>
      </c>
      <c r="E100" s="4">
        <v>32951</v>
      </c>
      <c r="F100" s="14">
        <f t="shared" si="1"/>
        <v>-0.66307770961145196</v>
      </c>
      <c r="G100" s="4" t="s">
        <v>14</v>
      </c>
      <c r="H100" s="4">
        <v>1220</v>
      </c>
      <c r="I100" s="4" t="s">
        <v>26</v>
      </c>
      <c r="J100" s="4" t="s">
        <v>27</v>
      </c>
      <c r="K100" s="4">
        <v>1437973200</v>
      </c>
      <c r="L100" s="4">
        <v>1438318800</v>
      </c>
      <c r="M100" s="4" t="b">
        <v>0</v>
      </c>
      <c r="N100" s="4" t="b">
        <v>0</v>
      </c>
      <c r="O100" s="4" t="s">
        <v>89</v>
      </c>
      <c r="P100" s="4"/>
      <c r="R100" s="4">
        <v>89288</v>
      </c>
      <c r="S100" s="4">
        <v>99500</v>
      </c>
      <c r="T100">
        <f>(R100/S100)-1</f>
        <v>-0.10263316582914572</v>
      </c>
    </row>
    <row r="101" spans="1:20" x14ac:dyDescent="0.25">
      <c r="A101" s="4">
        <v>99</v>
      </c>
      <c r="B101" s="4" t="s">
        <v>247</v>
      </c>
      <c r="C101" s="5" t="s">
        <v>248</v>
      </c>
      <c r="D101" s="4">
        <v>7600</v>
      </c>
      <c r="E101" s="4">
        <v>14951</v>
      </c>
      <c r="F101" s="14">
        <f t="shared" si="1"/>
        <v>0.96723684210526306</v>
      </c>
      <c r="G101" s="4" t="s">
        <v>20</v>
      </c>
      <c r="H101" s="4">
        <v>164</v>
      </c>
      <c r="I101" s="4" t="s">
        <v>21</v>
      </c>
      <c r="J101" s="4" t="s">
        <v>22</v>
      </c>
      <c r="K101" s="4">
        <v>1416895200</v>
      </c>
      <c r="L101" s="4">
        <v>1419400800</v>
      </c>
      <c r="M101" s="4" t="b">
        <v>0</v>
      </c>
      <c r="N101" s="4" t="b">
        <v>0</v>
      </c>
      <c r="O101" s="4" t="s">
        <v>33</v>
      </c>
      <c r="P101" s="4"/>
      <c r="R101" s="4">
        <v>5488</v>
      </c>
      <c r="S101" s="4">
        <v>7700</v>
      </c>
      <c r="T101">
        <f>(R101/S101)-1</f>
        <v>-0.28727272727272724</v>
      </c>
    </row>
    <row r="102" spans="1:20" x14ac:dyDescent="0.25">
      <c r="A102" s="4">
        <v>100</v>
      </c>
      <c r="B102" s="4" t="s">
        <v>249</v>
      </c>
      <c r="C102" s="5" t="s">
        <v>250</v>
      </c>
      <c r="D102" s="4">
        <v>100</v>
      </c>
      <c r="E102" s="4">
        <v>1</v>
      </c>
      <c r="F102" s="14">
        <f t="shared" si="1"/>
        <v>-0.99</v>
      </c>
      <c r="G102" s="4" t="s">
        <v>14</v>
      </c>
      <c r="H102" s="4">
        <v>1</v>
      </c>
      <c r="I102" s="4" t="s">
        <v>21</v>
      </c>
      <c r="J102" s="4" t="s">
        <v>22</v>
      </c>
      <c r="K102" s="4">
        <v>1319000400</v>
      </c>
      <c r="L102" s="4">
        <v>1320555600</v>
      </c>
      <c r="M102" s="4" t="b">
        <v>0</v>
      </c>
      <c r="N102" s="4" t="b">
        <v>0</v>
      </c>
      <c r="O102" s="4" t="s">
        <v>33</v>
      </c>
      <c r="P102" s="4"/>
      <c r="R102" s="4">
        <v>9216</v>
      </c>
      <c r="S102" s="4">
        <v>9600</v>
      </c>
      <c r="T102">
        <f>(R102/S102)-1</f>
        <v>-4.0000000000000036E-2</v>
      </c>
    </row>
    <row r="103" spans="1:20" x14ac:dyDescent="0.25">
      <c r="A103" s="4">
        <v>101</v>
      </c>
      <c r="B103" s="4" t="s">
        <v>251</v>
      </c>
      <c r="C103" s="5" t="s">
        <v>252</v>
      </c>
      <c r="D103" s="4">
        <v>900</v>
      </c>
      <c r="E103" s="4">
        <v>9193</v>
      </c>
      <c r="F103" s="14">
        <f t="shared" si="1"/>
        <v>9.2144444444444442</v>
      </c>
      <c r="G103" s="4" t="s">
        <v>20</v>
      </c>
      <c r="H103" s="4">
        <v>164</v>
      </c>
      <c r="I103" s="4" t="s">
        <v>21</v>
      </c>
      <c r="J103" s="4" t="s">
        <v>22</v>
      </c>
      <c r="K103" s="4">
        <v>1424498400</v>
      </c>
      <c r="L103" s="4">
        <v>1425103200</v>
      </c>
      <c r="M103" s="4" t="b">
        <v>0</v>
      </c>
      <c r="N103" s="4" t="b">
        <v>1</v>
      </c>
      <c r="O103" s="4" t="s">
        <v>50</v>
      </c>
      <c r="P103" s="4"/>
      <c r="R103" s="4">
        <v>19246</v>
      </c>
      <c r="S103" s="4">
        <v>92100</v>
      </c>
      <c r="T103">
        <f>(R103/S103)-1</f>
        <v>-0.79103148751357222</v>
      </c>
    </row>
    <row r="104" spans="1:20" x14ac:dyDescent="0.25">
      <c r="A104" s="4">
        <v>102</v>
      </c>
      <c r="B104" s="4" t="s">
        <v>253</v>
      </c>
      <c r="C104" s="5" t="s">
        <v>254</v>
      </c>
      <c r="D104" s="4">
        <v>3700</v>
      </c>
      <c r="E104" s="4">
        <v>10422</v>
      </c>
      <c r="F104" s="14">
        <f t="shared" si="1"/>
        <v>1.8167567567567566</v>
      </c>
      <c r="G104" s="4" t="s">
        <v>20</v>
      </c>
      <c r="H104" s="4">
        <v>336</v>
      </c>
      <c r="I104" s="4" t="s">
        <v>21</v>
      </c>
      <c r="J104" s="4" t="s">
        <v>22</v>
      </c>
      <c r="K104" s="4">
        <v>1526274000</v>
      </c>
      <c r="L104" s="4">
        <v>1526878800</v>
      </c>
      <c r="M104" s="4" t="b">
        <v>0</v>
      </c>
      <c r="N104" s="4" t="b">
        <v>1</v>
      </c>
      <c r="O104" s="4" t="s">
        <v>65</v>
      </c>
      <c r="P104" s="4"/>
      <c r="R104" s="4">
        <v>1</v>
      </c>
      <c r="S104" s="4">
        <v>100</v>
      </c>
      <c r="T104">
        <f>(R104/S104)-1</f>
        <v>-0.99</v>
      </c>
    </row>
    <row r="105" spans="1:20" x14ac:dyDescent="0.25">
      <c r="A105" s="4">
        <v>103</v>
      </c>
      <c r="B105" s="4" t="s">
        <v>255</v>
      </c>
      <c r="C105" s="5" t="s">
        <v>256</v>
      </c>
      <c r="D105" s="4">
        <v>10000</v>
      </c>
      <c r="E105" s="4">
        <v>2461</v>
      </c>
      <c r="F105" s="14">
        <f t="shared" si="1"/>
        <v>-0.75390000000000001</v>
      </c>
      <c r="G105" s="4" t="s">
        <v>14</v>
      </c>
      <c r="H105" s="4">
        <v>37</v>
      </c>
      <c r="I105" s="4" t="s">
        <v>107</v>
      </c>
      <c r="J105" s="4" t="s">
        <v>108</v>
      </c>
      <c r="K105" s="4">
        <v>1287896400</v>
      </c>
      <c r="L105" s="4">
        <v>1288674000</v>
      </c>
      <c r="M105" s="4" t="b">
        <v>0</v>
      </c>
      <c r="N105" s="4" t="b">
        <v>0</v>
      </c>
      <c r="O105" s="4" t="s">
        <v>50</v>
      </c>
      <c r="P105" s="4"/>
      <c r="R105" s="4">
        <v>88037</v>
      </c>
      <c r="S105" s="4">
        <v>137200</v>
      </c>
      <c r="T105">
        <f>(R105/S105)-1</f>
        <v>-0.35833090379008747</v>
      </c>
    </row>
    <row r="106" spans="1:20" x14ac:dyDescent="0.25">
      <c r="A106" s="4">
        <v>104</v>
      </c>
      <c r="B106" s="4" t="s">
        <v>257</v>
      </c>
      <c r="C106" s="5" t="s">
        <v>258</v>
      </c>
      <c r="D106" s="4">
        <v>119200</v>
      </c>
      <c r="E106" s="4">
        <v>170623</v>
      </c>
      <c r="F106" s="14">
        <f t="shared" si="1"/>
        <v>0.43140100671140935</v>
      </c>
      <c r="G106" s="4" t="s">
        <v>20</v>
      </c>
      <c r="H106" s="4">
        <v>1917</v>
      </c>
      <c r="I106" s="4" t="s">
        <v>21</v>
      </c>
      <c r="J106" s="4" t="s">
        <v>22</v>
      </c>
      <c r="K106" s="4">
        <v>1495515600</v>
      </c>
      <c r="L106" s="4">
        <v>1495602000</v>
      </c>
      <c r="M106" s="4" t="b">
        <v>0</v>
      </c>
      <c r="N106" s="4" t="b">
        <v>0</v>
      </c>
      <c r="O106" s="4" t="s">
        <v>60</v>
      </c>
      <c r="P106" s="4"/>
      <c r="R106" s="4">
        <v>176112</v>
      </c>
      <c r="S106" s="4">
        <v>189400</v>
      </c>
      <c r="T106">
        <f>(R106/S106)-1</f>
        <v>-7.0158394931362222E-2</v>
      </c>
    </row>
    <row r="107" spans="1:20" x14ac:dyDescent="0.25">
      <c r="A107" s="4">
        <v>105</v>
      </c>
      <c r="B107" s="4" t="s">
        <v>259</v>
      </c>
      <c r="C107" s="5" t="s">
        <v>260</v>
      </c>
      <c r="D107" s="4">
        <v>6800</v>
      </c>
      <c r="E107" s="4">
        <v>9829</v>
      </c>
      <c r="F107" s="14">
        <f t="shared" si="1"/>
        <v>0.44544117647058834</v>
      </c>
      <c r="G107" s="4" t="s">
        <v>20</v>
      </c>
      <c r="H107" s="4">
        <v>95</v>
      </c>
      <c r="I107" s="4" t="s">
        <v>21</v>
      </c>
      <c r="J107" s="4" t="s">
        <v>22</v>
      </c>
      <c r="K107" s="4">
        <v>1364878800</v>
      </c>
      <c r="L107" s="4">
        <v>1366434000</v>
      </c>
      <c r="M107" s="4" t="b">
        <v>0</v>
      </c>
      <c r="N107" s="4" t="b">
        <v>0</v>
      </c>
      <c r="O107" s="4" t="s">
        <v>28</v>
      </c>
      <c r="P107" s="4"/>
      <c r="R107" s="4">
        <v>100650</v>
      </c>
      <c r="S107" s="4">
        <v>171300</v>
      </c>
      <c r="T107">
        <f>(R107/S107)-1</f>
        <v>-0.41243432574430827</v>
      </c>
    </row>
    <row r="108" spans="1:20" x14ac:dyDescent="0.25">
      <c r="A108" s="4">
        <v>106</v>
      </c>
      <c r="B108" s="4" t="s">
        <v>261</v>
      </c>
      <c r="C108" s="5" t="s">
        <v>262</v>
      </c>
      <c r="D108" s="4">
        <v>3900</v>
      </c>
      <c r="E108" s="4">
        <v>14006</v>
      </c>
      <c r="F108" s="14">
        <f t="shared" si="1"/>
        <v>2.5912820512820511</v>
      </c>
      <c r="G108" s="4" t="s">
        <v>20</v>
      </c>
      <c r="H108" s="4">
        <v>147</v>
      </c>
      <c r="I108" s="4" t="s">
        <v>21</v>
      </c>
      <c r="J108" s="4" t="s">
        <v>22</v>
      </c>
      <c r="K108" s="4">
        <v>1567918800</v>
      </c>
      <c r="L108" s="4">
        <v>1568350800</v>
      </c>
      <c r="M108" s="4" t="b">
        <v>0</v>
      </c>
      <c r="N108" s="4" t="b">
        <v>0</v>
      </c>
      <c r="O108" s="4" t="s">
        <v>33</v>
      </c>
      <c r="P108" s="4"/>
      <c r="R108" s="4">
        <v>90706</v>
      </c>
      <c r="S108" s="4">
        <v>139500</v>
      </c>
      <c r="T108">
        <f>(R108/S108)-1</f>
        <v>-0.34977777777777774</v>
      </c>
    </row>
    <row r="109" spans="1:20" x14ac:dyDescent="0.25">
      <c r="A109" s="4">
        <v>107</v>
      </c>
      <c r="B109" s="4" t="s">
        <v>263</v>
      </c>
      <c r="C109" s="5" t="s">
        <v>264</v>
      </c>
      <c r="D109" s="4">
        <v>3500</v>
      </c>
      <c r="E109" s="4">
        <v>6527</v>
      </c>
      <c r="F109" s="14">
        <f t="shared" si="1"/>
        <v>0.86485714285714277</v>
      </c>
      <c r="G109" s="4" t="s">
        <v>20</v>
      </c>
      <c r="H109" s="4">
        <v>86</v>
      </c>
      <c r="I109" s="4" t="s">
        <v>21</v>
      </c>
      <c r="J109" s="4" t="s">
        <v>22</v>
      </c>
      <c r="K109" s="4">
        <v>1524459600</v>
      </c>
      <c r="L109" s="4">
        <v>1525928400</v>
      </c>
      <c r="M109" s="4" t="b">
        <v>0</v>
      </c>
      <c r="N109" s="4" t="b">
        <v>1</v>
      </c>
      <c r="O109" s="4" t="s">
        <v>33</v>
      </c>
      <c r="P109" s="4"/>
      <c r="R109" s="4">
        <v>2212</v>
      </c>
      <c r="S109" s="4">
        <v>4200</v>
      </c>
      <c r="T109">
        <f>(R109/S109)-1</f>
        <v>-0.47333333333333338</v>
      </c>
    </row>
    <row r="110" spans="1:20" x14ac:dyDescent="0.25">
      <c r="A110" s="4">
        <v>108</v>
      </c>
      <c r="B110" s="4" t="s">
        <v>265</v>
      </c>
      <c r="C110" s="5" t="s">
        <v>266</v>
      </c>
      <c r="D110" s="4">
        <v>1500</v>
      </c>
      <c r="E110" s="4">
        <v>8929</v>
      </c>
      <c r="F110" s="14">
        <f t="shared" si="1"/>
        <v>4.9526666666666666</v>
      </c>
      <c r="G110" s="4" t="s">
        <v>20</v>
      </c>
      <c r="H110" s="4">
        <v>83</v>
      </c>
      <c r="I110" s="4" t="s">
        <v>21</v>
      </c>
      <c r="J110" s="4" t="s">
        <v>22</v>
      </c>
      <c r="K110" s="4">
        <v>1333688400</v>
      </c>
      <c r="L110" s="4">
        <v>1336885200</v>
      </c>
      <c r="M110" s="4" t="b">
        <v>0</v>
      </c>
      <c r="N110" s="4" t="b">
        <v>0</v>
      </c>
      <c r="O110" s="4" t="s">
        <v>42</v>
      </c>
      <c r="P110" s="4"/>
      <c r="R110" s="4">
        <v>4300</v>
      </c>
      <c r="S110" s="4">
        <v>5500</v>
      </c>
      <c r="T110">
        <f>(R110/S110)-1</f>
        <v>-0.21818181818181814</v>
      </c>
    </row>
    <row r="111" spans="1:20" x14ac:dyDescent="0.25">
      <c r="A111" s="4">
        <v>109</v>
      </c>
      <c r="B111" s="4" t="s">
        <v>267</v>
      </c>
      <c r="C111" s="5" t="s">
        <v>268</v>
      </c>
      <c r="D111" s="4">
        <v>5200</v>
      </c>
      <c r="E111" s="4">
        <v>3079</v>
      </c>
      <c r="F111" s="14">
        <f t="shared" si="1"/>
        <v>-0.4078846153846154</v>
      </c>
      <c r="G111" s="4" t="s">
        <v>14</v>
      </c>
      <c r="H111" s="4">
        <v>60</v>
      </c>
      <c r="I111" s="4" t="s">
        <v>21</v>
      </c>
      <c r="J111" s="4" t="s">
        <v>22</v>
      </c>
      <c r="K111" s="4">
        <v>1389506400</v>
      </c>
      <c r="L111" s="4">
        <v>1389679200</v>
      </c>
      <c r="M111" s="4" t="b">
        <v>0</v>
      </c>
      <c r="N111" s="4" t="b">
        <v>0</v>
      </c>
      <c r="O111" s="4" t="s">
        <v>269</v>
      </c>
      <c r="P111" s="4"/>
      <c r="R111" s="4">
        <v>40107</v>
      </c>
      <c r="S111" s="4">
        <v>128100</v>
      </c>
      <c r="T111">
        <f>(R111/S111)-1</f>
        <v>-0.6869086651053864</v>
      </c>
    </row>
    <row r="112" spans="1:20" ht="31.5" x14ac:dyDescent="0.25">
      <c r="A112" s="4">
        <v>110</v>
      </c>
      <c r="B112" s="4" t="s">
        <v>270</v>
      </c>
      <c r="C112" s="5" t="s">
        <v>271</v>
      </c>
      <c r="D112" s="4">
        <v>142400</v>
      </c>
      <c r="E112" s="4">
        <v>21307</v>
      </c>
      <c r="F112" s="14">
        <f t="shared" si="1"/>
        <v>-0.85037219101123596</v>
      </c>
      <c r="G112" s="4" t="s">
        <v>14</v>
      </c>
      <c r="H112" s="4">
        <v>296</v>
      </c>
      <c r="I112" s="4" t="s">
        <v>21</v>
      </c>
      <c r="J112" s="4" t="s">
        <v>22</v>
      </c>
      <c r="K112" s="4">
        <v>1536642000</v>
      </c>
      <c r="L112" s="4">
        <v>1538283600</v>
      </c>
      <c r="M112" s="4" t="b">
        <v>0</v>
      </c>
      <c r="N112" s="4" t="b">
        <v>0</v>
      </c>
      <c r="O112" s="4" t="s">
        <v>17</v>
      </c>
      <c r="P112" s="4"/>
      <c r="R112" s="4">
        <v>5528</v>
      </c>
      <c r="S112" s="4">
        <v>188100</v>
      </c>
      <c r="T112">
        <f>(R112/S112)-1</f>
        <v>-0.97061137692716637</v>
      </c>
    </row>
    <row r="113" spans="1:20" x14ac:dyDescent="0.25">
      <c r="A113" s="4">
        <v>111</v>
      </c>
      <c r="B113" s="4" t="s">
        <v>272</v>
      </c>
      <c r="C113" s="5" t="s">
        <v>273</v>
      </c>
      <c r="D113" s="4">
        <v>61400</v>
      </c>
      <c r="E113" s="4">
        <v>73653</v>
      </c>
      <c r="F113" s="14">
        <f t="shared" si="1"/>
        <v>0.19956026058631915</v>
      </c>
      <c r="G113" s="4" t="s">
        <v>20</v>
      </c>
      <c r="H113" s="4">
        <v>676</v>
      </c>
      <c r="I113" s="4" t="s">
        <v>21</v>
      </c>
      <c r="J113" s="4" t="s">
        <v>22</v>
      </c>
      <c r="K113" s="4">
        <v>1348290000</v>
      </c>
      <c r="L113" s="4">
        <v>1348808400</v>
      </c>
      <c r="M113" s="4" t="b">
        <v>0</v>
      </c>
      <c r="N113" s="4" t="b">
        <v>0</v>
      </c>
      <c r="O113" s="4" t="s">
        <v>133</v>
      </c>
      <c r="P113" s="4"/>
      <c r="R113" s="4">
        <v>521</v>
      </c>
      <c r="S113" s="4">
        <v>4900</v>
      </c>
      <c r="T113">
        <f>(R113/S113)-1</f>
        <v>-0.89367346938775505</v>
      </c>
    </row>
    <row r="114" spans="1:20" x14ac:dyDescent="0.25">
      <c r="A114" s="4">
        <v>112</v>
      </c>
      <c r="B114" s="4" t="s">
        <v>274</v>
      </c>
      <c r="C114" s="5" t="s">
        <v>275</v>
      </c>
      <c r="D114" s="4">
        <v>4700</v>
      </c>
      <c r="E114" s="4">
        <v>12635</v>
      </c>
      <c r="F114" s="14">
        <f t="shared" si="1"/>
        <v>1.6882978723404256</v>
      </c>
      <c r="G114" s="4" t="s">
        <v>20</v>
      </c>
      <c r="H114" s="4">
        <v>361</v>
      </c>
      <c r="I114" s="4" t="s">
        <v>26</v>
      </c>
      <c r="J114" s="4" t="s">
        <v>27</v>
      </c>
      <c r="K114" s="4">
        <v>1408856400</v>
      </c>
      <c r="L114" s="4">
        <v>1410152400</v>
      </c>
      <c r="M114" s="4" t="b">
        <v>0</v>
      </c>
      <c r="N114" s="4" t="b">
        <v>0</v>
      </c>
      <c r="O114" s="4" t="s">
        <v>28</v>
      </c>
      <c r="P114" s="4"/>
      <c r="R114" s="4">
        <v>663</v>
      </c>
      <c r="S114" s="4">
        <v>800</v>
      </c>
      <c r="T114">
        <f>(R114/S114)-1</f>
        <v>-0.17125000000000001</v>
      </c>
    </row>
    <row r="115" spans="1:20" x14ac:dyDescent="0.25">
      <c r="A115" s="4">
        <v>113</v>
      </c>
      <c r="B115" s="4" t="s">
        <v>276</v>
      </c>
      <c r="C115" s="5" t="s">
        <v>277</v>
      </c>
      <c r="D115" s="4">
        <v>3300</v>
      </c>
      <c r="E115" s="4">
        <v>12437</v>
      </c>
      <c r="F115" s="14">
        <f t="shared" si="1"/>
        <v>2.7687878787878786</v>
      </c>
      <c r="G115" s="4" t="s">
        <v>20</v>
      </c>
      <c r="H115" s="4">
        <v>131</v>
      </c>
      <c r="I115" s="4" t="s">
        <v>21</v>
      </c>
      <c r="J115" s="4" t="s">
        <v>22</v>
      </c>
      <c r="K115" s="4">
        <v>1505192400</v>
      </c>
      <c r="L115" s="4">
        <v>1505797200</v>
      </c>
      <c r="M115" s="4" t="b">
        <v>0</v>
      </c>
      <c r="N115" s="4" t="b">
        <v>0</v>
      </c>
      <c r="O115" s="4" t="s">
        <v>17</v>
      </c>
      <c r="P115" s="4"/>
      <c r="R115" s="4">
        <v>47459</v>
      </c>
      <c r="S115" s="4">
        <v>181200</v>
      </c>
      <c r="T115">
        <f>(R115/S115)-1</f>
        <v>-0.73808498896247243</v>
      </c>
    </row>
    <row r="116" spans="1:20" x14ac:dyDescent="0.25">
      <c r="A116" s="4">
        <v>114</v>
      </c>
      <c r="B116" s="4" t="s">
        <v>278</v>
      </c>
      <c r="C116" s="5" t="s">
        <v>279</v>
      </c>
      <c r="D116" s="4">
        <v>1900</v>
      </c>
      <c r="E116" s="4">
        <v>13816</v>
      </c>
      <c r="F116" s="14">
        <f t="shared" si="1"/>
        <v>6.2715789473684209</v>
      </c>
      <c r="G116" s="4" t="s">
        <v>20</v>
      </c>
      <c r="H116" s="4">
        <v>126</v>
      </c>
      <c r="I116" s="4" t="s">
        <v>21</v>
      </c>
      <c r="J116" s="4" t="s">
        <v>22</v>
      </c>
      <c r="K116" s="4">
        <v>1554786000</v>
      </c>
      <c r="L116" s="4">
        <v>1554872400</v>
      </c>
      <c r="M116" s="4" t="b">
        <v>0</v>
      </c>
      <c r="N116" s="4" t="b">
        <v>1</v>
      </c>
      <c r="O116" s="4" t="s">
        <v>65</v>
      </c>
      <c r="P116" s="4"/>
      <c r="R116" s="4">
        <v>86060</v>
      </c>
      <c r="S116" s="4">
        <v>115000</v>
      </c>
      <c r="T116">
        <f>(R116/S116)-1</f>
        <v>-0.25165217391304351</v>
      </c>
    </row>
    <row r="117" spans="1:20" x14ac:dyDescent="0.25">
      <c r="A117" s="4">
        <v>115</v>
      </c>
      <c r="B117" s="4" t="s">
        <v>280</v>
      </c>
      <c r="C117" s="5" t="s">
        <v>281</v>
      </c>
      <c r="D117" s="4">
        <v>166700</v>
      </c>
      <c r="E117" s="4">
        <v>145382</v>
      </c>
      <c r="F117" s="14">
        <f t="shared" si="1"/>
        <v>-0.12788242351529699</v>
      </c>
      <c r="G117" s="4" t="s">
        <v>14</v>
      </c>
      <c r="H117" s="4">
        <v>3304</v>
      </c>
      <c r="I117" s="4" t="s">
        <v>107</v>
      </c>
      <c r="J117" s="4" t="s">
        <v>108</v>
      </c>
      <c r="K117" s="4">
        <v>1510898400</v>
      </c>
      <c r="L117" s="4">
        <v>1513922400</v>
      </c>
      <c r="M117" s="4" t="b">
        <v>0</v>
      </c>
      <c r="N117" s="4" t="b">
        <v>0</v>
      </c>
      <c r="O117" s="4" t="s">
        <v>119</v>
      </c>
      <c r="P117" s="4"/>
      <c r="R117" s="4">
        <v>6927</v>
      </c>
      <c r="S117" s="4">
        <v>7200</v>
      </c>
      <c r="T117">
        <f>(R117/S117)-1</f>
        <v>-3.791666666666671E-2</v>
      </c>
    </row>
    <row r="118" spans="1:20" x14ac:dyDescent="0.25">
      <c r="A118" s="4">
        <v>116</v>
      </c>
      <c r="B118" s="4" t="s">
        <v>282</v>
      </c>
      <c r="C118" s="5" t="s">
        <v>283</v>
      </c>
      <c r="D118" s="4">
        <v>7200</v>
      </c>
      <c r="E118" s="4">
        <v>6336</v>
      </c>
      <c r="F118" s="14">
        <f t="shared" si="1"/>
        <v>-0.12</v>
      </c>
      <c r="G118" s="4" t="s">
        <v>14</v>
      </c>
      <c r="H118" s="4">
        <v>73</v>
      </c>
      <c r="I118" s="4" t="s">
        <v>21</v>
      </c>
      <c r="J118" s="4" t="s">
        <v>22</v>
      </c>
      <c r="K118" s="4">
        <v>1442552400</v>
      </c>
      <c r="L118" s="4">
        <v>1442638800</v>
      </c>
      <c r="M118" s="4" t="b">
        <v>0</v>
      </c>
      <c r="N118" s="4" t="b">
        <v>0</v>
      </c>
      <c r="O118" s="4" t="s">
        <v>33</v>
      </c>
      <c r="P118" s="4"/>
      <c r="R118" s="4">
        <v>5315</v>
      </c>
      <c r="S118" s="4">
        <v>8600</v>
      </c>
      <c r="T118">
        <f>(R118/S118)-1</f>
        <v>-0.38197674418604655</v>
      </c>
    </row>
    <row r="119" spans="1:20" x14ac:dyDescent="0.25">
      <c r="A119" s="4">
        <v>117</v>
      </c>
      <c r="B119" s="4" t="s">
        <v>284</v>
      </c>
      <c r="C119" s="5" t="s">
        <v>285</v>
      </c>
      <c r="D119" s="4">
        <v>4900</v>
      </c>
      <c r="E119" s="4">
        <v>8523</v>
      </c>
      <c r="F119" s="14">
        <f t="shared" si="1"/>
        <v>0.73938775510204091</v>
      </c>
      <c r="G119" s="4" t="s">
        <v>20</v>
      </c>
      <c r="H119" s="4">
        <v>275</v>
      </c>
      <c r="I119" s="4" t="s">
        <v>21</v>
      </c>
      <c r="J119" s="4" t="s">
        <v>22</v>
      </c>
      <c r="K119" s="4">
        <v>1316667600</v>
      </c>
      <c r="L119" s="4">
        <v>1317186000</v>
      </c>
      <c r="M119" s="4" t="b">
        <v>0</v>
      </c>
      <c r="N119" s="4" t="b">
        <v>0</v>
      </c>
      <c r="O119" s="4" t="s">
        <v>269</v>
      </c>
      <c r="P119" s="4"/>
      <c r="R119" s="4">
        <v>3525</v>
      </c>
      <c r="S119" s="4">
        <v>5100</v>
      </c>
      <c r="T119">
        <f>(R119/S119)-1</f>
        <v>-0.30882352941176472</v>
      </c>
    </row>
    <row r="120" spans="1:20" x14ac:dyDescent="0.25">
      <c r="A120" s="4">
        <v>118</v>
      </c>
      <c r="B120" s="4" t="s">
        <v>286</v>
      </c>
      <c r="C120" s="5" t="s">
        <v>287</v>
      </c>
      <c r="D120" s="4">
        <v>5400</v>
      </c>
      <c r="E120" s="4">
        <v>6351</v>
      </c>
      <c r="F120" s="14">
        <f t="shared" si="1"/>
        <v>0.17611111111111111</v>
      </c>
      <c r="G120" s="4" t="s">
        <v>20</v>
      </c>
      <c r="H120" s="4">
        <v>67</v>
      </c>
      <c r="I120" s="4" t="s">
        <v>21</v>
      </c>
      <c r="J120" s="4" t="s">
        <v>22</v>
      </c>
      <c r="K120" s="4">
        <v>1390716000</v>
      </c>
      <c r="L120" s="4">
        <v>1391234400</v>
      </c>
      <c r="M120" s="4" t="b">
        <v>0</v>
      </c>
      <c r="N120" s="4" t="b">
        <v>0</v>
      </c>
      <c r="O120" s="4" t="s">
        <v>122</v>
      </c>
      <c r="P120" s="4"/>
      <c r="R120" s="4">
        <v>718</v>
      </c>
      <c r="S120" s="4">
        <v>1000</v>
      </c>
      <c r="T120">
        <f>(R120/S120)-1</f>
        <v>-0.28200000000000003</v>
      </c>
    </row>
    <row r="121" spans="1:20" x14ac:dyDescent="0.25">
      <c r="A121" s="4">
        <v>119</v>
      </c>
      <c r="B121" s="4" t="s">
        <v>288</v>
      </c>
      <c r="C121" s="5" t="s">
        <v>289</v>
      </c>
      <c r="D121" s="4">
        <v>5000</v>
      </c>
      <c r="E121" s="4">
        <v>10748</v>
      </c>
      <c r="F121" s="14">
        <f t="shared" si="1"/>
        <v>1.1496</v>
      </c>
      <c r="G121" s="4" t="s">
        <v>20</v>
      </c>
      <c r="H121" s="4">
        <v>154</v>
      </c>
      <c r="I121" s="4" t="s">
        <v>21</v>
      </c>
      <c r="J121" s="4" t="s">
        <v>22</v>
      </c>
      <c r="K121" s="4">
        <v>1402894800</v>
      </c>
      <c r="L121" s="4">
        <v>1404363600</v>
      </c>
      <c r="M121" s="4" t="b">
        <v>0</v>
      </c>
      <c r="N121" s="4" t="b">
        <v>1</v>
      </c>
      <c r="O121" s="4" t="s">
        <v>42</v>
      </c>
      <c r="P121" s="4"/>
      <c r="R121" s="4">
        <v>28358</v>
      </c>
      <c r="S121" s="4">
        <v>88800</v>
      </c>
      <c r="T121">
        <f>(R121/S121)-1</f>
        <v>-0.68065315315315322</v>
      </c>
    </row>
    <row r="122" spans="1:20" x14ac:dyDescent="0.25">
      <c r="A122" s="4">
        <v>120</v>
      </c>
      <c r="B122" s="4" t="s">
        <v>290</v>
      </c>
      <c r="C122" s="5" t="s">
        <v>291</v>
      </c>
      <c r="D122" s="4">
        <v>75100</v>
      </c>
      <c r="E122" s="4">
        <v>112272</v>
      </c>
      <c r="F122" s="14">
        <f t="shared" si="1"/>
        <v>0.49496671105193069</v>
      </c>
      <c r="G122" s="4" t="s">
        <v>20</v>
      </c>
      <c r="H122" s="4">
        <v>1782</v>
      </c>
      <c r="I122" s="4" t="s">
        <v>21</v>
      </c>
      <c r="J122" s="4" t="s">
        <v>22</v>
      </c>
      <c r="K122" s="4">
        <v>1429246800</v>
      </c>
      <c r="L122" s="4">
        <v>1429592400</v>
      </c>
      <c r="M122" s="4" t="b">
        <v>0</v>
      </c>
      <c r="N122" s="4" t="b">
        <v>1</v>
      </c>
      <c r="O122" s="4" t="s">
        <v>292</v>
      </c>
      <c r="P122" s="4"/>
      <c r="R122" s="4">
        <v>2625</v>
      </c>
      <c r="S122" s="4">
        <v>8200</v>
      </c>
      <c r="T122">
        <f>(R122/S122)-1</f>
        <v>-0.67987804878048785</v>
      </c>
    </row>
    <row r="123" spans="1:20" x14ac:dyDescent="0.25">
      <c r="A123" s="4">
        <v>121</v>
      </c>
      <c r="B123" s="4" t="s">
        <v>293</v>
      </c>
      <c r="C123" s="5" t="s">
        <v>294</v>
      </c>
      <c r="D123" s="4">
        <v>45300</v>
      </c>
      <c r="E123" s="4">
        <v>99361</v>
      </c>
      <c r="F123" s="14">
        <f t="shared" si="1"/>
        <v>1.1933995584988963</v>
      </c>
      <c r="G123" s="4" t="s">
        <v>20</v>
      </c>
      <c r="H123" s="4">
        <v>903</v>
      </c>
      <c r="I123" s="4" t="s">
        <v>21</v>
      </c>
      <c r="J123" s="4" t="s">
        <v>22</v>
      </c>
      <c r="K123" s="4">
        <v>1412485200</v>
      </c>
      <c r="L123" s="4">
        <v>1413608400</v>
      </c>
      <c r="M123" s="4" t="b">
        <v>0</v>
      </c>
      <c r="N123" s="4" t="b">
        <v>0</v>
      </c>
      <c r="O123" s="4" t="s">
        <v>89</v>
      </c>
      <c r="P123" s="4"/>
      <c r="R123" s="4">
        <v>2538</v>
      </c>
      <c r="S123" s="4">
        <v>3700</v>
      </c>
      <c r="T123">
        <f>(R123/S123)-1</f>
        <v>-0.31405405405405407</v>
      </c>
    </row>
    <row r="124" spans="1:20" x14ac:dyDescent="0.25">
      <c r="A124" s="4">
        <v>122</v>
      </c>
      <c r="B124" s="4" t="s">
        <v>295</v>
      </c>
      <c r="C124" s="5" t="s">
        <v>296</v>
      </c>
      <c r="D124" s="4">
        <v>136800</v>
      </c>
      <c r="E124" s="4">
        <v>88055</v>
      </c>
      <c r="F124" s="14">
        <f t="shared" si="1"/>
        <v>-0.35632309941520468</v>
      </c>
      <c r="G124" s="4" t="s">
        <v>14</v>
      </c>
      <c r="H124" s="4">
        <v>3387</v>
      </c>
      <c r="I124" s="4" t="s">
        <v>21</v>
      </c>
      <c r="J124" s="4" t="s">
        <v>22</v>
      </c>
      <c r="K124" s="4">
        <v>1417068000</v>
      </c>
      <c r="L124" s="4">
        <v>1419400800</v>
      </c>
      <c r="M124" s="4" t="b">
        <v>0</v>
      </c>
      <c r="N124" s="4" t="b">
        <v>0</v>
      </c>
      <c r="O124" s="4" t="s">
        <v>119</v>
      </c>
      <c r="P124" s="4"/>
      <c r="R124" s="4">
        <v>3188</v>
      </c>
      <c r="S124" s="4">
        <v>8400</v>
      </c>
      <c r="T124">
        <f>(R124/S124)-1</f>
        <v>-0.6204761904761904</v>
      </c>
    </row>
    <row r="125" spans="1:20" x14ac:dyDescent="0.25">
      <c r="A125" s="4">
        <v>123</v>
      </c>
      <c r="B125" s="4" t="s">
        <v>297</v>
      </c>
      <c r="C125" s="5" t="s">
        <v>298</v>
      </c>
      <c r="D125" s="4">
        <v>177700</v>
      </c>
      <c r="E125" s="4">
        <v>33092</v>
      </c>
      <c r="F125" s="14">
        <f t="shared" si="1"/>
        <v>-0.81377602701181773</v>
      </c>
      <c r="G125" s="4" t="s">
        <v>14</v>
      </c>
      <c r="H125" s="4">
        <v>662</v>
      </c>
      <c r="I125" s="4" t="s">
        <v>15</v>
      </c>
      <c r="J125" s="4" t="s">
        <v>16</v>
      </c>
      <c r="K125" s="4">
        <v>1448344800</v>
      </c>
      <c r="L125" s="4">
        <v>1448604000</v>
      </c>
      <c r="M125" s="4" t="b">
        <v>1</v>
      </c>
      <c r="N125" s="4" t="b">
        <v>0</v>
      </c>
      <c r="O125" s="4" t="s">
        <v>33</v>
      </c>
      <c r="P125" s="4"/>
      <c r="R125" s="4">
        <v>8517</v>
      </c>
      <c r="S125" s="4">
        <v>42600</v>
      </c>
      <c r="T125">
        <f>(R125/S125)-1</f>
        <v>-0.80007042253521132</v>
      </c>
    </row>
    <row r="126" spans="1:20" x14ac:dyDescent="0.25">
      <c r="A126" s="4">
        <v>124</v>
      </c>
      <c r="B126" s="4" t="s">
        <v>299</v>
      </c>
      <c r="C126" s="5" t="s">
        <v>300</v>
      </c>
      <c r="D126" s="4">
        <v>2600</v>
      </c>
      <c r="E126" s="4">
        <v>9562</v>
      </c>
      <c r="F126" s="14">
        <f t="shared" si="1"/>
        <v>2.6776923076923076</v>
      </c>
      <c r="G126" s="4" t="s">
        <v>20</v>
      </c>
      <c r="H126" s="4">
        <v>94</v>
      </c>
      <c r="I126" s="4" t="s">
        <v>107</v>
      </c>
      <c r="J126" s="4" t="s">
        <v>108</v>
      </c>
      <c r="K126" s="4">
        <v>1557723600</v>
      </c>
      <c r="L126" s="4">
        <v>1562302800</v>
      </c>
      <c r="M126" s="4" t="b">
        <v>0</v>
      </c>
      <c r="N126" s="4" t="b">
        <v>0</v>
      </c>
      <c r="O126" s="4" t="s">
        <v>122</v>
      </c>
      <c r="P126" s="4"/>
      <c r="R126" s="4">
        <v>3012</v>
      </c>
      <c r="S126" s="4">
        <v>6600</v>
      </c>
      <c r="T126">
        <f>(R126/S126)-1</f>
        <v>-0.5436363636363637</v>
      </c>
    </row>
    <row r="127" spans="1:20" x14ac:dyDescent="0.25">
      <c r="A127" s="4">
        <v>125</v>
      </c>
      <c r="B127" s="4" t="s">
        <v>301</v>
      </c>
      <c r="C127" s="5" t="s">
        <v>302</v>
      </c>
      <c r="D127" s="4">
        <v>5300</v>
      </c>
      <c r="E127" s="4">
        <v>8475</v>
      </c>
      <c r="F127" s="14">
        <f t="shared" si="1"/>
        <v>0.59905660377358494</v>
      </c>
      <c r="G127" s="4" t="s">
        <v>20</v>
      </c>
      <c r="H127" s="4">
        <v>180</v>
      </c>
      <c r="I127" s="4" t="s">
        <v>21</v>
      </c>
      <c r="J127" s="4" t="s">
        <v>22</v>
      </c>
      <c r="K127" s="4">
        <v>1537333200</v>
      </c>
      <c r="L127" s="4">
        <v>1537678800</v>
      </c>
      <c r="M127" s="4" t="b">
        <v>0</v>
      </c>
      <c r="N127" s="4" t="b">
        <v>0</v>
      </c>
      <c r="O127" s="4" t="s">
        <v>33</v>
      </c>
      <c r="P127" s="4"/>
      <c r="R127" s="4">
        <v>5178</v>
      </c>
      <c r="S127" s="4">
        <v>8200</v>
      </c>
      <c r="T127">
        <f>(R127/S127)-1</f>
        <v>-0.36853658536585365</v>
      </c>
    </row>
    <row r="128" spans="1:20" x14ac:dyDescent="0.25">
      <c r="A128" s="4">
        <v>126</v>
      </c>
      <c r="B128" s="4" t="s">
        <v>303</v>
      </c>
      <c r="C128" s="5" t="s">
        <v>304</v>
      </c>
      <c r="D128" s="4">
        <v>180200</v>
      </c>
      <c r="E128" s="4">
        <v>69617</v>
      </c>
      <c r="F128" s="14">
        <f t="shared" si="1"/>
        <v>-0.61366814650388457</v>
      </c>
      <c r="G128" s="4" t="s">
        <v>14</v>
      </c>
      <c r="H128" s="4">
        <v>774</v>
      </c>
      <c r="I128" s="4" t="s">
        <v>21</v>
      </c>
      <c r="J128" s="4" t="s">
        <v>22</v>
      </c>
      <c r="K128" s="4">
        <v>1471150800</v>
      </c>
      <c r="L128" s="4">
        <v>1473570000</v>
      </c>
      <c r="M128" s="4" t="b">
        <v>0</v>
      </c>
      <c r="N128" s="4" t="b">
        <v>1</v>
      </c>
      <c r="O128" s="4" t="s">
        <v>33</v>
      </c>
      <c r="P128" s="4"/>
      <c r="R128" s="4">
        <v>6041</v>
      </c>
      <c r="S128" s="4">
        <v>63200</v>
      </c>
      <c r="T128">
        <f>(R128/S128)-1</f>
        <v>-0.90441455696202533</v>
      </c>
    </row>
    <row r="129" spans="1:20" x14ac:dyDescent="0.25">
      <c r="A129" s="4">
        <v>127</v>
      </c>
      <c r="B129" s="4" t="s">
        <v>305</v>
      </c>
      <c r="C129" s="5" t="s">
        <v>306</v>
      </c>
      <c r="D129" s="4">
        <v>103200</v>
      </c>
      <c r="E129" s="4">
        <v>53067</v>
      </c>
      <c r="F129" s="14">
        <f t="shared" si="1"/>
        <v>-0.48578488372093021</v>
      </c>
      <c r="G129" s="4" t="s">
        <v>14</v>
      </c>
      <c r="H129" s="4">
        <v>672</v>
      </c>
      <c r="I129" s="4" t="s">
        <v>15</v>
      </c>
      <c r="J129" s="4" t="s">
        <v>16</v>
      </c>
      <c r="K129" s="4">
        <v>1273640400</v>
      </c>
      <c r="L129" s="4">
        <v>1273899600</v>
      </c>
      <c r="M129" s="4" t="b">
        <v>0</v>
      </c>
      <c r="N129" s="4" t="b">
        <v>0</v>
      </c>
      <c r="O129" s="4" t="s">
        <v>33</v>
      </c>
      <c r="P129" s="4"/>
      <c r="R129" s="4">
        <v>968</v>
      </c>
      <c r="S129" s="4">
        <v>1800</v>
      </c>
      <c r="T129">
        <f>(R129/S129)-1</f>
        <v>-0.4622222222222222</v>
      </c>
    </row>
    <row r="130" spans="1:20" x14ac:dyDescent="0.25">
      <c r="A130" s="4">
        <v>128</v>
      </c>
      <c r="B130" s="4" t="s">
        <v>307</v>
      </c>
      <c r="C130" s="5" t="s">
        <v>308</v>
      </c>
      <c r="D130" s="4">
        <v>70600</v>
      </c>
      <c r="E130" s="4">
        <v>42596</v>
      </c>
      <c r="F130" s="14">
        <f t="shared" ref="F130:F193" si="2">(E130/D130)-1</f>
        <v>-0.39665722379603396</v>
      </c>
      <c r="G130" s="4" t="s">
        <v>74</v>
      </c>
      <c r="H130" s="4">
        <v>532</v>
      </c>
      <c r="I130" s="4" t="s">
        <v>21</v>
      </c>
      <c r="J130" s="4" t="s">
        <v>22</v>
      </c>
      <c r="K130" s="4">
        <v>1282885200</v>
      </c>
      <c r="L130" s="4">
        <v>1284008400</v>
      </c>
      <c r="M130" s="4" t="b">
        <v>0</v>
      </c>
      <c r="N130" s="4" t="b">
        <v>0</v>
      </c>
      <c r="O130" s="4" t="s">
        <v>23</v>
      </c>
      <c r="P130" s="4"/>
      <c r="R130" s="4">
        <v>2</v>
      </c>
      <c r="S130" s="4">
        <v>100</v>
      </c>
      <c r="T130">
        <f>(R130/S130)-1</f>
        <v>-0.98</v>
      </c>
    </row>
    <row r="131" spans="1:20" x14ac:dyDescent="0.25">
      <c r="A131" s="4">
        <v>129</v>
      </c>
      <c r="B131" s="4" t="s">
        <v>309</v>
      </c>
      <c r="C131" s="5" t="s">
        <v>310</v>
      </c>
      <c r="D131" s="4">
        <v>148500</v>
      </c>
      <c r="E131" s="4">
        <v>4756</v>
      </c>
      <c r="F131" s="14">
        <f t="shared" si="2"/>
        <v>-0.96797306397306393</v>
      </c>
      <c r="G131" s="4" t="s">
        <v>74</v>
      </c>
      <c r="H131" s="4">
        <v>55</v>
      </c>
      <c r="I131" s="4" t="s">
        <v>26</v>
      </c>
      <c r="J131" s="4" t="s">
        <v>27</v>
      </c>
      <c r="K131" s="4">
        <v>1422943200</v>
      </c>
      <c r="L131" s="4">
        <v>1425103200</v>
      </c>
      <c r="M131" s="4" t="b">
        <v>0</v>
      </c>
      <c r="N131" s="4" t="b">
        <v>0</v>
      </c>
      <c r="O131" s="4" t="s">
        <v>17</v>
      </c>
      <c r="P131" s="4"/>
      <c r="R131" s="4">
        <v>2529</v>
      </c>
      <c r="S131" s="4">
        <v>75000</v>
      </c>
      <c r="T131">
        <f>(R131/S131)-1</f>
        <v>-0.96628000000000003</v>
      </c>
    </row>
    <row r="132" spans="1:20" x14ac:dyDescent="0.25">
      <c r="A132" s="4">
        <v>130</v>
      </c>
      <c r="B132" s="4" t="s">
        <v>311</v>
      </c>
      <c r="C132" s="5" t="s">
        <v>312</v>
      </c>
      <c r="D132" s="4">
        <v>9600</v>
      </c>
      <c r="E132" s="4">
        <v>14925</v>
      </c>
      <c r="F132" s="14">
        <f t="shared" si="2"/>
        <v>0.5546875</v>
      </c>
      <c r="G132" s="4" t="s">
        <v>20</v>
      </c>
      <c r="H132" s="4">
        <v>533</v>
      </c>
      <c r="I132" s="4" t="s">
        <v>36</v>
      </c>
      <c r="J132" s="4" t="s">
        <v>37</v>
      </c>
      <c r="K132" s="4">
        <v>1319605200</v>
      </c>
      <c r="L132" s="4">
        <v>1320991200</v>
      </c>
      <c r="M132" s="4" t="b">
        <v>0</v>
      </c>
      <c r="N132" s="4" t="b">
        <v>0</v>
      </c>
      <c r="O132" s="4" t="s">
        <v>53</v>
      </c>
      <c r="P132" s="4"/>
      <c r="R132" s="4">
        <v>6338</v>
      </c>
      <c r="S132" s="4">
        <v>9400</v>
      </c>
      <c r="T132">
        <f>(R132/S132)-1</f>
        <v>-0.32574468085106378</v>
      </c>
    </row>
    <row r="133" spans="1:20" x14ac:dyDescent="0.25">
      <c r="A133" s="4">
        <v>131</v>
      </c>
      <c r="B133" s="4" t="s">
        <v>313</v>
      </c>
      <c r="C133" s="5" t="s">
        <v>314</v>
      </c>
      <c r="D133" s="4">
        <v>164700</v>
      </c>
      <c r="E133" s="4">
        <v>166116</v>
      </c>
      <c r="F133" s="14">
        <f t="shared" si="2"/>
        <v>8.5974499089254142E-3</v>
      </c>
      <c r="G133" s="4" t="s">
        <v>20</v>
      </c>
      <c r="H133" s="4">
        <v>2443</v>
      </c>
      <c r="I133" s="4" t="s">
        <v>40</v>
      </c>
      <c r="J133" s="4" t="s">
        <v>41</v>
      </c>
      <c r="K133" s="4">
        <v>1385704800</v>
      </c>
      <c r="L133" s="4">
        <v>1386828000</v>
      </c>
      <c r="M133" s="4" t="b">
        <v>0</v>
      </c>
      <c r="N133" s="4" t="b">
        <v>0</v>
      </c>
      <c r="O133" s="4" t="s">
        <v>28</v>
      </c>
      <c r="P133" s="4"/>
      <c r="R133" s="4">
        <v>99100</v>
      </c>
      <c r="S133" s="4">
        <v>104400</v>
      </c>
      <c r="T133">
        <f>(R133/S133)-1</f>
        <v>-5.0766283524904199E-2</v>
      </c>
    </row>
    <row r="134" spans="1:20" x14ac:dyDescent="0.25">
      <c r="A134" s="4">
        <v>132</v>
      </c>
      <c r="B134" s="4" t="s">
        <v>315</v>
      </c>
      <c r="C134" s="5" t="s">
        <v>316</v>
      </c>
      <c r="D134" s="4">
        <v>3300</v>
      </c>
      <c r="E134" s="4">
        <v>3834</v>
      </c>
      <c r="F134" s="14">
        <f t="shared" si="2"/>
        <v>0.16181818181818186</v>
      </c>
      <c r="G134" s="4" t="s">
        <v>20</v>
      </c>
      <c r="H134" s="4">
        <v>89</v>
      </c>
      <c r="I134" s="4" t="s">
        <v>21</v>
      </c>
      <c r="J134" s="4" t="s">
        <v>22</v>
      </c>
      <c r="K134" s="4">
        <v>1515736800</v>
      </c>
      <c r="L134" s="4">
        <v>1517119200</v>
      </c>
      <c r="M134" s="4" t="b">
        <v>0</v>
      </c>
      <c r="N134" s="4" t="b">
        <v>1</v>
      </c>
      <c r="O134" s="4" t="s">
        <v>33</v>
      </c>
      <c r="P134" s="4"/>
      <c r="R134" s="4">
        <v>6024</v>
      </c>
      <c r="S134" s="4">
        <v>156800</v>
      </c>
      <c r="T134">
        <f>(R134/S134)-1</f>
        <v>-0.96158163265306118</v>
      </c>
    </row>
    <row r="135" spans="1:20" x14ac:dyDescent="0.25">
      <c r="A135" s="4">
        <v>133</v>
      </c>
      <c r="B135" s="4" t="s">
        <v>317</v>
      </c>
      <c r="C135" s="5" t="s">
        <v>318</v>
      </c>
      <c r="D135" s="4">
        <v>4500</v>
      </c>
      <c r="E135" s="4">
        <v>13985</v>
      </c>
      <c r="F135" s="14">
        <f t="shared" si="2"/>
        <v>2.1077777777777778</v>
      </c>
      <c r="G135" s="4" t="s">
        <v>20</v>
      </c>
      <c r="H135" s="4">
        <v>159</v>
      </c>
      <c r="I135" s="4" t="s">
        <v>21</v>
      </c>
      <c r="J135" s="4" t="s">
        <v>22</v>
      </c>
      <c r="K135" s="4">
        <v>1313125200</v>
      </c>
      <c r="L135" s="4">
        <v>1315026000</v>
      </c>
      <c r="M135" s="4" t="b">
        <v>0</v>
      </c>
      <c r="N135" s="4" t="b">
        <v>0</v>
      </c>
      <c r="O135" s="4" t="s">
        <v>319</v>
      </c>
      <c r="P135" s="4"/>
      <c r="R135" s="4">
        <v>57911</v>
      </c>
      <c r="S135" s="4">
        <v>129400</v>
      </c>
      <c r="T135">
        <f>(R135/S135)-1</f>
        <v>-0.55246522411128285</v>
      </c>
    </row>
    <row r="136" spans="1:20" x14ac:dyDescent="0.25">
      <c r="A136" s="4">
        <v>134</v>
      </c>
      <c r="B136" s="4" t="s">
        <v>320</v>
      </c>
      <c r="C136" s="5" t="s">
        <v>321</v>
      </c>
      <c r="D136" s="4">
        <v>99500</v>
      </c>
      <c r="E136" s="4">
        <v>89288</v>
      </c>
      <c r="F136" s="14">
        <f t="shared" si="2"/>
        <v>-0.10263316582914572</v>
      </c>
      <c r="G136" s="4" t="s">
        <v>14</v>
      </c>
      <c r="H136" s="4">
        <v>940</v>
      </c>
      <c r="I136" s="4" t="s">
        <v>98</v>
      </c>
      <c r="J136" s="4" t="s">
        <v>99</v>
      </c>
      <c r="K136" s="4">
        <v>1308459600</v>
      </c>
      <c r="L136" s="4">
        <v>1312693200</v>
      </c>
      <c r="M136" s="4" t="b">
        <v>0</v>
      </c>
      <c r="N136" s="4" t="b">
        <v>1</v>
      </c>
      <c r="O136" s="4" t="s">
        <v>42</v>
      </c>
      <c r="P136" s="4"/>
      <c r="R136" s="4">
        <v>667</v>
      </c>
      <c r="S136" s="4">
        <v>7900</v>
      </c>
      <c r="T136">
        <f>(R136/S136)-1</f>
        <v>-0.91556962025316457</v>
      </c>
    </row>
    <row r="137" spans="1:20" x14ac:dyDescent="0.25">
      <c r="A137" s="4">
        <v>135</v>
      </c>
      <c r="B137" s="4" t="s">
        <v>322</v>
      </c>
      <c r="C137" s="5" t="s">
        <v>323</v>
      </c>
      <c r="D137" s="4">
        <v>7700</v>
      </c>
      <c r="E137" s="4">
        <v>5488</v>
      </c>
      <c r="F137" s="14">
        <f t="shared" si="2"/>
        <v>-0.28727272727272724</v>
      </c>
      <c r="G137" s="4" t="s">
        <v>14</v>
      </c>
      <c r="H137" s="4">
        <v>117</v>
      </c>
      <c r="I137" s="4" t="s">
        <v>21</v>
      </c>
      <c r="J137" s="4" t="s">
        <v>22</v>
      </c>
      <c r="K137" s="4">
        <v>1362636000</v>
      </c>
      <c r="L137" s="4">
        <v>1363064400</v>
      </c>
      <c r="M137" s="4" t="b">
        <v>0</v>
      </c>
      <c r="N137" s="4" t="b">
        <v>1</v>
      </c>
      <c r="O137" s="4" t="s">
        <v>33</v>
      </c>
      <c r="P137" s="4"/>
      <c r="R137" s="4">
        <v>119830</v>
      </c>
      <c r="S137" s="4">
        <v>121500</v>
      </c>
      <c r="T137">
        <f>(R137/S137)-1</f>
        <v>-1.3744855967078196E-2</v>
      </c>
    </row>
    <row r="138" spans="1:20" x14ac:dyDescent="0.25">
      <c r="A138" s="4">
        <v>136</v>
      </c>
      <c r="B138" s="4" t="s">
        <v>324</v>
      </c>
      <c r="C138" s="5" t="s">
        <v>325</v>
      </c>
      <c r="D138" s="4">
        <v>82800</v>
      </c>
      <c r="E138" s="4">
        <v>2721</v>
      </c>
      <c r="F138" s="14">
        <f t="shared" si="2"/>
        <v>-0.96713768115942034</v>
      </c>
      <c r="G138" s="4" t="s">
        <v>74</v>
      </c>
      <c r="H138" s="4">
        <v>58</v>
      </c>
      <c r="I138" s="4" t="s">
        <v>21</v>
      </c>
      <c r="J138" s="4" t="s">
        <v>22</v>
      </c>
      <c r="K138" s="4">
        <v>1402117200</v>
      </c>
      <c r="L138" s="4">
        <v>1403154000</v>
      </c>
      <c r="M138" s="4" t="b">
        <v>0</v>
      </c>
      <c r="N138" s="4" t="b">
        <v>1</v>
      </c>
      <c r="O138" s="4" t="s">
        <v>53</v>
      </c>
      <c r="P138" s="4"/>
      <c r="R138" s="4">
        <v>81897</v>
      </c>
      <c r="S138" s="4">
        <v>87300</v>
      </c>
      <c r="T138">
        <f>(R138/S138)-1</f>
        <v>-6.1890034364261215E-2</v>
      </c>
    </row>
    <row r="139" spans="1:20" x14ac:dyDescent="0.25">
      <c r="A139" s="4">
        <v>137</v>
      </c>
      <c r="B139" s="4" t="s">
        <v>326</v>
      </c>
      <c r="C139" s="5" t="s">
        <v>327</v>
      </c>
      <c r="D139" s="4">
        <v>1800</v>
      </c>
      <c r="E139" s="4">
        <v>4712</v>
      </c>
      <c r="F139" s="14">
        <f t="shared" si="2"/>
        <v>1.617777777777778</v>
      </c>
      <c r="G139" s="4" t="s">
        <v>20</v>
      </c>
      <c r="H139" s="4">
        <v>50</v>
      </c>
      <c r="I139" s="4" t="s">
        <v>21</v>
      </c>
      <c r="J139" s="4" t="s">
        <v>22</v>
      </c>
      <c r="K139" s="4">
        <v>1286341200</v>
      </c>
      <c r="L139" s="4">
        <v>1286859600</v>
      </c>
      <c r="M139" s="4" t="b">
        <v>0</v>
      </c>
      <c r="N139" s="4" t="b">
        <v>0</v>
      </c>
      <c r="O139" s="4" t="s">
        <v>68</v>
      </c>
      <c r="P139" s="4"/>
      <c r="R139" s="4">
        <v>3589</v>
      </c>
      <c r="S139" s="4">
        <v>8600</v>
      </c>
      <c r="T139">
        <f>(R139/S139)-1</f>
        <v>-0.58267441860465119</v>
      </c>
    </row>
    <row r="140" spans="1:20" x14ac:dyDescent="0.25">
      <c r="A140" s="4">
        <v>138</v>
      </c>
      <c r="B140" s="4" t="s">
        <v>328</v>
      </c>
      <c r="C140" s="5" t="s">
        <v>329</v>
      </c>
      <c r="D140" s="4">
        <v>9600</v>
      </c>
      <c r="E140" s="4">
        <v>9216</v>
      </c>
      <c r="F140" s="14">
        <f t="shared" si="2"/>
        <v>-4.0000000000000036E-2</v>
      </c>
      <c r="G140" s="4" t="s">
        <v>14</v>
      </c>
      <c r="H140" s="4">
        <v>115</v>
      </c>
      <c r="I140" s="4" t="s">
        <v>21</v>
      </c>
      <c r="J140" s="4" t="s">
        <v>22</v>
      </c>
      <c r="K140" s="4">
        <v>1348808400</v>
      </c>
      <c r="L140" s="4">
        <v>1349326800</v>
      </c>
      <c r="M140" s="4" t="b">
        <v>0</v>
      </c>
      <c r="N140" s="4" t="b">
        <v>0</v>
      </c>
      <c r="O140" s="4" t="s">
        <v>292</v>
      </c>
      <c r="P140" s="4"/>
      <c r="R140" s="4">
        <v>4323</v>
      </c>
      <c r="S140" s="4">
        <v>39500</v>
      </c>
      <c r="T140">
        <f>(R140/S140)-1</f>
        <v>-0.89055696202531642</v>
      </c>
    </row>
    <row r="141" spans="1:20" x14ac:dyDescent="0.25">
      <c r="A141" s="4">
        <v>139</v>
      </c>
      <c r="B141" s="4" t="s">
        <v>330</v>
      </c>
      <c r="C141" s="5" t="s">
        <v>331</v>
      </c>
      <c r="D141" s="4">
        <v>92100</v>
      </c>
      <c r="E141" s="4">
        <v>19246</v>
      </c>
      <c r="F141" s="14">
        <f t="shared" si="2"/>
        <v>-0.79103148751357222</v>
      </c>
      <c r="G141" s="4" t="s">
        <v>14</v>
      </c>
      <c r="H141" s="4">
        <v>326</v>
      </c>
      <c r="I141" s="4" t="s">
        <v>21</v>
      </c>
      <c r="J141" s="4" t="s">
        <v>22</v>
      </c>
      <c r="K141" s="4">
        <v>1429592400</v>
      </c>
      <c r="L141" s="4">
        <v>1430974800</v>
      </c>
      <c r="M141" s="4" t="b">
        <v>0</v>
      </c>
      <c r="N141" s="4" t="b">
        <v>1</v>
      </c>
      <c r="O141" s="4" t="s">
        <v>65</v>
      </c>
      <c r="P141" s="4"/>
      <c r="R141" s="4">
        <v>3127</v>
      </c>
      <c r="S141" s="4">
        <v>3200</v>
      </c>
      <c r="T141">
        <f>(R141/S141)-1</f>
        <v>-2.2812500000000013E-2</v>
      </c>
    </row>
    <row r="142" spans="1:20" x14ac:dyDescent="0.25">
      <c r="A142" s="4">
        <v>140</v>
      </c>
      <c r="B142" s="4" t="s">
        <v>332</v>
      </c>
      <c r="C142" s="5" t="s">
        <v>333</v>
      </c>
      <c r="D142" s="4">
        <v>5500</v>
      </c>
      <c r="E142" s="4">
        <v>12274</v>
      </c>
      <c r="F142" s="14">
        <f t="shared" si="2"/>
        <v>1.2316363636363636</v>
      </c>
      <c r="G142" s="4" t="s">
        <v>20</v>
      </c>
      <c r="H142" s="4">
        <v>186</v>
      </c>
      <c r="I142" s="4" t="s">
        <v>21</v>
      </c>
      <c r="J142" s="4" t="s">
        <v>22</v>
      </c>
      <c r="K142" s="4">
        <v>1519538400</v>
      </c>
      <c r="L142" s="4">
        <v>1519970400</v>
      </c>
      <c r="M142" s="4" t="b">
        <v>0</v>
      </c>
      <c r="N142" s="4" t="b">
        <v>0</v>
      </c>
      <c r="O142" s="4" t="s">
        <v>42</v>
      </c>
      <c r="P142" s="4"/>
      <c r="R142" s="4">
        <v>3</v>
      </c>
      <c r="S142" s="4">
        <v>100</v>
      </c>
      <c r="T142">
        <f>(R142/S142)-1</f>
        <v>-0.97</v>
      </c>
    </row>
    <row r="143" spans="1:20" x14ac:dyDescent="0.25">
      <c r="A143" s="4">
        <v>141</v>
      </c>
      <c r="B143" s="4" t="s">
        <v>334</v>
      </c>
      <c r="C143" s="5" t="s">
        <v>335</v>
      </c>
      <c r="D143" s="4">
        <v>64300</v>
      </c>
      <c r="E143" s="4">
        <v>65323</v>
      </c>
      <c r="F143" s="14">
        <f t="shared" si="2"/>
        <v>1.5909797822706073E-2</v>
      </c>
      <c r="G143" s="4" t="s">
        <v>20</v>
      </c>
      <c r="H143" s="4">
        <v>1071</v>
      </c>
      <c r="I143" s="4" t="s">
        <v>21</v>
      </c>
      <c r="J143" s="4" t="s">
        <v>22</v>
      </c>
      <c r="K143" s="4">
        <v>1434085200</v>
      </c>
      <c r="L143" s="4">
        <v>1434603600</v>
      </c>
      <c r="M143" s="4" t="b">
        <v>0</v>
      </c>
      <c r="N143" s="4" t="b">
        <v>0</v>
      </c>
      <c r="O143" s="4" t="s">
        <v>28</v>
      </c>
      <c r="P143" s="4"/>
      <c r="R143" s="4">
        <v>3840</v>
      </c>
      <c r="S143" s="4">
        <v>7100</v>
      </c>
      <c r="T143">
        <f>(R143/S143)-1</f>
        <v>-0.45915492957746484</v>
      </c>
    </row>
    <row r="144" spans="1:20" x14ac:dyDescent="0.25">
      <c r="A144" s="4">
        <v>142</v>
      </c>
      <c r="B144" s="4" t="s">
        <v>336</v>
      </c>
      <c r="C144" s="5" t="s">
        <v>337</v>
      </c>
      <c r="D144" s="4">
        <v>5000</v>
      </c>
      <c r="E144" s="4">
        <v>11502</v>
      </c>
      <c r="F144" s="14">
        <f t="shared" si="2"/>
        <v>1.3003999999999998</v>
      </c>
      <c r="G144" s="4" t="s">
        <v>20</v>
      </c>
      <c r="H144" s="4">
        <v>117</v>
      </c>
      <c r="I144" s="4" t="s">
        <v>21</v>
      </c>
      <c r="J144" s="4" t="s">
        <v>22</v>
      </c>
      <c r="K144" s="4">
        <v>1333688400</v>
      </c>
      <c r="L144" s="4">
        <v>1337230800</v>
      </c>
      <c r="M144" s="4" t="b">
        <v>0</v>
      </c>
      <c r="N144" s="4" t="b">
        <v>0</v>
      </c>
      <c r="O144" s="4" t="s">
        <v>28</v>
      </c>
      <c r="P144" s="4"/>
      <c r="R144" s="4">
        <v>108161</v>
      </c>
      <c r="S144" s="4">
        <v>121500</v>
      </c>
      <c r="T144">
        <f>(R144/S144)-1</f>
        <v>-0.1097860082304527</v>
      </c>
    </row>
    <row r="145" spans="1:20" x14ac:dyDescent="0.25">
      <c r="A145" s="4">
        <v>143</v>
      </c>
      <c r="B145" s="4" t="s">
        <v>338</v>
      </c>
      <c r="C145" s="5" t="s">
        <v>339</v>
      </c>
      <c r="D145" s="4">
        <v>5400</v>
      </c>
      <c r="E145" s="4">
        <v>7322</v>
      </c>
      <c r="F145" s="14">
        <f t="shared" si="2"/>
        <v>0.35592592592592598</v>
      </c>
      <c r="G145" s="4" t="s">
        <v>20</v>
      </c>
      <c r="H145" s="4">
        <v>70</v>
      </c>
      <c r="I145" s="4" t="s">
        <v>21</v>
      </c>
      <c r="J145" s="4" t="s">
        <v>22</v>
      </c>
      <c r="K145" s="4">
        <v>1277701200</v>
      </c>
      <c r="L145" s="4">
        <v>1279429200</v>
      </c>
      <c r="M145" s="4" t="b">
        <v>0</v>
      </c>
      <c r="N145" s="4" t="b">
        <v>0</v>
      </c>
      <c r="O145" s="4" t="s">
        <v>60</v>
      </c>
      <c r="P145" s="4"/>
      <c r="R145" s="4">
        <v>959</v>
      </c>
      <c r="S145" s="4">
        <v>4100</v>
      </c>
      <c r="T145">
        <f>(R145/S145)-1</f>
        <v>-0.76609756097560977</v>
      </c>
    </row>
    <row r="146" spans="1:20" x14ac:dyDescent="0.25">
      <c r="A146" s="4">
        <v>144</v>
      </c>
      <c r="B146" s="4" t="s">
        <v>340</v>
      </c>
      <c r="C146" s="5" t="s">
        <v>341</v>
      </c>
      <c r="D146" s="4">
        <v>9000</v>
      </c>
      <c r="E146" s="4">
        <v>11619</v>
      </c>
      <c r="F146" s="14">
        <f t="shared" si="2"/>
        <v>0.29099999999999993</v>
      </c>
      <c r="G146" s="4" t="s">
        <v>20</v>
      </c>
      <c r="H146" s="4">
        <v>135</v>
      </c>
      <c r="I146" s="4" t="s">
        <v>21</v>
      </c>
      <c r="J146" s="4" t="s">
        <v>22</v>
      </c>
      <c r="K146" s="4">
        <v>1560747600</v>
      </c>
      <c r="L146" s="4">
        <v>1561438800</v>
      </c>
      <c r="M146" s="4" t="b">
        <v>0</v>
      </c>
      <c r="N146" s="4" t="b">
        <v>0</v>
      </c>
      <c r="O146" s="4" t="s">
        <v>33</v>
      </c>
      <c r="P146" s="4"/>
      <c r="R146" s="4">
        <v>26303</v>
      </c>
      <c r="S146" s="4">
        <v>84300</v>
      </c>
      <c r="T146">
        <f>(R146/S146)-1</f>
        <v>-0.68798339264531427</v>
      </c>
    </row>
    <row r="147" spans="1:20" x14ac:dyDescent="0.25">
      <c r="A147" s="4">
        <v>145</v>
      </c>
      <c r="B147" s="4" t="s">
        <v>342</v>
      </c>
      <c r="C147" s="5" t="s">
        <v>343</v>
      </c>
      <c r="D147" s="4">
        <v>25000</v>
      </c>
      <c r="E147" s="4">
        <v>59128</v>
      </c>
      <c r="F147" s="14">
        <f t="shared" si="2"/>
        <v>1.3651200000000001</v>
      </c>
      <c r="G147" s="4" t="s">
        <v>20</v>
      </c>
      <c r="H147" s="4">
        <v>768</v>
      </c>
      <c r="I147" s="4" t="s">
        <v>98</v>
      </c>
      <c r="J147" s="4" t="s">
        <v>99</v>
      </c>
      <c r="K147" s="4">
        <v>1410066000</v>
      </c>
      <c r="L147" s="4">
        <v>1410498000</v>
      </c>
      <c r="M147" s="4" t="b">
        <v>0</v>
      </c>
      <c r="N147" s="4" t="b">
        <v>0</v>
      </c>
      <c r="O147" s="4" t="s">
        <v>65</v>
      </c>
      <c r="P147" s="4"/>
      <c r="R147" s="4">
        <v>85902</v>
      </c>
      <c r="S147" s="4">
        <v>111900</v>
      </c>
      <c r="T147">
        <f>(R147/S147)-1</f>
        <v>-0.23233243967828421</v>
      </c>
    </row>
    <row r="148" spans="1:20" x14ac:dyDescent="0.25">
      <c r="A148" s="4">
        <v>146</v>
      </c>
      <c r="B148" s="4" t="s">
        <v>344</v>
      </c>
      <c r="C148" s="5" t="s">
        <v>345</v>
      </c>
      <c r="D148" s="4">
        <v>8800</v>
      </c>
      <c r="E148" s="4">
        <v>1518</v>
      </c>
      <c r="F148" s="14">
        <f t="shared" si="2"/>
        <v>-0.82750000000000001</v>
      </c>
      <c r="G148" s="4" t="s">
        <v>74</v>
      </c>
      <c r="H148" s="4">
        <v>51</v>
      </c>
      <c r="I148" s="4" t="s">
        <v>21</v>
      </c>
      <c r="J148" s="4" t="s">
        <v>22</v>
      </c>
      <c r="K148" s="4">
        <v>1320732000</v>
      </c>
      <c r="L148" s="4">
        <v>1322460000</v>
      </c>
      <c r="M148" s="4" t="b">
        <v>0</v>
      </c>
      <c r="N148" s="4" t="b">
        <v>0</v>
      </c>
      <c r="O148" s="4" t="s">
        <v>33</v>
      </c>
      <c r="P148" s="4"/>
      <c r="R148" s="4">
        <v>773</v>
      </c>
      <c r="S148" s="4">
        <v>2400</v>
      </c>
      <c r="T148">
        <f>(R148/S148)-1</f>
        <v>-0.67791666666666672</v>
      </c>
    </row>
    <row r="149" spans="1:20" x14ac:dyDescent="0.25">
      <c r="A149" s="4">
        <v>147</v>
      </c>
      <c r="B149" s="4" t="s">
        <v>346</v>
      </c>
      <c r="C149" s="5" t="s">
        <v>347</v>
      </c>
      <c r="D149" s="4">
        <v>8300</v>
      </c>
      <c r="E149" s="4">
        <v>9337</v>
      </c>
      <c r="F149" s="14">
        <f t="shared" si="2"/>
        <v>0.12493975903614452</v>
      </c>
      <c r="G149" s="4" t="s">
        <v>20</v>
      </c>
      <c r="H149" s="4">
        <v>199</v>
      </c>
      <c r="I149" s="4" t="s">
        <v>21</v>
      </c>
      <c r="J149" s="4" t="s">
        <v>22</v>
      </c>
      <c r="K149" s="4">
        <v>1465794000</v>
      </c>
      <c r="L149" s="4">
        <v>1466312400</v>
      </c>
      <c r="M149" s="4" t="b">
        <v>0</v>
      </c>
      <c r="N149" s="4" t="b">
        <v>1</v>
      </c>
      <c r="O149" s="4" t="s">
        <v>33</v>
      </c>
      <c r="P149" s="4"/>
      <c r="R149" s="4">
        <v>5324</v>
      </c>
      <c r="S149" s="4">
        <v>5500</v>
      </c>
      <c r="T149">
        <f>(R149/S149)-1</f>
        <v>-3.2000000000000028E-2</v>
      </c>
    </row>
    <row r="150" spans="1:20" x14ac:dyDescent="0.25">
      <c r="A150" s="4">
        <v>148</v>
      </c>
      <c r="B150" s="4" t="s">
        <v>348</v>
      </c>
      <c r="C150" s="5" t="s">
        <v>349</v>
      </c>
      <c r="D150" s="4">
        <v>9300</v>
      </c>
      <c r="E150" s="4">
        <v>11255</v>
      </c>
      <c r="F150" s="14">
        <f t="shared" si="2"/>
        <v>0.21021505376344085</v>
      </c>
      <c r="G150" s="4" t="s">
        <v>20</v>
      </c>
      <c r="H150" s="4">
        <v>107</v>
      </c>
      <c r="I150" s="4" t="s">
        <v>21</v>
      </c>
      <c r="J150" s="4" t="s">
        <v>22</v>
      </c>
      <c r="K150" s="4">
        <v>1500958800</v>
      </c>
      <c r="L150" s="4">
        <v>1501736400</v>
      </c>
      <c r="M150" s="4" t="b">
        <v>0</v>
      </c>
      <c r="N150" s="4" t="b">
        <v>0</v>
      </c>
      <c r="O150" s="4" t="s">
        <v>65</v>
      </c>
      <c r="P150" s="4"/>
      <c r="R150" s="4">
        <v>150552</v>
      </c>
      <c r="S150" s="4">
        <v>164500</v>
      </c>
      <c r="T150">
        <f>(R150/S150)-1</f>
        <v>-8.4790273556231033E-2</v>
      </c>
    </row>
    <row r="151" spans="1:20" x14ac:dyDescent="0.25">
      <c r="A151" s="4">
        <v>149</v>
      </c>
      <c r="B151" s="4" t="s">
        <v>350</v>
      </c>
      <c r="C151" s="5" t="s">
        <v>351</v>
      </c>
      <c r="D151" s="4">
        <v>6200</v>
      </c>
      <c r="E151" s="4">
        <v>13632</v>
      </c>
      <c r="F151" s="14">
        <f t="shared" si="2"/>
        <v>1.1987096774193549</v>
      </c>
      <c r="G151" s="4" t="s">
        <v>20</v>
      </c>
      <c r="H151" s="4">
        <v>195</v>
      </c>
      <c r="I151" s="4" t="s">
        <v>21</v>
      </c>
      <c r="J151" s="4" t="s">
        <v>22</v>
      </c>
      <c r="K151" s="4">
        <v>1357020000</v>
      </c>
      <c r="L151" s="4">
        <v>1361512800</v>
      </c>
      <c r="M151" s="4" t="b">
        <v>0</v>
      </c>
      <c r="N151" s="4" t="b">
        <v>0</v>
      </c>
      <c r="O151" s="4" t="s">
        <v>60</v>
      </c>
      <c r="P151" s="4"/>
      <c r="R151" s="4">
        <v>1517</v>
      </c>
      <c r="S151" s="4">
        <v>8100</v>
      </c>
      <c r="T151">
        <f>(R151/S151)-1</f>
        <v>-0.81271604938271602</v>
      </c>
    </row>
    <row r="152" spans="1:20" x14ac:dyDescent="0.25">
      <c r="A152" s="4">
        <v>150</v>
      </c>
      <c r="B152" s="4" t="s">
        <v>352</v>
      </c>
      <c r="C152" s="5" t="s">
        <v>353</v>
      </c>
      <c r="D152" s="4">
        <v>100</v>
      </c>
      <c r="E152" s="4">
        <v>1</v>
      </c>
      <c r="F152" s="14">
        <f t="shared" si="2"/>
        <v>-0.99</v>
      </c>
      <c r="G152" s="4" t="s">
        <v>14</v>
      </c>
      <c r="H152" s="4">
        <v>1</v>
      </c>
      <c r="I152" s="4" t="s">
        <v>21</v>
      </c>
      <c r="J152" s="4" t="s">
        <v>22</v>
      </c>
      <c r="K152" s="4">
        <v>1544940000</v>
      </c>
      <c r="L152" s="4">
        <v>1545026400</v>
      </c>
      <c r="M152" s="4" t="b">
        <v>0</v>
      </c>
      <c r="N152" s="4" t="b">
        <v>0</v>
      </c>
      <c r="O152" s="4" t="s">
        <v>23</v>
      </c>
      <c r="P152" s="4"/>
      <c r="R152" s="4">
        <v>8153</v>
      </c>
      <c r="S152" s="4">
        <v>9800</v>
      </c>
      <c r="T152">
        <f>(R152/S152)-1</f>
        <v>-0.16806122448979588</v>
      </c>
    </row>
    <row r="153" spans="1:20" x14ac:dyDescent="0.25">
      <c r="A153" s="4">
        <v>151</v>
      </c>
      <c r="B153" s="4" t="s">
        <v>354</v>
      </c>
      <c r="C153" s="5" t="s">
        <v>355</v>
      </c>
      <c r="D153" s="4">
        <v>137200</v>
      </c>
      <c r="E153" s="4">
        <v>88037</v>
      </c>
      <c r="F153" s="14">
        <f t="shared" si="2"/>
        <v>-0.35833090379008747</v>
      </c>
      <c r="G153" s="4" t="s">
        <v>14</v>
      </c>
      <c r="H153" s="4">
        <v>1467</v>
      </c>
      <c r="I153" s="4" t="s">
        <v>21</v>
      </c>
      <c r="J153" s="4" t="s">
        <v>22</v>
      </c>
      <c r="K153" s="4">
        <v>1402290000</v>
      </c>
      <c r="L153" s="4">
        <v>1406696400</v>
      </c>
      <c r="M153" s="4" t="b">
        <v>0</v>
      </c>
      <c r="N153" s="4" t="b">
        <v>0</v>
      </c>
      <c r="O153" s="4" t="s">
        <v>50</v>
      </c>
      <c r="P153" s="4"/>
      <c r="R153" s="4">
        <v>5476</v>
      </c>
      <c r="S153" s="4">
        <v>5600</v>
      </c>
      <c r="T153">
        <f>(R153/S153)-1</f>
        <v>-2.2142857142857131E-2</v>
      </c>
    </row>
    <row r="154" spans="1:20" x14ac:dyDescent="0.25">
      <c r="A154" s="4">
        <v>152</v>
      </c>
      <c r="B154" s="4" t="s">
        <v>356</v>
      </c>
      <c r="C154" s="5" t="s">
        <v>357</v>
      </c>
      <c r="D154" s="4">
        <v>41500</v>
      </c>
      <c r="E154" s="4">
        <v>175573</v>
      </c>
      <c r="F154" s="14">
        <f t="shared" si="2"/>
        <v>3.2306746987951804</v>
      </c>
      <c r="G154" s="4" t="s">
        <v>20</v>
      </c>
      <c r="H154" s="4">
        <v>3376</v>
      </c>
      <c r="I154" s="4" t="s">
        <v>21</v>
      </c>
      <c r="J154" s="4" t="s">
        <v>22</v>
      </c>
      <c r="K154" s="4">
        <v>1487311200</v>
      </c>
      <c r="L154" s="4">
        <v>1487916000</v>
      </c>
      <c r="M154" s="4" t="b">
        <v>0</v>
      </c>
      <c r="N154" s="4" t="b">
        <v>0</v>
      </c>
      <c r="O154" s="4" t="s">
        <v>60</v>
      </c>
      <c r="P154" s="4"/>
      <c r="R154" s="4">
        <v>91722</v>
      </c>
      <c r="S154" s="4">
        <v>168600</v>
      </c>
      <c r="T154">
        <f>(R154/S154)-1</f>
        <v>-0.45597864768683272</v>
      </c>
    </row>
    <row r="155" spans="1:20" x14ac:dyDescent="0.25">
      <c r="A155" s="4">
        <v>153</v>
      </c>
      <c r="B155" s="4" t="s">
        <v>358</v>
      </c>
      <c r="C155" s="5" t="s">
        <v>359</v>
      </c>
      <c r="D155" s="4">
        <v>189400</v>
      </c>
      <c r="E155" s="4">
        <v>176112</v>
      </c>
      <c r="F155" s="14">
        <f t="shared" si="2"/>
        <v>-7.0158394931362222E-2</v>
      </c>
      <c r="G155" s="4" t="s">
        <v>14</v>
      </c>
      <c r="H155" s="4">
        <v>5681</v>
      </c>
      <c r="I155" s="4" t="s">
        <v>21</v>
      </c>
      <c r="J155" s="4" t="s">
        <v>22</v>
      </c>
      <c r="K155" s="4">
        <v>1350622800</v>
      </c>
      <c r="L155" s="4">
        <v>1351141200</v>
      </c>
      <c r="M155" s="4" t="b">
        <v>0</v>
      </c>
      <c r="N155" s="4" t="b">
        <v>0</v>
      </c>
      <c r="O155" s="4" t="s">
        <v>33</v>
      </c>
      <c r="P155" s="4"/>
      <c r="R155" s="4">
        <v>717</v>
      </c>
      <c r="S155" s="4">
        <v>7300</v>
      </c>
      <c r="T155">
        <f>(R155/S155)-1</f>
        <v>-0.90178082191780817</v>
      </c>
    </row>
    <row r="156" spans="1:20" x14ac:dyDescent="0.25">
      <c r="A156" s="4">
        <v>154</v>
      </c>
      <c r="B156" s="4" t="s">
        <v>360</v>
      </c>
      <c r="C156" s="5" t="s">
        <v>361</v>
      </c>
      <c r="D156" s="4">
        <v>171300</v>
      </c>
      <c r="E156" s="4">
        <v>100650</v>
      </c>
      <c r="F156" s="14">
        <f t="shared" si="2"/>
        <v>-0.41243432574430827</v>
      </c>
      <c r="G156" s="4" t="s">
        <v>14</v>
      </c>
      <c r="H156" s="4">
        <v>1059</v>
      </c>
      <c r="I156" s="4" t="s">
        <v>21</v>
      </c>
      <c r="J156" s="4" t="s">
        <v>22</v>
      </c>
      <c r="K156" s="4">
        <v>1463029200</v>
      </c>
      <c r="L156" s="4">
        <v>1465016400</v>
      </c>
      <c r="M156" s="4" t="b">
        <v>0</v>
      </c>
      <c r="N156" s="4" t="b">
        <v>1</v>
      </c>
      <c r="O156" s="4" t="s">
        <v>60</v>
      </c>
      <c r="P156" s="4"/>
      <c r="R156" s="4">
        <v>68769</v>
      </c>
      <c r="S156" s="4">
        <v>192900</v>
      </c>
      <c r="T156">
        <f>(R156/S156)-1</f>
        <v>-0.64349922239502333</v>
      </c>
    </row>
    <row r="157" spans="1:20" x14ac:dyDescent="0.25">
      <c r="A157" s="4">
        <v>155</v>
      </c>
      <c r="B157" s="4" t="s">
        <v>362</v>
      </c>
      <c r="C157" s="5" t="s">
        <v>363</v>
      </c>
      <c r="D157" s="4">
        <v>139500</v>
      </c>
      <c r="E157" s="4">
        <v>90706</v>
      </c>
      <c r="F157" s="14">
        <f t="shared" si="2"/>
        <v>-0.34977777777777774</v>
      </c>
      <c r="G157" s="4" t="s">
        <v>14</v>
      </c>
      <c r="H157" s="4">
        <v>1194</v>
      </c>
      <c r="I157" s="4" t="s">
        <v>21</v>
      </c>
      <c r="J157" s="4" t="s">
        <v>22</v>
      </c>
      <c r="K157" s="4">
        <v>1269493200</v>
      </c>
      <c r="L157" s="4">
        <v>1270789200</v>
      </c>
      <c r="M157" s="4" t="b">
        <v>0</v>
      </c>
      <c r="N157" s="4" t="b">
        <v>0</v>
      </c>
      <c r="O157" s="4" t="s">
        <v>33</v>
      </c>
      <c r="P157" s="4"/>
      <c r="R157" s="4">
        <v>3352</v>
      </c>
      <c r="S157" s="4">
        <v>6100</v>
      </c>
      <c r="T157">
        <f>(R157/S157)-1</f>
        <v>-0.45049180327868854</v>
      </c>
    </row>
    <row r="158" spans="1:20" x14ac:dyDescent="0.25">
      <c r="A158" s="4">
        <v>156</v>
      </c>
      <c r="B158" s="4" t="s">
        <v>364</v>
      </c>
      <c r="C158" s="5" t="s">
        <v>365</v>
      </c>
      <c r="D158" s="4">
        <v>36400</v>
      </c>
      <c r="E158" s="4">
        <v>26914</v>
      </c>
      <c r="F158" s="14">
        <f t="shared" si="2"/>
        <v>-0.26060439560439563</v>
      </c>
      <c r="G158" s="4" t="s">
        <v>74</v>
      </c>
      <c r="H158" s="4">
        <v>379</v>
      </c>
      <c r="I158" s="4" t="s">
        <v>26</v>
      </c>
      <c r="J158" s="4" t="s">
        <v>27</v>
      </c>
      <c r="K158" s="4">
        <v>1570251600</v>
      </c>
      <c r="L158" s="4">
        <v>1572325200</v>
      </c>
      <c r="M158" s="4" t="b">
        <v>0</v>
      </c>
      <c r="N158" s="4" t="b">
        <v>0</v>
      </c>
      <c r="O158" s="4" t="s">
        <v>23</v>
      </c>
      <c r="P158" s="4"/>
      <c r="R158" s="4">
        <v>6785</v>
      </c>
      <c r="S158" s="4">
        <v>7200</v>
      </c>
      <c r="T158">
        <f>(R158/S158)-1</f>
        <v>-5.7638888888888906E-2</v>
      </c>
    </row>
    <row r="159" spans="1:20" x14ac:dyDescent="0.25">
      <c r="A159" s="4">
        <v>157</v>
      </c>
      <c r="B159" s="4" t="s">
        <v>366</v>
      </c>
      <c r="C159" s="5" t="s">
        <v>367</v>
      </c>
      <c r="D159" s="4">
        <v>4200</v>
      </c>
      <c r="E159" s="4">
        <v>2212</v>
      </c>
      <c r="F159" s="14">
        <f t="shared" si="2"/>
        <v>-0.47333333333333338</v>
      </c>
      <c r="G159" s="4" t="s">
        <v>14</v>
      </c>
      <c r="H159" s="4">
        <v>30</v>
      </c>
      <c r="I159" s="4" t="s">
        <v>26</v>
      </c>
      <c r="J159" s="4" t="s">
        <v>27</v>
      </c>
      <c r="K159" s="4">
        <v>1388383200</v>
      </c>
      <c r="L159" s="4">
        <v>1389420000</v>
      </c>
      <c r="M159" s="4" t="b">
        <v>0</v>
      </c>
      <c r="N159" s="4" t="b">
        <v>0</v>
      </c>
      <c r="O159" s="4" t="s">
        <v>122</v>
      </c>
      <c r="P159" s="4"/>
      <c r="R159" s="4">
        <v>1954</v>
      </c>
      <c r="S159" s="4">
        <v>3800</v>
      </c>
      <c r="T159">
        <f>(R159/S159)-1</f>
        <v>-0.48578947368421055</v>
      </c>
    </row>
    <row r="160" spans="1:20" x14ac:dyDescent="0.25">
      <c r="A160" s="4">
        <v>158</v>
      </c>
      <c r="B160" s="4" t="s">
        <v>368</v>
      </c>
      <c r="C160" s="5" t="s">
        <v>369</v>
      </c>
      <c r="D160" s="4">
        <v>2100</v>
      </c>
      <c r="E160" s="4">
        <v>4640</v>
      </c>
      <c r="F160" s="14">
        <f t="shared" si="2"/>
        <v>1.2095238095238097</v>
      </c>
      <c r="G160" s="4" t="s">
        <v>20</v>
      </c>
      <c r="H160" s="4">
        <v>41</v>
      </c>
      <c r="I160" s="4" t="s">
        <v>21</v>
      </c>
      <c r="J160" s="4" t="s">
        <v>22</v>
      </c>
      <c r="K160" s="4">
        <v>1449554400</v>
      </c>
      <c r="L160" s="4">
        <v>1449640800</v>
      </c>
      <c r="M160" s="4" t="b">
        <v>0</v>
      </c>
      <c r="N160" s="4" t="b">
        <v>0</v>
      </c>
      <c r="O160" s="4" t="s">
        <v>23</v>
      </c>
      <c r="P160" s="4"/>
      <c r="R160" s="4">
        <v>5</v>
      </c>
      <c r="S160" s="4">
        <v>100</v>
      </c>
      <c r="T160">
        <f>(R160/S160)-1</f>
        <v>-0.95</v>
      </c>
    </row>
    <row r="161" spans="1:20" x14ac:dyDescent="0.25">
      <c r="A161" s="4">
        <v>159</v>
      </c>
      <c r="B161" s="4" t="s">
        <v>370</v>
      </c>
      <c r="C161" s="5" t="s">
        <v>371</v>
      </c>
      <c r="D161" s="4">
        <v>191200</v>
      </c>
      <c r="E161" s="4">
        <v>191222</v>
      </c>
      <c r="F161" s="14">
        <f t="shared" si="2"/>
        <v>1.1506276150630157E-4</v>
      </c>
      <c r="G161" s="4" t="s">
        <v>20</v>
      </c>
      <c r="H161" s="4">
        <v>1821</v>
      </c>
      <c r="I161" s="4" t="s">
        <v>21</v>
      </c>
      <c r="J161" s="4" t="s">
        <v>22</v>
      </c>
      <c r="K161" s="4">
        <v>1553662800</v>
      </c>
      <c r="L161" s="4">
        <v>1555218000</v>
      </c>
      <c r="M161" s="4" t="b">
        <v>0</v>
      </c>
      <c r="N161" s="4" t="b">
        <v>1</v>
      </c>
      <c r="O161" s="4" t="s">
        <v>33</v>
      </c>
      <c r="P161" s="4"/>
      <c r="R161" s="4">
        <v>24234</v>
      </c>
      <c r="S161" s="4">
        <v>76100</v>
      </c>
      <c r="T161">
        <f>(R161/S161)-1</f>
        <v>-0.68155059132720108</v>
      </c>
    </row>
    <row r="162" spans="1:20" x14ac:dyDescent="0.25">
      <c r="A162" s="4">
        <v>160</v>
      </c>
      <c r="B162" s="4" t="s">
        <v>372</v>
      </c>
      <c r="C162" s="5" t="s">
        <v>373</v>
      </c>
      <c r="D162" s="4">
        <v>8000</v>
      </c>
      <c r="E162" s="4">
        <v>12985</v>
      </c>
      <c r="F162" s="14">
        <f t="shared" si="2"/>
        <v>0.62312499999999993</v>
      </c>
      <c r="G162" s="4" t="s">
        <v>20</v>
      </c>
      <c r="H162" s="4">
        <v>164</v>
      </c>
      <c r="I162" s="4" t="s">
        <v>21</v>
      </c>
      <c r="J162" s="4" t="s">
        <v>22</v>
      </c>
      <c r="K162" s="4">
        <v>1556341200</v>
      </c>
      <c r="L162" s="4">
        <v>1557723600</v>
      </c>
      <c r="M162" s="4" t="b">
        <v>0</v>
      </c>
      <c r="N162" s="4" t="b">
        <v>0</v>
      </c>
      <c r="O162" s="4" t="s">
        <v>65</v>
      </c>
      <c r="P162" s="4"/>
      <c r="R162" s="4">
        <v>2809</v>
      </c>
      <c r="S162" s="4">
        <v>3400</v>
      </c>
      <c r="T162">
        <f>(R162/S162)-1</f>
        <v>-0.17382352941176471</v>
      </c>
    </row>
    <row r="163" spans="1:20" x14ac:dyDescent="0.25">
      <c r="A163" s="4">
        <v>161</v>
      </c>
      <c r="B163" s="4" t="s">
        <v>374</v>
      </c>
      <c r="C163" s="5" t="s">
        <v>375</v>
      </c>
      <c r="D163" s="4">
        <v>5500</v>
      </c>
      <c r="E163" s="4">
        <v>4300</v>
      </c>
      <c r="F163" s="14">
        <f t="shared" si="2"/>
        <v>-0.21818181818181814</v>
      </c>
      <c r="G163" s="4" t="s">
        <v>14</v>
      </c>
      <c r="H163" s="4">
        <v>75</v>
      </c>
      <c r="I163" s="4" t="s">
        <v>21</v>
      </c>
      <c r="J163" s="4" t="s">
        <v>22</v>
      </c>
      <c r="K163" s="4">
        <v>1442984400</v>
      </c>
      <c r="L163" s="4">
        <v>1443502800</v>
      </c>
      <c r="M163" s="4" t="b">
        <v>0</v>
      </c>
      <c r="N163" s="4" t="b">
        <v>1</v>
      </c>
      <c r="O163" s="4" t="s">
        <v>28</v>
      </c>
      <c r="P163" s="4"/>
      <c r="R163" s="4">
        <v>514</v>
      </c>
      <c r="S163" s="4">
        <v>6500</v>
      </c>
      <c r="T163">
        <f>(R163/S163)-1</f>
        <v>-0.92092307692307696</v>
      </c>
    </row>
    <row r="164" spans="1:20" x14ac:dyDescent="0.25">
      <c r="A164" s="4">
        <v>162</v>
      </c>
      <c r="B164" s="4" t="s">
        <v>376</v>
      </c>
      <c r="C164" s="5" t="s">
        <v>377</v>
      </c>
      <c r="D164" s="4">
        <v>6100</v>
      </c>
      <c r="E164" s="4">
        <v>9134</v>
      </c>
      <c r="F164" s="14">
        <f t="shared" si="2"/>
        <v>0.49737704918032777</v>
      </c>
      <c r="G164" s="4" t="s">
        <v>20</v>
      </c>
      <c r="H164" s="4">
        <v>157</v>
      </c>
      <c r="I164" s="4" t="s">
        <v>98</v>
      </c>
      <c r="J164" s="4" t="s">
        <v>99</v>
      </c>
      <c r="K164" s="4">
        <v>1544248800</v>
      </c>
      <c r="L164" s="4">
        <v>1546840800</v>
      </c>
      <c r="M164" s="4" t="b">
        <v>0</v>
      </c>
      <c r="N164" s="4" t="b">
        <v>0</v>
      </c>
      <c r="O164" s="4" t="s">
        <v>23</v>
      </c>
      <c r="P164" s="4"/>
      <c r="R164" s="4">
        <v>87560</v>
      </c>
      <c r="S164" s="4">
        <v>118200</v>
      </c>
      <c r="T164">
        <f>(R164/S164)-1</f>
        <v>-0.25922165820642973</v>
      </c>
    </row>
    <row r="165" spans="1:20" x14ac:dyDescent="0.25">
      <c r="A165" s="4">
        <v>163</v>
      </c>
      <c r="B165" s="4" t="s">
        <v>378</v>
      </c>
      <c r="C165" s="5" t="s">
        <v>379</v>
      </c>
      <c r="D165" s="4">
        <v>3500</v>
      </c>
      <c r="E165" s="4">
        <v>8864</v>
      </c>
      <c r="F165" s="14">
        <f t="shared" si="2"/>
        <v>1.5325714285714285</v>
      </c>
      <c r="G165" s="4" t="s">
        <v>20</v>
      </c>
      <c r="H165" s="4">
        <v>246</v>
      </c>
      <c r="I165" s="4" t="s">
        <v>21</v>
      </c>
      <c r="J165" s="4" t="s">
        <v>22</v>
      </c>
      <c r="K165" s="4">
        <v>1508475600</v>
      </c>
      <c r="L165" s="4">
        <v>1512712800</v>
      </c>
      <c r="M165" s="4" t="b">
        <v>0</v>
      </c>
      <c r="N165" s="4" t="b">
        <v>1</v>
      </c>
      <c r="O165" s="4" t="s">
        <v>122</v>
      </c>
      <c r="P165" s="4"/>
      <c r="R165" s="4">
        <v>1586</v>
      </c>
      <c r="S165" s="4">
        <v>7800</v>
      </c>
      <c r="T165">
        <f>(R165/S165)-1</f>
        <v>-0.79666666666666663</v>
      </c>
    </row>
    <row r="166" spans="1:20" x14ac:dyDescent="0.25">
      <c r="A166" s="4">
        <v>164</v>
      </c>
      <c r="B166" s="4" t="s">
        <v>380</v>
      </c>
      <c r="C166" s="5" t="s">
        <v>381</v>
      </c>
      <c r="D166" s="4">
        <v>150500</v>
      </c>
      <c r="E166" s="4">
        <v>150755</v>
      </c>
      <c r="F166" s="14">
        <f t="shared" si="2"/>
        <v>1.6943521594683375E-3</v>
      </c>
      <c r="G166" s="4" t="s">
        <v>20</v>
      </c>
      <c r="H166" s="4">
        <v>1396</v>
      </c>
      <c r="I166" s="4" t="s">
        <v>21</v>
      </c>
      <c r="J166" s="4" t="s">
        <v>22</v>
      </c>
      <c r="K166" s="4">
        <v>1507438800</v>
      </c>
      <c r="L166" s="4">
        <v>1507525200</v>
      </c>
      <c r="M166" s="4" t="b">
        <v>0</v>
      </c>
      <c r="N166" s="4" t="b">
        <v>0</v>
      </c>
      <c r="O166" s="4" t="s">
        <v>33</v>
      </c>
      <c r="P166" s="4"/>
      <c r="R166" s="4">
        <v>3220</v>
      </c>
      <c r="S166" s="4">
        <v>9500</v>
      </c>
      <c r="T166">
        <f>(R166/S166)-1</f>
        <v>-0.66105263157894734</v>
      </c>
    </row>
    <row r="167" spans="1:20" x14ac:dyDescent="0.25">
      <c r="A167" s="4">
        <v>165</v>
      </c>
      <c r="B167" s="4" t="s">
        <v>382</v>
      </c>
      <c r="C167" s="5" t="s">
        <v>383</v>
      </c>
      <c r="D167" s="4">
        <v>90400</v>
      </c>
      <c r="E167" s="4">
        <v>110279</v>
      </c>
      <c r="F167" s="14">
        <f t="shared" si="2"/>
        <v>0.2199004424778761</v>
      </c>
      <c r="G167" s="4" t="s">
        <v>20</v>
      </c>
      <c r="H167" s="4">
        <v>2506</v>
      </c>
      <c r="I167" s="4" t="s">
        <v>21</v>
      </c>
      <c r="J167" s="4" t="s">
        <v>22</v>
      </c>
      <c r="K167" s="4">
        <v>1501563600</v>
      </c>
      <c r="L167" s="4">
        <v>1504328400</v>
      </c>
      <c r="M167" s="4" t="b">
        <v>0</v>
      </c>
      <c r="N167" s="4" t="b">
        <v>0</v>
      </c>
      <c r="O167" s="4" t="s">
        <v>28</v>
      </c>
      <c r="P167" s="4"/>
      <c r="R167" s="4">
        <v>6401</v>
      </c>
      <c r="S167" s="4">
        <v>9600</v>
      </c>
      <c r="T167">
        <f>(R167/S167)-1</f>
        <v>-0.33322916666666669</v>
      </c>
    </row>
    <row r="168" spans="1:20" x14ac:dyDescent="0.25">
      <c r="A168" s="4">
        <v>166</v>
      </c>
      <c r="B168" s="4" t="s">
        <v>384</v>
      </c>
      <c r="C168" s="5" t="s">
        <v>385</v>
      </c>
      <c r="D168" s="4">
        <v>9800</v>
      </c>
      <c r="E168" s="4">
        <v>13439</v>
      </c>
      <c r="F168" s="14">
        <f t="shared" si="2"/>
        <v>0.37132653061224485</v>
      </c>
      <c r="G168" s="4" t="s">
        <v>20</v>
      </c>
      <c r="H168" s="4">
        <v>244</v>
      </c>
      <c r="I168" s="4" t="s">
        <v>21</v>
      </c>
      <c r="J168" s="4" t="s">
        <v>22</v>
      </c>
      <c r="K168" s="4">
        <v>1292997600</v>
      </c>
      <c r="L168" s="4">
        <v>1293343200</v>
      </c>
      <c r="M168" s="4" t="b">
        <v>0</v>
      </c>
      <c r="N168" s="4" t="b">
        <v>0</v>
      </c>
      <c r="O168" s="4" t="s">
        <v>122</v>
      </c>
      <c r="P168" s="4"/>
      <c r="R168" s="4">
        <v>1269</v>
      </c>
      <c r="S168" s="4">
        <v>6600</v>
      </c>
      <c r="T168">
        <f>(R168/S168)-1</f>
        <v>-0.80772727272727274</v>
      </c>
    </row>
    <row r="169" spans="1:20" x14ac:dyDescent="0.25">
      <c r="A169" s="4">
        <v>167</v>
      </c>
      <c r="B169" s="4" t="s">
        <v>386</v>
      </c>
      <c r="C169" s="5" t="s">
        <v>387</v>
      </c>
      <c r="D169" s="4">
        <v>2600</v>
      </c>
      <c r="E169" s="4">
        <v>10804</v>
      </c>
      <c r="F169" s="14">
        <f t="shared" si="2"/>
        <v>3.155384615384615</v>
      </c>
      <c r="G169" s="4" t="s">
        <v>20</v>
      </c>
      <c r="H169" s="4">
        <v>146</v>
      </c>
      <c r="I169" s="4" t="s">
        <v>26</v>
      </c>
      <c r="J169" s="4" t="s">
        <v>27</v>
      </c>
      <c r="K169" s="4">
        <v>1370840400</v>
      </c>
      <c r="L169" s="4">
        <v>1371704400</v>
      </c>
      <c r="M169" s="4" t="b">
        <v>0</v>
      </c>
      <c r="N169" s="4" t="b">
        <v>0</v>
      </c>
      <c r="O169" s="4" t="s">
        <v>33</v>
      </c>
      <c r="P169" s="4"/>
      <c r="R169" s="4">
        <v>903</v>
      </c>
      <c r="S169" s="4">
        <v>5700</v>
      </c>
      <c r="T169">
        <f>(R169/S169)-1</f>
        <v>-0.84157894736842109</v>
      </c>
    </row>
    <row r="170" spans="1:20" x14ac:dyDescent="0.25">
      <c r="A170" s="4">
        <v>168</v>
      </c>
      <c r="B170" s="4" t="s">
        <v>388</v>
      </c>
      <c r="C170" s="5" t="s">
        <v>389</v>
      </c>
      <c r="D170" s="4">
        <v>128100</v>
      </c>
      <c r="E170" s="4">
        <v>40107</v>
      </c>
      <c r="F170" s="14">
        <f t="shared" si="2"/>
        <v>-0.6869086651053864</v>
      </c>
      <c r="G170" s="4" t="s">
        <v>14</v>
      </c>
      <c r="H170" s="4">
        <v>955</v>
      </c>
      <c r="I170" s="4" t="s">
        <v>36</v>
      </c>
      <c r="J170" s="4" t="s">
        <v>37</v>
      </c>
      <c r="K170" s="4">
        <v>1550815200</v>
      </c>
      <c r="L170" s="4">
        <v>1552798800</v>
      </c>
      <c r="M170" s="4" t="b">
        <v>0</v>
      </c>
      <c r="N170" s="4" t="b">
        <v>1</v>
      </c>
      <c r="O170" s="4" t="s">
        <v>60</v>
      </c>
      <c r="P170" s="4"/>
      <c r="R170" s="4">
        <v>8092</v>
      </c>
      <c r="S170" s="4">
        <v>84400</v>
      </c>
      <c r="T170">
        <f>(R170/S170)-1</f>
        <v>-0.90412322274881518</v>
      </c>
    </row>
    <row r="171" spans="1:20" x14ac:dyDescent="0.25">
      <c r="A171" s="4">
        <v>169</v>
      </c>
      <c r="B171" s="4" t="s">
        <v>390</v>
      </c>
      <c r="C171" s="5" t="s">
        <v>391</v>
      </c>
      <c r="D171" s="4">
        <v>23300</v>
      </c>
      <c r="E171" s="4">
        <v>98811</v>
      </c>
      <c r="F171" s="14">
        <f t="shared" si="2"/>
        <v>3.240815450643777</v>
      </c>
      <c r="G171" s="4" t="s">
        <v>20</v>
      </c>
      <c r="H171" s="4">
        <v>1267</v>
      </c>
      <c r="I171" s="4" t="s">
        <v>21</v>
      </c>
      <c r="J171" s="4" t="s">
        <v>22</v>
      </c>
      <c r="K171" s="4">
        <v>1339909200</v>
      </c>
      <c r="L171" s="4">
        <v>1342328400</v>
      </c>
      <c r="M171" s="4" t="b">
        <v>0</v>
      </c>
      <c r="N171" s="4" t="b">
        <v>1</v>
      </c>
      <c r="O171" s="4" t="s">
        <v>100</v>
      </c>
      <c r="P171" s="4"/>
      <c r="R171" s="4">
        <v>160422</v>
      </c>
      <c r="S171" s="4">
        <v>170400</v>
      </c>
      <c r="T171">
        <f>(R171/S171)-1</f>
        <v>-5.8556338028169064E-2</v>
      </c>
    </row>
    <row r="172" spans="1:20" x14ac:dyDescent="0.25">
      <c r="A172" s="4">
        <v>170</v>
      </c>
      <c r="B172" s="4" t="s">
        <v>392</v>
      </c>
      <c r="C172" s="5" t="s">
        <v>393</v>
      </c>
      <c r="D172" s="4">
        <v>188100</v>
      </c>
      <c r="E172" s="4">
        <v>5528</v>
      </c>
      <c r="F172" s="14">
        <f t="shared" si="2"/>
        <v>-0.97061137692716637</v>
      </c>
      <c r="G172" s="4" t="s">
        <v>14</v>
      </c>
      <c r="H172" s="4">
        <v>67</v>
      </c>
      <c r="I172" s="4" t="s">
        <v>21</v>
      </c>
      <c r="J172" s="4" t="s">
        <v>22</v>
      </c>
      <c r="K172" s="4">
        <v>1501736400</v>
      </c>
      <c r="L172" s="4">
        <v>1502341200</v>
      </c>
      <c r="M172" s="4" t="b">
        <v>0</v>
      </c>
      <c r="N172" s="4" t="b">
        <v>0</v>
      </c>
      <c r="O172" s="4" t="s">
        <v>60</v>
      </c>
      <c r="P172" s="4"/>
      <c r="R172" s="4">
        <v>2148</v>
      </c>
      <c r="S172" s="4">
        <v>8900</v>
      </c>
      <c r="T172">
        <f>(R172/S172)-1</f>
        <v>-0.75865168539325845</v>
      </c>
    </row>
    <row r="173" spans="1:20" x14ac:dyDescent="0.25">
      <c r="A173" s="4">
        <v>171</v>
      </c>
      <c r="B173" s="4" t="s">
        <v>394</v>
      </c>
      <c r="C173" s="5" t="s">
        <v>395</v>
      </c>
      <c r="D173" s="4">
        <v>4900</v>
      </c>
      <c r="E173" s="4">
        <v>521</v>
      </c>
      <c r="F173" s="14">
        <f t="shared" si="2"/>
        <v>-0.89367346938775505</v>
      </c>
      <c r="G173" s="4" t="s">
        <v>14</v>
      </c>
      <c r="H173" s="4">
        <v>5</v>
      </c>
      <c r="I173" s="4" t="s">
        <v>21</v>
      </c>
      <c r="J173" s="4" t="s">
        <v>22</v>
      </c>
      <c r="K173" s="4">
        <v>1395291600</v>
      </c>
      <c r="L173" s="4">
        <v>1397192400</v>
      </c>
      <c r="M173" s="4" t="b">
        <v>0</v>
      </c>
      <c r="N173" s="4" t="b">
        <v>0</v>
      </c>
      <c r="O173" s="4" t="s">
        <v>206</v>
      </c>
      <c r="P173" s="4"/>
      <c r="R173" s="4">
        <v>5897</v>
      </c>
      <c r="S173" s="4">
        <v>6500</v>
      </c>
      <c r="T173">
        <f>(R173/S173)-1</f>
        <v>-9.2769230769230715E-2</v>
      </c>
    </row>
    <row r="174" spans="1:20" x14ac:dyDescent="0.25">
      <c r="A174" s="4">
        <v>172</v>
      </c>
      <c r="B174" s="4" t="s">
        <v>396</v>
      </c>
      <c r="C174" s="5" t="s">
        <v>397</v>
      </c>
      <c r="D174" s="4">
        <v>800</v>
      </c>
      <c r="E174" s="4">
        <v>663</v>
      </c>
      <c r="F174" s="14">
        <f t="shared" si="2"/>
        <v>-0.17125000000000001</v>
      </c>
      <c r="G174" s="4" t="s">
        <v>14</v>
      </c>
      <c r="H174" s="4">
        <v>26</v>
      </c>
      <c r="I174" s="4" t="s">
        <v>21</v>
      </c>
      <c r="J174" s="4" t="s">
        <v>22</v>
      </c>
      <c r="K174" s="4">
        <v>1405746000</v>
      </c>
      <c r="L174" s="4">
        <v>1407042000</v>
      </c>
      <c r="M174" s="4" t="b">
        <v>0</v>
      </c>
      <c r="N174" s="4" t="b">
        <v>1</v>
      </c>
      <c r="O174" s="4" t="s">
        <v>42</v>
      </c>
      <c r="P174" s="4"/>
      <c r="R174" s="4">
        <v>3326</v>
      </c>
      <c r="S174" s="4">
        <v>7200</v>
      </c>
      <c r="T174">
        <f>(R174/S174)-1</f>
        <v>-0.53805555555555551</v>
      </c>
    </row>
    <row r="175" spans="1:20" x14ac:dyDescent="0.25">
      <c r="A175" s="4">
        <v>173</v>
      </c>
      <c r="B175" s="4" t="s">
        <v>398</v>
      </c>
      <c r="C175" s="5" t="s">
        <v>399</v>
      </c>
      <c r="D175" s="4">
        <v>96700</v>
      </c>
      <c r="E175" s="4">
        <v>157635</v>
      </c>
      <c r="F175" s="14">
        <f t="shared" si="2"/>
        <v>0.6301447776628748</v>
      </c>
      <c r="G175" s="4" t="s">
        <v>20</v>
      </c>
      <c r="H175" s="4">
        <v>1561</v>
      </c>
      <c r="I175" s="4" t="s">
        <v>21</v>
      </c>
      <c r="J175" s="4" t="s">
        <v>22</v>
      </c>
      <c r="K175" s="4">
        <v>1368853200</v>
      </c>
      <c r="L175" s="4">
        <v>1369371600</v>
      </c>
      <c r="M175" s="4" t="b">
        <v>0</v>
      </c>
      <c r="N175" s="4" t="b">
        <v>0</v>
      </c>
      <c r="O175" s="4" t="s">
        <v>33</v>
      </c>
      <c r="P175" s="4"/>
      <c r="R175" s="4">
        <v>1002</v>
      </c>
      <c r="S175" s="4">
        <v>2600</v>
      </c>
      <c r="T175">
        <f>(R175/S175)-1</f>
        <v>-0.61461538461538456</v>
      </c>
    </row>
    <row r="176" spans="1:20" x14ac:dyDescent="0.25">
      <c r="A176" s="4">
        <v>174</v>
      </c>
      <c r="B176" s="4" t="s">
        <v>400</v>
      </c>
      <c r="C176" s="5" t="s">
        <v>401</v>
      </c>
      <c r="D176" s="4">
        <v>600</v>
      </c>
      <c r="E176" s="4">
        <v>5368</v>
      </c>
      <c r="F176" s="14">
        <f t="shared" si="2"/>
        <v>7.9466666666666672</v>
      </c>
      <c r="G176" s="4" t="s">
        <v>20</v>
      </c>
      <c r="H176" s="4">
        <v>48</v>
      </c>
      <c r="I176" s="4" t="s">
        <v>21</v>
      </c>
      <c r="J176" s="4" t="s">
        <v>22</v>
      </c>
      <c r="K176" s="4">
        <v>1444021200</v>
      </c>
      <c r="L176" s="4">
        <v>1444107600</v>
      </c>
      <c r="M176" s="4" t="b">
        <v>0</v>
      </c>
      <c r="N176" s="4" t="b">
        <v>1</v>
      </c>
      <c r="O176" s="4" t="s">
        <v>65</v>
      </c>
      <c r="P176" s="4"/>
      <c r="R176" s="4">
        <v>68602</v>
      </c>
      <c r="S176" s="4">
        <v>70700</v>
      </c>
      <c r="T176">
        <f>(R176/S176)-1</f>
        <v>-2.9674681753889653E-2</v>
      </c>
    </row>
    <row r="177" spans="1:20" x14ac:dyDescent="0.25">
      <c r="A177" s="4">
        <v>175</v>
      </c>
      <c r="B177" s="4" t="s">
        <v>402</v>
      </c>
      <c r="C177" s="5" t="s">
        <v>403</v>
      </c>
      <c r="D177" s="4">
        <v>181200</v>
      </c>
      <c r="E177" s="4">
        <v>47459</v>
      </c>
      <c r="F177" s="14">
        <f t="shared" si="2"/>
        <v>-0.73808498896247243</v>
      </c>
      <c r="G177" s="4" t="s">
        <v>14</v>
      </c>
      <c r="H177" s="4">
        <v>1130</v>
      </c>
      <c r="I177" s="4" t="s">
        <v>21</v>
      </c>
      <c r="J177" s="4" t="s">
        <v>22</v>
      </c>
      <c r="K177" s="4">
        <v>1472619600</v>
      </c>
      <c r="L177" s="4">
        <v>1474261200</v>
      </c>
      <c r="M177" s="4" t="b">
        <v>0</v>
      </c>
      <c r="N177" s="4" t="b">
        <v>0</v>
      </c>
      <c r="O177" s="4" t="s">
        <v>33</v>
      </c>
      <c r="P177" s="4"/>
      <c r="R177" s="4">
        <v>34964</v>
      </c>
      <c r="S177" s="4">
        <v>37100</v>
      </c>
      <c r="T177">
        <f>(R177/S177)-1</f>
        <v>-5.7574123989218351E-2</v>
      </c>
    </row>
    <row r="178" spans="1:20" x14ac:dyDescent="0.25">
      <c r="A178" s="4">
        <v>176</v>
      </c>
      <c r="B178" s="4" t="s">
        <v>404</v>
      </c>
      <c r="C178" s="5" t="s">
        <v>405</v>
      </c>
      <c r="D178" s="4">
        <v>115000</v>
      </c>
      <c r="E178" s="4">
        <v>86060</v>
      </c>
      <c r="F178" s="14">
        <f t="shared" si="2"/>
        <v>-0.25165217391304351</v>
      </c>
      <c r="G178" s="4" t="s">
        <v>14</v>
      </c>
      <c r="H178" s="4">
        <v>782</v>
      </c>
      <c r="I178" s="4" t="s">
        <v>21</v>
      </c>
      <c r="J178" s="4" t="s">
        <v>22</v>
      </c>
      <c r="K178" s="4">
        <v>1472878800</v>
      </c>
      <c r="L178" s="4">
        <v>1473656400</v>
      </c>
      <c r="M178" s="4" t="b">
        <v>0</v>
      </c>
      <c r="N178" s="4" t="b">
        <v>0</v>
      </c>
      <c r="O178" s="4" t="s">
        <v>33</v>
      </c>
      <c r="P178" s="4"/>
      <c r="R178" s="4">
        <v>96777</v>
      </c>
      <c r="S178" s="4">
        <v>114300</v>
      </c>
      <c r="T178">
        <f>(R178/S178)-1</f>
        <v>-0.15330708661417325</v>
      </c>
    </row>
    <row r="179" spans="1:20" x14ac:dyDescent="0.25">
      <c r="A179" s="4">
        <v>177</v>
      </c>
      <c r="B179" s="4" t="s">
        <v>406</v>
      </c>
      <c r="C179" s="5" t="s">
        <v>407</v>
      </c>
      <c r="D179" s="4">
        <v>38800</v>
      </c>
      <c r="E179" s="4">
        <v>161593</v>
      </c>
      <c r="F179" s="14">
        <f t="shared" si="2"/>
        <v>3.1647680412371137</v>
      </c>
      <c r="G179" s="4" t="s">
        <v>20</v>
      </c>
      <c r="H179" s="4">
        <v>2739</v>
      </c>
      <c r="I179" s="4" t="s">
        <v>21</v>
      </c>
      <c r="J179" s="4" t="s">
        <v>22</v>
      </c>
      <c r="K179" s="4">
        <v>1289800800</v>
      </c>
      <c r="L179" s="4">
        <v>1291960800</v>
      </c>
      <c r="M179" s="4" t="b">
        <v>0</v>
      </c>
      <c r="N179" s="4" t="b">
        <v>0</v>
      </c>
      <c r="O179" s="4" t="s">
        <v>33</v>
      </c>
      <c r="P179" s="4"/>
      <c r="R179" s="4">
        <v>31864</v>
      </c>
      <c r="S179" s="4">
        <v>47900</v>
      </c>
      <c r="T179">
        <f>(R179/S179)-1</f>
        <v>-0.33478079331941546</v>
      </c>
    </row>
    <row r="180" spans="1:20" x14ac:dyDescent="0.25">
      <c r="A180" s="4">
        <v>178</v>
      </c>
      <c r="B180" s="4" t="s">
        <v>408</v>
      </c>
      <c r="C180" s="5" t="s">
        <v>409</v>
      </c>
      <c r="D180" s="4">
        <v>7200</v>
      </c>
      <c r="E180" s="4">
        <v>6927</v>
      </c>
      <c r="F180" s="14">
        <f t="shared" si="2"/>
        <v>-3.791666666666671E-2</v>
      </c>
      <c r="G180" s="4" t="s">
        <v>14</v>
      </c>
      <c r="H180" s="4">
        <v>210</v>
      </c>
      <c r="I180" s="4" t="s">
        <v>21</v>
      </c>
      <c r="J180" s="4" t="s">
        <v>22</v>
      </c>
      <c r="K180" s="4">
        <v>1505970000</v>
      </c>
      <c r="L180" s="4">
        <v>1506747600</v>
      </c>
      <c r="M180" s="4" t="b">
        <v>0</v>
      </c>
      <c r="N180" s="4" t="b">
        <v>0</v>
      </c>
      <c r="O180" s="4" t="s">
        <v>17</v>
      </c>
      <c r="P180" s="4"/>
      <c r="R180" s="4">
        <v>4853</v>
      </c>
      <c r="S180" s="4">
        <v>9000</v>
      </c>
      <c r="T180">
        <f>(R180/S180)-1</f>
        <v>-0.46077777777777773</v>
      </c>
    </row>
    <row r="181" spans="1:20" x14ac:dyDescent="0.25">
      <c r="A181" s="4">
        <v>179</v>
      </c>
      <c r="B181" s="4" t="s">
        <v>410</v>
      </c>
      <c r="C181" s="5" t="s">
        <v>411</v>
      </c>
      <c r="D181" s="4">
        <v>44500</v>
      </c>
      <c r="E181" s="4">
        <v>159185</v>
      </c>
      <c r="F181" s="14">
        <f t="shared" si="2"/>
        <v>2.5771910112359548</v>
      </c>
      <c r="G181" s="4" t="s">
        <v>20</v>
      </c>
      <c r="H181" s="4">
        <v>3537</v>
      </c>
      <c r="I181" s="4" t="s">
        <v>15</v>
      </c>
      <c r="J181" s="4" t="s">
        <v>16</v>
      </c>
      <c r="K181" s="4">
        <v>1363496400</v>
      </c>
      <c r="L181" s="4">
        <v>1363582800</v>
      </c>
      <c r="M181" s="4" t="b">
        <v>0</v>
      </c>
      <c r="N181" s="4" t="b">
        <v>1</v>
      </c>
      <c r="O181" s="4" t="s">
        <v>33</v>
      </c>
      <c r="P181" s="4"/>
      <c r="R181" s="4">
        <v>82959</v>
      </c>
      <c r="S181" s="4">
        <v>197600</v>
      </c>
      <c r="T181">
        <f>(R181/S181)-1</f>
        <v>-0.58016700404858301</v>
      </c>
    </row>
    <row r="182" spans="1:20" x14ac:dyDescent="0.25">
      <c r="A182" s="4">
        <v>180</v>
      </c>
      <c r="B182" s="4" t="s">
        <v>412</v>
      </c>
      <c r="C182" s="5" t="s">
        <v>413</v>
      </c>
      <c r="D182" s="4">
        <v>56000</v>
      </c>
      <c r="E182" s="4">
        <v>172736</v>
      </c>
      <c r="F182" s="14">
        <f t="shared" si="2"/>
        <v>2.0845714285714285</v>
      </c>
      <c r="G182" s="4" t="s">
        <v>20</v>
      </c>
      <c r="H182" s="4">
        <v>2107</v>
      </c>
      <c r="I182" s="4" t="s">
        <v>26</v>
      </c>
      <c r="J182" s="4" t="s">
        <v>27</v>
      </c>
      <c r="K182" s="4">
        <v>1269234000</v>
      </c>
      <c r="L182" s="4">
        <v>1269666000</v>
      </c>
      <c r="M182" s="4" t="b">
        <v>0</v>
      </c>
      <c r="N182" s="4" t="b">
        <v>0</v>
      </c>
      <c r="O182" s="4" t="s">
        <v>65</v>
      </c>
      <c r="P182" s="4"/>
      <c r="R182" s="4">
        <v>23159</v>
      </c>
      <c r="S182" s="4">
        <v>157600</v>
      </c>
      <c r="T182">
        <f>(R182/S182)-1</f>
        <v>-0.85305203045685274</v>
      </c>
    </row>
    <row r="183" spans="1:20" x14ac:dyDescent="0.25">
      <c r="A183" s="4">
        <v>181</v>
      </c>
      <c r="B183" s="4" t="s">
        <v>414</v>
      </c>
      <c r="C183" s="5" t="s">
        <v>415</v>
      </c>
      <c r="D183" s="4">
        <v>8600</v>
      </c>
      <c r="E183" s="4">
        <v>5315</v>
      </c>
      <c r="F183" s="14">
        <f t="shared" si="2"/>
        <v>-0.38197674418604655</v>
      </c>
      <c r="G183" s="4" t="s">
        <v>14</v>
      </c>
      <c r="H183" s="4">
        <v>136</v>
      </c>
      <c r="I183" s="4" t="s">
        <v>21</v>
      </c>
      <c r="J183" s="4" t="s">
        <v>22</v>
      </c>
      <c r="K183" s="4">
        <v>1507093200</v>
      </c>
      <c r="L183" s="4">
        <v>1508648400</v>
      </c>
      <c r="M183" s="4" t="b">
        <v>0</v>
      </c>
      <c r="N183" s="4" t="b">
        <v>0</v>
      </c>
      <c r="O183" s="4" t="s">
        <v>28</v>
      </c>
      <c r="P183" s="4"/>
      <c r="R183" s="4">
        <v>2758</v>
      </c>
      <c r="S183" s="4">
        <v>8000</v>
      </c>
      <c r="T183">
        <f>(R183/S183)-1</f>
        <v>-0.65525</v>
      </c>
    </row>
    <row r="184" spans="1:20" ht="31.5" x14ac:dyDescent="0.25">
      <c r="A184" s="4">
        <v>182</v>
      </c>
      <c r="B184" s="4" t="s">
        <v>416</v>
      </c>
      <c r="C184" s="5" t="s">
        <v>417</v>
      </c>
      <c r="D184" s="4">
        <v>27100</v>
      </c>
      <c r="E184" s="4">
        <v>195750</v>
      </c>
      <c r="F184" s="14">
        <f t="shared" si="2"/>
        <v>6.2232472324723247</v>
      </c>
      <c r="G184" s="4" t="s">
        <v>20</v>
      </c>
      <c r="H184" s="4">
        <v>3318</v>
      </c>
      <c r="I184" s="4" t="s">
        <v>36</v>
      </c>
      <c r="J184" s="4" t="s">
        <v>37</v>
      </c>
      <c r="K184" s="4">
        <v>1560574800</v>
      </c>
      <c r="L184" s="4">
        <v>1561957200</v>
      </c>
      <c r="M184" s="4" t="b">
        <v>0</v>
      </c>
      <c r="N184" s="4" t="b">
        <v>0</v>
      </c>
      <c r="O184" s="4" t="s">
        <v>33</v>
      </c>
      <c r="P184" s="4"/>
      <c r="R184" s="4">
        <v>142823</v>
      </c>
      <c r="S184" s="4">
        <v>199000</v>
      </c>
      <c r="T184">
        <f>(R184/S184)-1</f>
        <v>-0.28229648241206029</v>
      </c>
    </row>
    <row r="185" spans="1:20" x14ac:dyDescent="0.25">
      <c r="A185" s="4">
        <v>183</v>
      </c>
      <c r="B185" s="4" t="s">
        <v>418</v>
      </c>
      <c r="C185" s="5" t="s">
        <v>419</v>
      </c>
      <c r="D185" s="4">
        <v>5100</v>
      </c>
      <c r="E185" s="4">
        <v>3525</v>
      </c>
      <c r="F185" s="14">
        <f t="shared" si="2"/>
        <v>-0.30882352941176472</v>
      </c>
      <c r="G185" s="4" t="s">
        <v>14</v>
      </c>
      <c r="H185" s="4">
        <v>86</v>
      </c>
      <c r="I185" s="4" t="s">
        <v>15</v>
      </c>
      <c r="J185" s="4" t="s">
        <v>16</v>
      </c>
      <c r="K185" s="4">
        <v>1284008400</v>
      </c>
      <c r="L185" s="4">
        <v>1285131600</v>
      </c>
      <c r="M185" s="4" t="b">
        <v>0</v>
      </c>
      <c r="N185" s="4" t="b">
        <v>0</v>
      </c>
      <c r="O185" s="4" t="s">
        <v>23</v>
      </c>
      <c r="P185" s="4"/>
      <c r="R185" s="4">
        <v>95958</v>
      </c>
      <c r="S185" s="4">
        <v>180800</v>
      </c>
      <c r="T185">
        <f>(R185/S185)-1</f>
        <v>-0.46925884955752217</v>
      </c>
    </row>
    <row r="186" spans="1:20" x14ac:dyDescent="0.25">
      <c r="A186" s="4">
        <v>184</v>
      </c>
      <c r="B186" s="4" t="s">
        <v>420</v>
      </c>
      <c r="C186" s="5" t="s">
        <v>421</v>
      </c>
      <c r="D186" s="4">
        <v>3600</v>
      </c>
      <c r="E186" s="4">
        <v>10550</v>
      </c>
      <c r="F186" s="14">
        <f t="shared" si="2"/>
        <v>1.9305555555555554</v>
      </c>
      <c r="G186" s="4" t="s">
        <v>20</v>
      </c>
      <c r="H186" s="4">
        <v>340</v>
      </c>
      <c r="I186" s="4" t="s">
        <v>21</v>
      </c>
      <c r="J186" s="4" t="s">
        <v>22</v>
      </c>
      <c r="K186" s="4">
        <v>1556859600</v>
      </c>
      <c r="L186" s="4">
        <v>1556946000</v>
      </c>
      <c r="M186" s="4" t="b">
        <v>0</v>
      </c>
      <c r="N186" s="4" t="b">
        <v>0</v>
      </c>
      <c r="O186" s="4" t="s">
        <v>33</v>
      </c>
      <c r="P186" s="4"/>
      <c r="R186" s="4">
        <v>5</v>
      </c>
      <c r="S186" s="4">
        <v>100</v>
      </c>
      <c r="T186">
        <f>(R186/S186)-1</f>
        <v>-0.95</v>
      </c>
    </row>
    <row r="187" spans="1:20" x14ac:dyDescent="0.25">
      <c r="A187" s="4">
        <v>185</v>
      </c>
      <c r="B187" s="4" t="s">
        <v>422</v>
      </c>
      <c r="C187" s="5" t="s">
        <v>423</v>
      </c>
      <c r="D187" s="4">
        <v>1000</v>
      </c>
      <c r="E187" s="4">
        <v>718</v>
      </c>
      <c r="F187" s="14">
        <f t="shared" si="2"/>
        <v>-0.28200000000000003</v>
      </c>
      <c r="G187" s="4" t="s">
        <v>14</v>
      </c>
      <c r="H187" s="4">
        <v>19</v>
      </c>
      <c r="I187" s="4" t="s">
        <v>21</v>
      </c>
      <c r="J187" s="4" t="s">
        <v>22</v>
      </c>
      <c r="K187" s="4">
        <v>1526187600</v>
      </c>
      <c r="L187" s="4">
        <v>1527138000</v>
      </c>
      <c r="M187" s="4" t="b">
        <v>0</v>
      </c>
      <c r="N187" s="4" t="b">
        <v>0</v>
      </c>
      <c r="O187" s="4" t="s">
        <v>269</v>
      </c>
      <c r="P187" s="4"/>
      <c r="R187" s="4">
        <v>977</v>
      </c>
      <c r="S187" s="4">
        <v>2800</v>
      </c>
      <c r="T187">
        <f>(R187/S187)-1</f>
        <v>-0.65107142857142852</v>
      </c>
    </row>
    <row r="188" spans="1:20" x14ac:dyDescent="0.25">
      <c r="A188" s="4">
        <v>186</v>
      </c>
      <c r="B188" s="4" t="s">
        <v>424</v>
      </c>
      <c r="C188" s="5" t="s">
        <v>425</v>
      </c>
      <c r="D188" s="4">
        <v>88800</v>
      </c>
      <c r="E188" s="4">
        <v>28358</v>
      </c>
      <c r="F188" s="14">
        <f t="shared" si="2"/>
        <v>-0.68065315315315322</v>
      </c>
      <c r="G188" s="4" t="s">
        <v>14</v>
      </c>
      <c r="H188" s="4">
        <v>886</v>
      </c>
      <c r="I188" s="4" t="s">
        <v>21</v>
      </c>
      <c r="J188" s="4" t="s">
        <v>22</v>
      </c>
      <c r="K188" s="4">
        <v>1400821200</v>
      </c>
      <c r="L188" s="4">
        <v>1402117200</v>
      </c>
      <c r="M188" s="4" t="b">
        <v>0</v>
      </c>
      <c r="N188" s="4" t="b">
        <v>0</v>
      </c>
      <c r="O188" s="4" t="s">
        <v>33</v>
      </c>
      <c r="P188" s="4"/>
      <c r="R188" s="4">
        <v>3431</v>
      </c>
      <c r="S188" s="4">
        <v>9300</v>
      </c>
      <c r="T188">
        <f>(R188/S188)-1</f>
        <v>-0.63107526881720433</v>
      </c>
    </row>
    <row r="189" spans="1:20" x14ac:dyDescent="0.25">
      <c r="A189" s="4">
        <v>187</v>
      </c>
      <c r="B189" s="4" t="s">
        <v>426</v>
      </c>
      <c r="C189" s="5" t="s">
        <v>427</v>
      </c>
      <c r="D189" s="4">
        <v>60200</v>
      </c>
      <c r="E189" s="4">
        <v>138384</v>
      </c>
      <c r="F189" s="14">
        <f t="shared" si="2"/>
        <v>1.2987375415282392</v>
      </c>
      <c r="G189" s="4" t="s">
        <v>20</v>
      </c>
      <c r="H189" s="4">
        <v>1442</v>
      </c>
      <c r="I189" s="4" t="s">
        <v>15</v>
      </c>
      <c r="J189" s="4" t="s">
        <v>16</v>
      </c>
      <c r="K189" s="4">
        <v>1361599200</v>
      </c>
      <c r="L189" s="4">
        <v>1364014800</v>
      </c>
      <c r="M189" s="4" t="b">
        <v>0</v>
      </c>
      <c r="N189" s="4" t="b">
        <v>1</v>
      </c>
      <c r="O189" s="4" t="s">
        <v>100</v>
      </c>
      <c r="P189" s="4"/>
      <c r="R189" s="4">
        <v>1146</v>
      </c>
      <c r="S189" s="4">
        <v>9700</v>
      </c>
      <c r="T189">
        <f>(R189/S189)-1</f>
        <v>-0.88185567010309274</v>
      </c>
    </row>
    <row r="190" spans="1:20" x14ac:dyDescent="0.25">
      <c r="A190" s="4">
        <v>188</v>
      </c>
      <c r="B190" s="4" t="s">
        <v>428</v>
      </c>
      <c r="C190" s="5" t="s">
        <v>429</v>
      </c>
      <c r="D190" s="4">
        <v>8200</v>
      </c>
      <c r="E190" s="4">
        <v>2625</v>
      </c>
      <c r="F190" s="14">
        <f t="shared" si="2"/>
        <v>-0.67987804878048785</v>
      </c>
      <c r="G190" s="4" t="s">
        <v>14</v>
      </c>
      <c r="H190" s="4">
        <v>35</v>
      </c>
      <c r="I190" s="4" t="s">
        <v>107</v>
      </c>
      <c r="J190" s="4" t="s">
        <v>108</v>
      </c>
      <c r="K190" s="4">
        <v>1417500000</v>
      </c>
      <c r="L190" s="4">
        <v>1417586400</v>
      </c>
      <c r="M190" s="4" t="b">
        <v>0</v>
      </c>
      <c r="N190" s="4" t="b">
        <v>0</v>
      </c>
      <c r="O190" s="4" t="s">
        <v>33</v>
      </c>
      <c r="P190" s="4"/>
      <c r="R190" s="4">
        <v>1870</v>
      </c>
      <c r="S190" s="4">
        <v>9900</v>
      </c>
      <c r="T190">
        <f>(R190/S190)-1</f>
        <v>-0.81111111111111112</v>
      </c>
    </row>
    <row r="191" spans="1:20" x14ac:dyDescent="0.25">
      <c r="A191" s="4">
        <v>189</v>
      </c>
      <c r="B191" s="4" t="s">
        <v>430</v>
      </c>
      <c r="C191" s="5" t="s">
        <v>431</v>
      </c>
      <c r="D191" s="4">
        <v>191300</v>
      </c>
      <c r="E191" s="4">
        <v>45004</v>
      </c>
      <c r="F191" s="14">
        <f t="shared" si="2"/>
        <v>-0.76474647151071617</v>
      </c>
      <c r="G191" s="4" t="s">
        <v>74</v>
      </c>
      <c r="H191" s="4">
        <v>441</v>
      </c>
      <c r="I191" s="4" t="s">
        <v>21</v>
      </c>
      <c r="J191" s="4" t="s">
        <v>22</v>
      </c>
      <c r="K191" s="4">
        <v>1457071200</v>
      </c>
      <c r="L191" s="4">
        <v>1457071200</v>
      </c>
      <c r="M191" s="4" t="b">
        <v>0</v>
      </c>
      <c r="N191" s="4" t="b">
        <v>0</v>
      </c>
      <c r="O191" s="4" t="s">
        <v>33</v>
      </c>
      <c r="P191" s="4"/>
      <c r="R191" s="4">
        <v>128410</v>
      </c>
      <c r="S191" s="4">
        <v>189200</v>
      </c>
      <c r="T191">
        <f>(R191/S191)-1</f>
        <v>-0.32130021141649046</v>
      </c>
    </row>
    <row r="192" spans="1:20" x14ac:dyDescent="0.25">
      <c r="A192" s="4">
        <v>190</v>
      </c>
      <c r="B192" s="4" t="s">
        <v>432</v>
      </c>
      <c r="C192" s="5" t="s">
        <v>433</v>
      </c>
      <c r="D192" s="4">
        <v>3700</v>
      </c>
      <c r="E192" s="4">
        <v>2538</v>
      </c>
      <c r="F192" s="14">
        <f t="shared" si="2"/>
        <v>-0.31405405405405407</v>
      </c>
      <c r="G192" s="4" t="s">
        <v>14</v>
      </c>
      <c r="H192" s="4">
        <v>24</v>
      </c>
      <c r="I192" s="4" t="s">
        <v>21</v>
      </c>
      <c r="J192" s="4" t="s">
        <v>22</v>
      </c>
      <c r="K192" s="4">
        <v>1370322000</v>
      </c>
      <c r="L192" s="4">
        <v>1370408400</v>
      </c>
      <c r="M192" s="4" t="b">
        <v>0</v>
      </c>
      <c r="N192" s="4" t="b">
        <v>1</v>
      </c>
      <c r="O192" s="4" t="s">
        <v>33</v>
      </c>
      <c r="P192" s="4"/>
      <c r="R192" s="4">
        <v>22073</v>
      </c>
      <c r="S192" s="4">
        <v>167400</v>
      </c>
      <c r="T192">
        <f>(R192/S192)-1</f>
        <v>-0.86814217443249708</v>
      </c>
    </row>
    <row r="193" spans="1:20" x14ac:dyDescent="0.25">
      <c r="A193" s="4">
        <v>191</v>
      </c>
      <c r="B193" s="4" t="s">
        <v>434</v>
      </c>
      <c r="C193" s="5" t="s">
        <v>435</v>
      </c>
      <c r="D193" s="4">
        <v>8400</v>
      </c>
      <c r="E193" s="4">
        <v>3188</v>
      </c>
      <c r="F193" s="14">
        <f t="shared" si="2"/>
        <v>-0.6204761904761904</v>
      </c>
      <c r="G193" s="4" t="s">
        <v>14</v>
      </c>
      <c r="H193" s="4">
        <v>86</v>
      </c>
      <c r="I193" s="4" t="s">
        <v>107</v>
      </c>
      <c r="J193" s="4" t="s">
        <v>108</v>
      </c>
      <c r="K193" s="4">
        <v>1552366800</v>
      </c>
      <c r="L193" s="4">
        <v>1552626000</v>
      </c>
      <c r="M193" s="4" t="b">
        <v>0</v>
      </c>
      <c r="N193" s="4" t="b">
        <v>0</v>
      </c>
      <c r="O193" s="4" t="s">
        <v>33</v>
      </c>
      <c r="P193" s="4"/>
      <c r="R193" s="4">
        <v>1479</v>
      </c>
      <c r="S193" s="4">
        <v>2700</v>
      </c>
      <c r="T193">
        <f>(R193/S193)-1</f>
        <v>-0.45222222222222219</v>
      </c>
    </row>
    <row r="194" spans="1:20" x14ac:dyDescent="0.25">
      <c r="A194" s="4">
        <v>192</v>
      </c>
      <c r="B194" s="4" t="s">
        <v>436</v>
      </c>
      <c r="C194" s="5" t="s">
        <v>437</v>
      </c>
      <c r="D194" s="4">
        <v>42600</v>
      </c>
      <c r="E194" s="4">
        <v>8517</v>
      </c>
      <c r="F194" s="14">
        <f t="shared" ref="F194:F257" si="3">(E194/D194)-1</f>
        <v>-0.80007042253521132</v>
      </c>
      <c r="G194" s="4" t="s">
        <v>14</v>
      </c>
      <c r="H194" s="4">
        <v>243</v>
      </c>
      <c r="I194" s="4" t="s">
        <v>21</v>
      </c>
      <c r="J194" s="4" t="s">
        <v>22</v>
      </c>
      <c r="K194" s="4">
        <v>1403845200</v>
      </c>
      <c r="L194" s="4">
        <v>1404190800</v>
      </c>
      <c r="M194" s="4" t="b">
        <v>0</v>
      </c>
      <c r="N194" s="4" t="b">
        <v>0</v>
      </c>
      <c r="O194" s="4" t="s">
        <v>23</v>
      </c>
      <c r="P194" s="4"/>
      <c r="R194" s="4">
        <v>5098</v>
      </c>
      <c r="S194" s="4">
        <v>49700</v>
      </c>
      <c r="T194">
        <f>(R194/S194)-1</f>
        <v>-0.89742454728370225</v>
      </c>
    </row>
    <row r="195" spans="1:20" x14ac:dyDescent="0.25">
      <c r="A195" s="4">
        <v>193</v>
      </c>
      <c r="B195" s="4" t="s">
        <v>438</v>
      </c>
      <c r="C195" s="5" t="s">
        <v>439</v>
      </c>
      <c r="D195" s="4">
        <v>6600</v>
      </c>
      <c r="E195" s="4">
        <v>3012</v>
      </c>
      <c r="F195" s="14">
        <f t="shared" si="3"/>
        <v>-0.5436363636363637</v>
      </c>
      <c r="G195" s="4" t="s">
        <v>14</v>
      </c>
      <c r="H195" s="4">
        <v>65</v>
      </c>
      <c r="I195" s="4" t="s">
        <v>21</v>
      </c>
      <c r="J195" s="4" t="s">
        <v>22</v>
      </c>
      <c r="K195" s="4">
        <v>1523163600</v>
      </c>
      <c r="L195" s="4">
        <v>1523509200</v>
      </c>
      <c r="M195" s="4" t="b">
        <v>1</v>
      </c>
      <c r="N195" s="4" t="b">
        <v>0</v>
      </c>
      <c r="O195" s="4" t="s">
        <v>60</v>
      </c>
      <c r="P195" s="4"/>
      <c r="R195" s="4">
        <v>24882</v>
      </c>
      <c r="S195" s="4">
        <v>178200</v>
      </c>
      <c r="T195">
        <f>(R195/S195)-1</f>
        <v>-0.86037037037037034</v>
      </c>
    </row>
    <row r="196" spans="1:20" x14ac:dyDescent="0.25">
      <c r="A196" s="4">
        <v>194</v>
      </c>
      <c r="B196" s="4" t="s">
        <v>440</v>
      </c>
      <c r="C196" s="5" t="s">
        <v>441</v>
      </c>
      <c r="D196" s="4">
        <v>7100</v>
      </c>
      <c r="E196" s="4">
        <v>8716</v>
      </c>
      <c r="F196" s="14">
        <f t="shared" si="3"/>
        <v>0.22760563380281695</v>
      </c>
      <c r="G196" s="4" t="s">
        <v>20</v>
      </c>
      <c r="H196" s="4">
        <v>126</v>
      </c>
      <c r="I196" s="4" t="s">
        <v>21</v>
      </c>
      <c r="J196" s="4" t="s">
        <v>22</v>
      </c>
      <c r="K196" s="4">
        <v>1442206800</v>
      </c>
      <c r="L196" s="4">
        <v>1443589200</v>
      </c>
      <c r="M196" s="4" t="b">
        <v>0</v>
      </c>
      <c r="N196" s="4" t="b">
        <v>0</v>
      </c>
      <c r="O196" s="4" t="s">
        <v>148</v>
      </c>
      <c r="P196" s="4"/>
      <c r="R196" s="4">
        <v>2912</v>
      </c>
      <c r="S196" s="4">
        <v>7200</v>
      </c>
      <c r="T196">
        <f>(R196/S196)-1</f>
        <v>-0.59555555555555562</v>
      </c>
    </row>
    <row r="197" spans="1:20" x14ac:dyDescent="0.25">
      <c r="A197" s="4">
        <v>195</v>
      </c>
      <c r="B197" s="4" t="s">
        <v>442</v>
      </c>
      <c r="C197" s="5" t="s">
        <v>443</v>
      </c>
      <c r="D197" s="4">
        <v>15800</v>
      </c>
      <c r="E197" s="4">
        <v>57157</v>
      </c>
      <c r="F197" s="14">
        <f t="shared" si="3"/>
        <v>2.61753164556962</v>
      </c>
      <c r="G197" s="4" t="s">
        <v>20</v>
      </c>
      <c r="H197" s="4">
        <v>524</v>
      </c>
      <c r="I197" s="4" t="s">
        <v>21</v>
      </c>
      <c r="J197" s="4" t="s">
        <v>22</v>
      </c>
      <c r="K197" s="4">
        <v>1532840400</v>
      </c>
      <c r="L197" s="4">
        <v>1533445200</v>
      </c>
      <c r="M197" s="4" t="b">
        <v>0</v>
      </c>
      <c r="N197" s="4" t="b">
        <v>0</v>
      </c>
      <c r="O197" s="4" t="s">
        <v>50</v>
      </c>
      <c r="P197" s="4"/>
      <c r="R197" s="4">
        <v>5803</v>
      </c>
      <c r="S197" s="4">
        <v>9100</v>
      </c>
      <c r="T197">
        <f>(R197/S197)-1</f>
        <v>-0.36230769230769233</v>
      </c>
    </row>
    <row r="198" spans="1:20" x14ac:dyDescent="0.25">
      <c r="A198" s="4">
        <v>196</v>
      </c>
      <c r="B198" s="4" t="s">
        <v>444</v>
      </c>
      <c r="C198" s="5" t="s">
        <v>445</v>
      </c>
      <c r="D198" s="4">
        <v>8200</v>
      </c>
      <c r="E198" s="4">
        <v>5178</v>
      </c>
      <c r="F198" s="14">
        <f t="shared" si="3"/>
        <v>-0.36853658536585365</v>
      </c>
      <c r="G198" s="4" t="s">
        <v>14</v>
      </c>
      <c r="H198" s="4">
        <v>100</v>
      </c>
      <c r="I198" s="4" t="s">
        <v>36</v>
      </c>
      <c r="J198" s="4" t="s">
        <v>37</v>
      </c>
      <c r="K198" s="4">
        <v>1472878800</v>
      </c>
      <c r="L198" s="4">
        <v>1474520400</v>
      </c>
      <c r="M198" s="4" t="b">
        <v>0</v>
      </c>
      <c r="N198" s="4" t="b">
        <v>0</v>
      </c>
      <c r="O198" s="4" t="s">
        <v>65</v>
      </c>
      <c r="P198" s="4"/>
      <c r="R198" s="4">
        <v>103554</v>
      </c>
      <c r="S198" s="4">
        <v>135500</v>
      </c>
      <c r="T198">
        <f>(R198/S198)-1</f>
        <v>-0.23576383763837638</v>
      </c>
    </row>
    <row r="199" spans="1:20" x14ac:dyDescent="0.25">
      <c r="A199" s="4">
        <v>197</v>
      </c>
      <c r="B199" s="4" t="s">
        <v>446</v>
      </c>
      <c r="C199" s="5" t="s">
        <v>447</v>
      </c>
      <c r="D199" s="4">
        <v>54700</v>
      </c>
      <c r="E199" s="4">
        <v>163118</v>
      </c>
      <c r="F199" s="14">
        <f t="shared" si="3"/>
        <v>1.9820475319926874</v>
      </c>
      <c r="G199" s="4" t="s">
        <v>20</v>
      </c>
      <c r="H199" s="4">
        <v>1989</v>
      </c>
      <c r="I199" s="4" t="s">
        <v>21</v>
      </c>
      <c r="J199" s="4" t="s">
        <v>22</v>
      </c>
      <c r="K199" s="4">
        <v>1498194000</v>
      </c>
      <c r="L199" s="4">
        <v>1499403600</v>
      </c>
      <c r="M199" s="4" t="b">
        <v>0</v>
      </c>
      <c r="N199" s="4" t="b">
        <v>0</v>
      </c>
      <c r="O199" s="4" t="s">
        <v>53</v>
      </c>
      <c r="P199" s="4"/>
      <c r="R199" s="4">
        <v>42795</v>
      </c>
      <c r="S199" s="4">
        <v>109000</v>
      </c>
      <c r="T199">
        <f>(R199/S199)-1</f>
        <v>-0.60738532110091747</v>
      </c>
    </row>
    <row r="200" spans="1:20" x14ac:dyDescent="0.25">
      <c r="A200" s="4">
        <v>198</v>
      </c>
      <c r="B200" s="4" t="s">
        <v>448</v>
      </c>
      <c r="C200" s="5" t="s">
        <v>449</v>
      </c>
      <c r="D200" s="4">
        <v>63200</v>
      </c>
      <c r="E200" s="4">
        <v>6041</v>
      </c>
      <c r="F200" s="14">
        <f t="shared" si="3"/>
        <v>-0.90441455696202533</v>
      </c>
      <c r="G200" s="4" t="s">
        <v>14</v>
      </c>
      <c r="H200" s="4">
        <v>168</v>
      </c>
      <c r="I200" s="4" t="s">
        <v>21</v>
      </c>
      <c r="J200" s="4" t="s">
        <v>22</v>
      </c>
      <c r="K200" s="4">
        <v>1281070800</v>
      </c>
      <c r="L200" s="4">
        <v>1283576400</v>
      </c>
      <c r="M200" s="4" t="b">
        <v>0</v>
      </c>
      <c r="N200" s="4" t="b">
        <v>0</v>
      </c>
      <c r="O200" s="4" t="s">
        <v>50</v>
      </c>
      <c r="P200" s="4"/>
      <c r="R200" s="4">
        <v>4393</v>
      </c>
      <c r="S200" s="4">
        <v>60400</v>
      </c>
      <c r="T200">
        <f>(R200/S200)-1</f>
        <v>-0.92726821192052977</v>
      </c>
    </row>
    <row r="201" spans="1:20" x14ac:dyDescent="0.25">
      <c r="A201" s="4">
        <v>199</v>
      </c>
      <c r="B201" s="4" t="s">
        <v>450</v>
      </c>
      <c r="C201" s="5" t="s">
        <v>451</v>
      </c>
      <c r="D201" s="4">
        <v>1800</v>
      </c>
      <c r="E201" s="4">
        <v>968</v>
      </c>
      <c r="F201" s="14">
        <f t="shared" si="3"/>
        <v>-0.4622222222222222</v>
      </c>
      <c r="G201" s="4" t="s">
        <v>14</v>
      </c>
      <c r="H201" s="4">
        <v>13</v>
      </c>
      <c r="I201" s="4" t="s">
        <v>21</v>
      </c>
      <c r="J201" s="4" t="s">
        <v>22</v>
      </c>
      <c r="K201" s="4">
        <v>1436245200</v>
      </c>
      <c r="L201" s="4">
        <v>1436590800</v>
      </c>
      <c r="M201" s="4" t="b">
        <v>0</v>
      </c>
      <c r="N201" s="4" t="b">
        <v>0</v>
      </c>
      <c r="O201" s="4" t="s">
        <v>23</v>
      </c>
      <c r="P201" s="4"/>
      <c r="R201" s="4">
        <v>67546</v>
      </c>
      <c r="S201" s="4">
        <v>102900</v>
      </c>
      <c r="T201">
        <f>(R201/S201)-1</f>
        <v>-0.34357628765792037</v>
      </c>
    </row>
    <row r="202" spans="1:20" x14ac:dyDescent="0.25">
      <c r="A202" s="4">
        <v>200</v>
      </c>
      <c r="B202" s="4" t="s">
        <v>452</v>
      </c>
      <c r="C202" s="5" t="s">
        <v>453</v>
      </c>
      <c r="D202" s="4">
        <v>100</v>
      </c>
      <c r="E202" s="4">
        <v>2</v>
      </c>
      <c r="F202" s="14">
        <f t="shared" si="3"/>
        <v>-0.98</v>
      </c>
      <c r="G202" s="4" t="s">
        <v>14</v>
      </c>
      <c r="H202" s="4">
        <v>1</v>
      </c>
      <c r="I202" s="4" t="s">
        <v>15</v>
      </c>
      <c r="J202" s="4" t="s">
        <v>16</v>
      </c>
      <c r="K202" s="4">
        <v>1269493200</v>
      </c>
      <c r="L202" s="4">
        <v>1270443600</v>
      </c>
      <c r="M202" s="4" t="b">
        <v>0</v>
      </c>
      <c r="N202" s="4" t="b">
        <v>0</v>
      </c>
      <c r="O202" s="4" t="s">
        <v>33</v>
      </c>
      <c r="P202" s="4"/>
      <c r="R202" s="4">
        <v>62127</v>
      </c>
      <c r="S202" s="4">
        <v>97300</v>
      </c>
      <c r="T202">
        <f>(R202/S202)-1</f>
        <v>-0.36149023638232269</v>
      </c>
    </row>
    <row r="203" spans="1:20" x14ac:dyDescent="0.25">
      <c r="A203" s="4">
        <v>201</v>
      </c>
      <c r="B203" s="4" t="s">
        <v>454</v>
      </c>
      <c r="C203" s="5" t="s">
        <v>455</v>
      </c>
      <c r="D203" s="4">
        <v>2100</v>
      </c>
      <c r="E203" s="4">
        <v>14305</v>
      </c>
      <c r="F203" s="14">
        <f t="shared" si="3"/>
        <v>5.8119047619047617</v>
      </c>
      <c r="G203" s="4" t="s">
        <v>20</v>
      </c>
      <c r="H203" s="4">
        <v>157</v>
      </c>
      <c r="I203" s="4" t="s">
        <v>21</v>
      </c>
      <c r="J203" s="4" t="s">
        <v>22</v>
      </c>
      <c r="K203" s="4">
        <v>1406264400</v>
      </c>
      <c r="L203" s="4">
        <v>1407819600</v>
      </c>
      <c r="M203" s="4" t="b">
        <v>0</v>
      </c>
      <c r="N203" s="4" t="b">
        <v>0</v>
      </c>
      <c r="O203" s="4" t="s">
        <v>28</v>
      </c>
      <c r="P203" s="4"/>
      <c r="R203" s="4">
        <v>2</v>
      </c>
      <c r="S203" s="4">
        <v>100</v>
      </c>
      <c r="T203">
        <f>(R203/S203)-1</f>
        <v>-0.98</v>
      </c>
    </row>
    <row r="204" spans="1:20" x14ac:dyDescent="0.25">
      <c r="A204" s="4">
        <v>202</v>
      </c>
      <c r="B204" s="4" t="s">
        <v>456</v>
      </c>
      <c r="C204" s="5" t="s">
        <v>457</v>
      </c>
      <c r="D204" s="4">
        <v>8300</v>
      </c>
      <c r="E204" s="4">
        <v>6543</v>
      </c>
      <c r="F204" s="14">
        <f t="shared" si="3"/>
        <v>-0.21168674698795176</v>
      </c>
      <c r="G204" s="4" t="s">
        <v>74</v>
      </c>
      <c r="H204" s="4">
        <v>82</v>
      </c>
      <c r="I204" s="4" t="s">
        <v>21</v>
      </c>
      <c r="J204" s="4" t="s">
        <v>22</v>
      </c>
      <c r="K204" s="4">
        <v>1317531600</v>
      </c>
      <c r="L204" s="4">
        <v>1317877200</v>
      </c>
      <c r="M204" s="4" t="b">
        <v>0</v>
      </c>
      <c r="N204" s="4" t="b">
        <v>0</v>
      </c>
      <c r="O204" s="4" t="s">
        <v>17</v>
      </c>
      <c r="P204" s="4"/>
      <c r="R204" s="4">
        <v>2946</v>
      </c>
      <c r="S204" s="4">
        <v>7300</v>
      </c>
      <c r="T204">
        <f>(R204/S204)-1</f>
        <v>-0.59643835616438357</v>
      </c>
    </row>
    <row r="205" spans="1:20" x14ac:dyDescent="0.25">
      <c r="A205" s="4">
        <v>203</v>
      </c>
      <c r="B205" s="4" t="s">
        <v>458</v>
      </c>
      <c r="C205" s="5" t="s">
        <v>459</v>
      </c>
      <c r="D205" s="4">
        <v>143900</v>
      </c>
      <c r="E205" s="4">
        <v>193413</v>
      </c>
      <c r="F205" s="14">
        <f t="shared" si="3"/>
        <v>0.34407922168172345</v>
      </c>
      <c r="G205" s="4" t="s">
        <v>20</v>
      </c>
      <c r="H205" s="4">
        <v>4498</v>
      </c>
      <c r="I205" s="4" t="s">
        <v>26</v>
      </c>
      <c r="J205" s="4" t="s">
        <v>27</v>
      </c>
      <c r="K205" s="4">
        <v>1484632800</v>
      </c>
      <c r="L205" s="4">
        <v>1484805600</v>
      </c>
      <c r="M205" s="4" t="b">
        <v>0</v>
      </c>
      <c r="N205" s="4" t="b">
        <v>0</v>
      </c>
      <c r="O205" s="4" t="s">
        <v>33</v>
      </c>
      <c r="P205" s="4"/>
      <c r="R205" s="4">
        <v>168820</v>
      </c>
      <c r="S205" s="4">
        <v>195800</v>
      </c>
      <c r="T205">
        <f>(R205/S205)-1</f>
        <v>-0.13779366700715012</v>
      </c>
    </row>
    <row r="206" spans="1:20" x14ac:dyDescent="0.25">
      <c r="A206" s="4">
        <v>204</v>
      </c>
      <c r="B206" s="4" t="s">
        <v>460</v>
      </c>
      <c r="C206" s="5" t="s">
        <v>461</v>
      </c>
      <c r="D206" s="4">
        <v>75000</v>
      </c>
      <c r="E206" s="4">
        <v>2529</v>
      </c>
      <c r="F206" s="14">
        <f t="shared" si="3"/>
        <v>-0.96628000000000003</v>
      </c>
      <c r="G206" s="4" t="s">
        <v>14</v>
      </c>
      <c r="H206" s="4">
        <v>40</v>
      </c>
      <c r="I206" s="4" t="s">
        <v>21</v>
      </c>
      <c r="J206" s="4" t="s">
        <v>22</v>
      </c>
      <c r="K206" s="4">
        <v>1301806800</v>
      </c>
      <c r="L206" s="4">
        <v>1302670800</v>
      </c>
      <c r="M206" s="4" t="b">
        <v>0</v>
      </c>
      <c r="N206" s="4" t="b">
        <v>0</v>
      </c>
      <c r="O206" s="4" t="s">
        <v>159</v>
      </c>
      <c r="P206" s="4"/>
      <c r="R206" s="4">
        <v>26527</v>
      </c>
      <c r="S206" s="4">
        <v>29600</v>
      </c>
      <c r="T206">
        <f>(R206/S206)-1</f>
        <v>-0.10381756756756755</v>
      </c>
    </row>
    <row r="207" spans="1:20" x14ac:dyDescent="0.25">
      <c r="A207" s="4">
        <v>205</v>
      </c>
      <c r="B207" s="4" t="s">
        <v>462</v>
      </c>
      <c r="C207" s="5" t="s">
        <v>463</v>
      </c>
      <c r="D207" s="4">
        <v>1300</v>
      </c>
      <c r="E207" s="4">
        <v>5614</v>
      </c>
      <c r="F207" s="14">
        <f t="shared" si="3"/>
        <v>3.3184615384615386</v>
      </c>
      <c r="G207" s="4" t="s">
        <v>20</v>
      </c>
      <c r="H207" s="4">
        <v>80</v>
      </c>
      <c r="I207" s="4" t="s">
        <v>21</v>
      </c>
      <c r="J207" s="4" t="s">
        <v>22</v>
      </c>
      <c r="K207" s="4">
        <v>1539752400</v>
      </c>
      <c r="L207" s="4">
        <v>1540789200</v>
      </c>
      <c r="M207" s="4" t="b">
        <v>1</v>
      </c>
      <c r="N207" s="4" t="b">
        <v>0</v>
      </c>
      <c r="O207" s="4" t="s">
        <v>33</v>
      </c>
      <c r="P207" s="4"/>
      <c r="R207" s="4">
        <v>62804</v>
      </c>
      <c r="S207" s="4">
        <v>135600</v>
      </c>
      <c r="T207">
        <f>(R207/S207)-1</f>
        <v>-0.53684365781710919</v>
      </c>
    </row>
    <row r="208" spans="1:20" x14ac:dyDescent="0.25">
      <c r="A208" s="4">
        <v>206</v>
      </c>
      <c r="B208" s="4" t="s">
        <v>464</v>
      </c>
      <c r="C208" s="5" t="s">
        <v>465</v>
      </c>
      <c r="D208" s="4">
        <v>9000</v>
      </c>
      <c r="E208" s="4">
        <v>3496</v>
      </c>
      <c r="F208" s="14">
        <f t="shared" si="3"/>
        <v>-0.61155555555555563</v>
      </c>
      <c r="G208" s="4" t="s">
        <v>74</v>
      </c>
      <c r="H208" s="4">
        <v>57</v>
      </c>
      <c r="I208" s="4" t="s">
        <v>21</v>
      </c>
      <c r="J208" s="4" t="s">
        <v>22</v>
      </c>
      <c r="K208" s="4">
        <v>1267250400</v>
      </c>
      <c r="L208" s="4">
        <v>1268028000</v>
      </c>
      <c r="M208" s="4" t="b">
        <v>0</v>
      </c>
      <c r="N208" s="4" t="b">
        <v>0</v>
      </c>
      <c r="O208" s="4" t="s">
        <v>119</v>
      </c>
      <c r="P208" s="4"/>
      <c r="R208" s="4">
        <v>159405</v>
      </c>
      <c r="S208" s="4">
        <v>188200</v>
      </c>
      <c r="T208">
        <f>(R208/S208)-1</f>
        <v>-0.15300212539851221</v>
      </c>
    </row>
    <row r="209" spans="1:20" x14ac:dyDescent="0.25">
      <c r="A209" s="4">
        <v>207</v>
      </c>
      <c r="B209" s="4" t="s">
        <v>466</v>
      </c>
      <c r="C209" s="5" t="s">
        <v>467</v>
      </c>
      <c r="D209" s="4">
        <v>1000</v>
      </c>
      <c r="E209" s="4">
        <v>4257</v>
      </c>
      <c r="F209" s="14">
        <f t="shared" si="3"/>
        <v>3.2569999999999997</v>
      </c>
      <c r="G209" s="4" t="s">
        <v>20</v>
      </c>
      <c r="H209" s="4">
        <v>43</v>
      </c>
      <c r="I209" s="4" t="s">
        <v>21</v>
      </c>
      <c r="J209" s="4" t="s">
        <v>22</v>
      </c>
      <c r="K209" s="4">
        <v>1535432400</v>
      </c>
      <c r="L209" s="4">
        <v>1537160400</v>
      </c>
      <c r="M209" s="4" t="b">
        <v>0</v>
      </c>
      <c r="N209" s="4" t="b">
        <v>1</v>
      </c>
      <c r="O209" s="4" t="s">
        <v>23</v>
      </c>
      <c r="P209" s="4"/>
      <c r="R209" s="4">
        <v>12552</v>
      </c>
      <c r="S209" s="4">
        <v>113500</v>
      </c>
      <c r="T209">
        <f>(R209/S209)-1</f>
        <v>-0.88940969162995598</v>
      </c>
    </row>
    <row r="210" spans="1:20" x14ac:dyDescent="0.25">
      <c r="A210" s="4">
        <v>208</v>
      </c>
      <c r="B210" s="4" t="s">
        <v>468</v>
      </c>
      <c r="C210" s="5" t="s">
        <v>469</v>
      </c>
      <c r="D210" s="4">
        <v>196900</v>
      </c>
      <c r="E210" s="4">
        <v>199110</v>
      </c>
      <c r="F210" s="14">
        <f t="shared" si="3"/>
        <v>1.1223971559167101E-2</v>
      </c>
      <c r="G210" s="4" t="s">
        <v>20</v>
      </c>
      <c r="H210" s="4">
        <v>2053</v>
      </c>
      <c r="I210" s="4" t="s">
        <v>21</v>
      </c>
      <c r="J210" s="4" t="s">
        <v>22</v>
      </c>
      <c r="K210" s="4">
        <v>1510207200</v>
      </c>
      <c r="L210" s="4">
        <v>1512280800</v>
      </c>
      <c r="M210" s="4" t="b">
        <v>0</v>
      </c>
      <c r="N210" s="4" t="b">
        <v>0</v>
      </c>
      <c r="O210" s="4" t="s">
        <v>42</v>
      </c>
      <c r="P210" s="4"/>
      <c r="R210" s="4">
        <v>59007</v>
      </c>
      <c r="S210" s="4">
        <v>134600</v>
      </c>
      <c r="T210">
        <f>(R210/S210)-1</f>
        <v>-0.56161218424962855</v>
      </c>
    </row>
    <row r="211" spans="1:20" x14ac:dyDescent="0.25">
      <c r="A211" s="4">
        <v>209</v>
      </c>
      <c r="B211" s="4" t="s">
        <v>470</v>
      </c>
      <c r="C211" s="5" t="s">
        <v>471</v>
      </c>
      <c r="D211" s="4">
        <v>194500</v>
      </c>
      <c r="E211" s="4">
        <v>41212</v>
      </c>
      <c r="F211" s="14">
        <f t="shared" si="3"/>
        <v>-0.78811311053984578</v>
      </c>
      <c r="G211" s="4" t="s">
        <v>47</v>
      </c>
      <c r="H211" s="4">
        <v>808</v>
      </c>
      <c r="I211" s="4" t="s">
        <v>26</v>
      </c>
      <c r="J211" s="4" t="s">
        <v>27</v>
      </c>
      <c r="K211" s="4">
        <v>1462510800</v>
      </c>
      <c r="L211" s="4">
        <v>1463115600</v>
      </c>
      <c r="M211" s="4" t="b">
        <v>0</v>
      </c>
      <c r="N211" s="4" t="b">
        <v>0</v>
      </c>
      <c r="O211" s="4" t="s">
        <v>42</v>
      </c>
      <c r="P211" s="4"/>
      <c r="R211" s="4">
        <v>943</v>
      </c>
      <c r="S211" s="4">
        <v>1700</v>
      </c>
      <c r="T211">
        <f>(R211/S211)-1</f>
        <v>-0.44529411764705884</v>
      </c>
    </row>
    <row r="212" spans="1:20" x14ac:dyDescent="0.25">
      <c r="A212" s="4">
        <v>210</v>
      </c>
      <c r="B212" s="4" t="s">
        <v>472</v>
      </c>
      <c r="C212" s="5" t="s">
        <v>473</v>
      </c>
      <c r="D212" s="4">
        <v>9400</v>
      </c>
      <c r="E212" s="4">
        <v>6338</v>
      </c>
      <c r="F212" s="14">
        <f t="shared" si="3"/>
        <v>-0.32574468085106378</v>
      </c>
      <c r="G212" s="4" t="s">
        <v>14</v>
      </c>
      <c r="H212" s="4">
        <v>226</v>
      </c>
      <c r="I212" s="4" t="s">
        <v>36</v>
      </c>
      <c r="J212" s="4" t="s">
        <v>37</v>
      </c>
      <c r="K212" s="4">
        <v>1488520800</v>
      </c>
      <c r="L212" s="4">
        <v>1490850000</v>
      </c>
      <c r="M212" s="4" t="b">
        <v>0</v>
      </c>
      <c r="N212" s="4" t="b">
        <v>0</v>
      </c>
      <c r="O212" s="4" t="s">
        <v>474</v>
      </c>
      <c r="P212" s="4"/>
      <c r="R212" s="4">
        <v>93963</v>
      </c>
      <c r="S212" s="4">
        <v>163700</v>
      </c>
      <c r="T212">
        <f>(R212/S212)-1</f>
        <v>-0.42600488698839345</v>
      </c>
    </row>
    <row r="213" spans="1:20" x14ac:dyDescent="0.25">
      <c r="A213" s="4">
        <v>211</v>
      </c>
      <c r="B213" s="4" t="s">
        <v>475</v>
      </c>
      <c r="C213" s="5" t="s">
        <v>476</v>
      </c>
      <c r="D213" s="4">
        <v>104400</v>
      </c>
      <c r="E213" s="4">
        <v>99100</v>
      </c>
      <c r="F213" s="14">
        <f t="shared" si="3"/>
        <v>-5.0766283524904199E-2</v>
      </c>
      <c r="G213" s="4" t="s">
        <v>14</v>
      </c>
      <c r="H213" s="4">
        <v>1625</v>
      </c>
      <c r="I213" s="4" t="s">
        <v>21</v>
      </c>
      <c r="J213" s="4" t="s">
        <v>22</v>
      </c>
      <c r="K213" s="4">
        <v>1377579600</v>
      </c>
      <c r="L213" s="4">
        <v>1379653200</v>
      </c>
      <c r="M213" s="4" t="b">
        <v>0</v>
      </c>
      <c r="N213" s="4" t="b">
        <v>0</v>
      </c>
      <c r="O213" s="4" t="s">
        <v>33</v>
      </c>
      <c r="P213" s="4"/>
      <c r="R213" s="4">
        <v>6015</v>
      </c>
      <c r="S213" s="4">
        <v>9400</v>
      </c>
      <c r="T213">
        <f>(R213/S213)-1</f>
        <v>-0.36010638297872344</v>
      </c>
    </row>
    <row r="214" spans="1:20" x14ac:dyDescent="0.25">
      <c r="A214" s="4">
        <v>212</v>
      </c>
      <c r="B214" s="4" t="s">
        <v>477</v>
      </c>
      <c r="C214" s="5" t="s">
        <v>478</v>
      </c>
      <c r="D214" s="4">
        <v>8100</v>
      </c>
      <c r="E214" s="4">
        <v>12300</v>
      </c>
      <c r="F214" s="14">
        <f t="shared" si="3"/>
        <v>0.5185185185185186</v>
      </c>
      <c r="G214" s="4" t="s">
        <v>20</v>
      </c>
      <c r="H214" s="4">
        <v>168</v>
      </c>
      <c r="I214" s="4" t="s">
        <v>21</v>
      </c>
      <c r="J214" s="4" t="s">
        <v>22</v>
      </c>
      <c r="K214" s="4">
        <v>1576389600</v>
      </c>
      <c r="L214" s="4">
        <v>1580364000</v>
      </c>
      <c r="M214" s="4" t="b">
        <v>0</v>
      </c>
      <c r="N214" s="4" t="b">
        <v>0</v>
      </c>
      <c r="O214" s="4" t="s">
        <v>33</v>
      </c>
      <c r="P214" s="4"/>
      <c r="R214" s="4">
        <v>15723</v>
      </c>
      <c r="S214" s="4">
        <v>147800</v>
      </c>
      <c r="T214">
        <f>(R214/S214)-1</f>
        <v>-0.89361975642760483</v>
      </c>
    </row>
    <row r="215" spans="1:20" x14ac:dyDescent="0.25">
      <c r="A215" s="4">
        <v>213</v>
      </c>
      <c r="B215" s="4" t="s">
        <v>479</v>
      </c>
      <c r="C215" s="5" t="s">
        <v>480</v>
      </c>
      <c r="D215" s="4">
        <v>87900</v>
      </c>
      <c r="E215" s="4">
        <v>171549</v>
      </c>
      <c r="F215" s="14">
        <f t="shared" si="3"/>
        <v>0.95163822525597275</v>
      </c>
      <c r="G215" s="4" t="s">
        <v>20</v>
      </c>
      <c r="H215" s="4">
        <v>4289</v>
      </c>
      <c r="I215" s="4" t="s">
        <v>21</v>
      </c>
      <c r="J215" s="4" t="s">
        <v>22</v>
      </c>
      <c r="K215" s="4">
        <v>1289019600</v>
      </c>
      <c r="L215" s="4">
        <v>1289714400</v>
      </c>
      <c r="M215" s="4" t="b">
        <v>0</v>
      </c>
      <c r="N215" s="4" t="b">
        <v>1</v>
      </c>
      <c r="O215" s="4" t="s">
        <v>60</v>
      </c>
      <c r="P215" s="4"/>
      <c r="R215" s="4">
        <v>2064</v>
      </c>
      <c r="S215" s="4">
        <v>5100</v>
      </c>
      <c r="T215">
        <f>(R215/S215)-1</f>
        <v>-0.59529411764705875</v>
      </c>
    </row>
    <row r="216" spans="1:20" x14ac:dyDescent="0.25">
      <c r="A216" s="4">
        <v>214</v>
      </c>
      <c r="B216" s="4" t="s">
        <v>481</v>
      </c>
      <c r="C216" s="5" t="s">
        <v>482</v>
      </c>
      <c r="D216" s="4">
        <v>1400</v>
      </c>
      <c r="E216" s="4">
        <v>14324</v>
      </c>
      <c r="F216" s="14">
        <f t="shared" si="3"/>
        <v>9.2314285714285713</v>
      </c>
      <c r="G216" s="4" t="s">
        <v>20</v>
      </c>
      <c r="H216" s="4">
        <v>165</v>
      </c>
      <c r="I216" s="4" t="s">
        <v>21</v>
      </c>
      <c r="J216" s="4" t="s">
        <v>22</v>
      </c>
      <c r="K216" s="4">
        <v>1282194000</v>
      </c>
      <c r="L216" s="4">
        <v>1282712400</v>
      </c>
      <c r="M216" s="4" t="b">
        <v>0</v>
      </c>
      <c r="N216" s="4" t="b">
        <v>0</v>
      </c>
      <c r="O216" s="4" t="s">
        <v>23</v>
      </c>
      <c r="P216" s="4"/>
      <c r="R216" s="4">
        <v>47037</v>
      </c>
      <c r="S216" s="4">
        <v>101400</v>
      </c>
      <c r="T216">
        <f>(R216/S216)-1</f>
        <v>-0.53612426035502958</v>
      </c>
    </row>
    <row r="217" spans="1:20" x14ac:dyDescent="0.25">
      <c r="A217" s="4">
        <v>215</v>
      </c>
      <c r="B217" s="4" t="s">
        <v>483</v>
      </c>
      <c r="C217" s="5" t="s">
        <v>484</v>
      </c>
      <c r="D217" s="4">
        <v>156800</v>
      </c>
      <c r="E217" s="4">
        <v>6024</v>
      </c>
      <c r="F217" s="14">
        <f t="shared" si="3"/>
        <v>-0.96158163265306118</v>
      </c>
      <c r="G217" s="4" t="s">
        <v>14</v>
      </c>
      <c r="H217" s="4">
        <v>143</v>
      </c>
      <c r="I217" s="4" t="s">
        <v>21</v>
      </c>
      <c r="J217" s="4" t="s">
        <v>22</v>
      </c>
      <c r="K217" s="4">
        <v>1550037600</v>
      </c>
      <c r="L217" s="4">
        <v>1550210400</v>
      </c>
      <c r="M217" s="4" t="b">
        <v>0</v>
      </c>
      <c r="N217" s="4" t="b">
        <v>0</v>
      </c>
      <c r="O217" s="4" t="s">
        <v>33</v>
      </c>
      <c r="P217" s="4"/>
      <c r="R217" s="4">
        <v>5487</v>
      </c>
      <c r="S217" s="4">
        <v>8100</v>
      </c>
      <c r="T217">
        <f>(R217/S217)-1</f>
        <v>-0.32259259259259254</v>
      </c>
    </row>
    <row r="218" spans="1:20" x14ac:dyDescent="0.25">
      <c r="A218" s="4">
        <v>216</v>
      </c>
      <c r="B218" s="4" t="s">
        <v>485</v>
      </c>
      <c r="C218" s="5" t="s">
        <v>486</v>
      </c>
      <c r="D218" s="4">
        <v>121700</v>
      </c>
      <c r="E218" s="4">
        <v>188721</v>
      </c>
      <c r="F218" s="14">
        <f t="shared" si="3"/>
        <v>0.55070665571076427</v>
      </c>
      <c r="G218" s="4" t="s">
        <v>20</v>
      </c>
      <c r="H218" s="4">
        <v>1815</v>
      </c>
      <c r="I218" s="4" t="s">
        <v>21</v>
      </c>
      <c r="J218" s="4" t="s">
        <v>22</v>
      </c>
      <c r="K218" s="4">
        <v>1321941600</v>
      </c>
      <c r="L218" s="4">
        <v>1322114400</v>
      </c>
      <c r="M218" s="4" t="b">
        <v>0</v>
      </c>
      <c r="N218" s="4" t="b">
        <v>0</v>
      </c>
      <c r="O218" s="4" t="s">
        <v>33</v>
      </c>
      <c r="P218" s="4"/>
      <c r="R218" s="4">
        <v>6369</v>
      </c>
      <c r="S218" s="4">
        <v>7700</v>
      </c>
      <c r="T218">
        <f>(R218/S218)-1</f>
        <v>-0.17285714285714282</v>
      </c>
    </row>
    <row r="219" spans="1:20" x14ac:dyDescent="0.25">
      <c r="A219" s="4">
        <v>217</v>
      </c>
      <c r="B219" s="4" t="s">
        <v>487</v>
      </c>
      <c r="C219" s="5" t="s">
        <v>488</v>
      </c>
      <c r="D219" s="4">
        <v>129400</v>
      </c>
      <c r="E219" s="4">
        <v>57911</v>
      </c>
      <c r="F219" s="14">
        <f t="shared" si="3"/>
        <v>-0.55246522411128285</v>
      </c>
      <c r="G219" s="4" t="s">
        <v>14</v>
      </c>
      <c r="H219" s="4">
        <v>934</v>
      </c>
      <c r="I219" s="4" t="s">
        <v>21</v>
      </c>
      <c r="J219" s="4" t="s">
        <v>22</v>
      </c>
      <c r="K219" s="4">
        <v>1556427600</v>
      </c>
      <c r="L219" s="4">
        <v>1557205200</v>
      </c>
      <c r="M219" s="4" t="b">
        <v>0</v>
      </c>
      <c r="N219" s="4" t="b">
        <v>0</v>
      </c>
      <c r="O219" s="4" t="s">
        <v>474</v>
      </c>
      <c r="P219" s="4"/>
      <c r="R219" s="4">
        <v>65755</v>
      </c>
      <c r="S219" s="4">
        <v>121400</v>
      </c>
      <c r="T219">
        <f>(R219/S219)-1</f>
        <v>-0.45836079077429981</v>
      </c>
    </row>
    <row r="220" spans="1:20" x14ac:dyDescent="0.25">
      <c r="A220" s="4">
        <v>218</v>
      </c>
      <c r="B220" s="4" t="s">
        <v>489</v>
      </c>
      <c r="C220" s="5" t="s">
        <v>490</v>
      </c>
      <c r="D220" s="4">
        <v>5700</v>
      </c>
      <c r="E220" s="4">
        <v>12309</v>
      </c>
      <c r="F220" s="14">
        <f t="shared" si="3"/>
        <v>1.1594736842105262</v>
      </c>
      <c r="G220" s="4" t="s">
        <v>20</v>
      </c>
      <c r="H220" s="4">
        <v>397</v>
      </c>
      <c r="I220" s="4" t="s">
        <v>40</v>
      </c>
      <c r="J220" s="4" t="s">
        <v>41</v>
      </c>
      <c r="K220" s="4">
        <v>1320991200</v>
      </c>
      <c r="L220" s="4">
        <v>1323928800</v>
      </c>
      <c r="M220" s="4" t="b">
        <v>0</v>
      </c>
      <c r="N220" s="4" t="b">
        <v>1</v>
      </c>
      <c r="O220" s="4" t="s">
        <v>100</v>
      </c>
      <c r="P220" s="4"/>
      <c r="R220" s="4">
        <v>1744</v>
      </c>
      <c r="S220" s="4">
        <v>7000</v>
      </c>
      <c r="T220">
        <f>(R220/S220)-1</f>
        <v>-0.75085714285714289</v>
      </c>
    </row>
    <row r="221" spans="1:20" x14ac:dyDescent="0.25">
      <c r="A221" s="4">
        <v>219</v>
      </c>
      <c r="B221" s="4" t="s">
        <v>491</v>
      </c>
      <c r="C221" s="5" t="s">
        <v>492</v>
      </c>
      <c r="D221" s="4">
        <v>41700</v>
      </c>
      <c r="E221" s="4">
        <v>138497</v>
      </c>
      <c r="F221" s="14">
        <f t="shared" si="3"/>
        <v>2.3212709832134291</v>
      </c>
      <c r="G221" s="4" t="s">
        <v>20</v>
      </c>
      <c r="H221" s="4">
        <v>1539</v>
      </c>
      <c r="I221" s="4" t="s">
        <v>21</v>
      </c>
      <c r="J221" s="4" t="s">
        <v>22</v>
      </c>
      <c r="K221" s="4">
        <v>1345093200</v>
      </c>
      <c r="L221" s="4">
        <v>1346130000</v>
      </c>
      <c r="M221" s="4" t="b">
        <v>0</v>
      </c>
      <c r="N221" s="4" t="b">
        <v>0</v>
      </c>
      <c r="O221" s="4" t="s">
        <v>71</v>
      </c>
      <c r="P221" s="4"/>
      <c r="R221" s="4">
        <v>5579</v>
      </c>
      <c r="S221" s="4">
        <v>6800</v>
      </c>
      <c r="T221">
        <f>(R221/S221)-1</f>
        <v>-0.17955882352941177</v>
      </c>
    </row>
    <row r="222" spans="1:20" x14ac:dyDescent="0.25">
      <c r="A222" s="4">
        <v>220</v>
      </c>
      <c r="B222" s="4" t="s">
        <v>493</v>
      </c>
      <c r="C222" s="5" t="s">
        <v>494</v>
      </c>
      <c r="D222" s="4">
        <v>7900</v>
      </c>
      <c r="E222" s="4">
        <v>667</v>
      </c>
      <c r="F222" s="14">
        <f t="shared" si="3"/>
        <v>-0.91556962025316457</v>
      </c>
      <c r="G222" s="4" t="s">
        <v>14</v>
      </c>
      <c r="H222" s="4">
        <v>17</v>
      </c>
      <c r="I222" s="4" t="s">
        <v>21</v>
      </c>
      <c r="J222" s="4" t="s">
        <v>22</v>
      </c>
      <c r="K222" s="4">
        <v>1309496400</v>
      </c>
      <c r="L222" s="4">
        <v>1311051600</v>
      </c>
      <c r="M222" s="4" t="b">
        <v>1</v>
      </c>
      <c r="N222" s="4" t="b">
        <v>0</v>
      </c>
      <c r="O222" s="4" t="s">
        <v>33</v>
      </c>
      <c r="P222" s="4"/>
      <c r="R222" s="4">
        <v>45384</v>
      </c>
      <c r="S222" s="4">
        <v>89900</v>
      </c>
      <c r="T222">
        <f>(R222/S222)-1</f>
        <v>-0.49517241379310339</v>
      </c>
    </row>
    <row r="223" spans="1:20" x14ac:dyDescent="0.25">
      <c r="A223" s="4">
        <v>221</v>
      </c>
      <c r="B223" s="4" t="s">
        <v>495</v>
      </c>
      <c r="C223" s="5" t="s">
        <v>496</v>
      </c>
      <c r="D223" s="4">
        <v>121500</v>
      </c>
      <c r="E223" s="4">
        <v>119830</v>
      </c>
      <c r="F223" s="14">
        <f t="shared" si="3"/>
        <v>-1.3744855967078196E-2</v>
      </c>
      <c r="G223" s="4" t="s">
        <v>14</v>
      </c>
      <c r="H223" s="4">
        <v>2179</v>
      </c>
      <c r="I223" s="4" t="s">
        <v>21</v>
      </c>
      <c r="J223" s="4" t="s">
        <v>22</v>
      </c>
      <c r="K223" s="4">
        <v>1340254800</v>
      </c>
      <c r="L223" s="4">
        <v>1340427600</v>
      </c>
      <c r="M223" s="4" t="b">
        <v>1</v>
      </c>
      <c r="N223" s="4" t="b">
        <v>0</v>
      </c>
      <c r="O223" s="4" t="s">
        <v>17</v>
      </c>
      <c r="P223" s="4"/>
      <c r="R223" s="4">
        <v>4</v>
      </c>
      <c r="S223" s="4">
        <v>100</v>
      </c>
      <c r="T223">
        <f>(R223/S223)-1</f>
        <v>-0.96</v>
      </c>
    </row>
    <row r="224" spans="1:20" x14ac:dyDescent="0.25">
      <c r="A224" s="4">
        <v>222</v>
      </c>
      <c r="B224" s="4" t="s">
        <v>497</v>
      </c>
      <c r="C224" s="5" t="s">
        <v>498</v>
      </c>
      <c r="D224" s="4">
        <v>4800</v>
      </c>
      <c r="E224" s="4">
        <v>6623</v>
      </c>
      <c r="F224" s="14">
        <f t="shared" si="3"/>
        <v>0.37979166666666675</v>
      </c>
      <c r="G224" s="4" t="s">
        <v>20</v>
      </c>
      <c r="H224" s="4">
        <v>138</v>
      </c>
      <c r="I224" s="4" t="s">
        <v>21</v>
      </c>
      <c r="J224" s="4" t="s">
        <v>22</v>
      </c>
      <c r="K224" s="4">
        <v>1412226000</v>
      </c>
      <c r="L224" s="4">
        <v>1412312400</v>
      </c>
      <c r="M224" s="4" t="b">
        <v>0</v>
      </c>
      <c r="N224" s="4" t="b">
        <v>0</v>
      </c>
      <c r="O224" s="4" t="s">
        <v>122</v>
      </c>
      <c r="P224" s="4"/>
      <c r="R224" s="4">
        <v>3045</v>
      </c>
      <c r="S224" s="4">
        <v>4800</v>
      </c>
      <c r="T224">
        <f>(R224/S224)-1</f>
        <v>-0.36562499999999998</v>
      </c>
    </row>
    <row r="225" spans="1:20" x14ac:dyDescent="0.25">
      <c r="A225" s="4">
        <v>223</v>
      </c>
      <c r="B225" s="4" t="s">
        <v>499</v>
      </c>
      <c r="C225" s="5" t="s">
        <v>500</v>
      </c>
      <c r="D225" s="4">
        <v>87300</v>
      </c>
      <c r="E225" s="4">
        <v>81897</v>
      </c>
      <c r="F225" s="14">
        <f t="shared" si="3"/>
        <v>-6.1890034364261215E-2</v>
      </c>
      <c r="G225" s="4" t="s">
        <v>14</v>
      </c>
      <c r="H225" s="4">
        <v>931</v>
      </c>
      <c r="I225" s="4" t="s">
        <v>21</v>
      </c>
      <c r="J225" s="4" t="s">
        <v>22</v>
      </c>
      <c r="K225" s="4">
        <v>1458104400</v>
      </c>
      <c r="L225" s="4">
        <v>1459314000</v>
      </c>
      <c r="M225" s="4" t="b">
        <v>0</v>
      </c>
      <c r="N225" s="4" t="b">
        <v>0</v>
      </c>
      <c r="O225" s="4" t="s">
        <v>33</v>
      </c>
      <c r="P225" s="4"/>
      <c r="R225" s="4">
        <v>102749</v>
      </c>
      <c r="S225" s="4">
        <v>182400</v>
      </c>
      <c r="T225">
        <f>(R225/S225)-1</f>
        <v>-0.43668311403508775</v>
      </c>
    </row>
    <row r="226" spans="1:20" x14ac:dyDescent="0.25">
      <c r="A226" s="4">
        <v>224</v>
      </c>
      <c r="B226" s="4" t="s">
        <v>501</v>
      </c>
      <c r="C226" s="5" t="s">
        <v>502</v>
      </c>
      <c r="D226" s="4">
        <v>46300</v>
      </c>
      <c r="E226" s="4">
        <v>186885</v>
      </c>
      <c r="F226" s="14">
        <f t="shared" si="3"/>
        <v>3.0363930885529156</v>
      </c>
      <c r="G226" s="4" t="s">
        <v>20</v>
      </c>
      <c r="H226" s="4">
        <v>3594</v>
      </c>
      <c r="I226" s="4" t="s">
        <v>21</v>
      </c>
      <c r="J226" s="4" t="s">
        <v>22</v>
      </c>
      <c r="K226" s="4">
        <v>1411534800</v>
      </c>
      <c r="L226" s="4">
        <v>1415426400</v>
      </c>
      <c r="M226" s="4" t="b">
        <v>0</v>
      </c>
      <c r="N226" s="4" t="b">
        <v>0</v>
      </c>
      <c r="O226" s="4" t="s">
        <v>474</v>
      </c>
      <c r="P226" s="4"/>
      <c r="R226" s="4">
        <v>1763</v>
      </c>
      <c r="S226" s="4">
        <v>4000</v>
      </c>
      <c r="T226">
        <f>(R226/S226)-1</f>
        <v>-0.55925000000000002</v>
      </c>
    </row>
    <row r="227" spans="1:20" x14ac:dyDescent="0.25">
      <c r="A227" s="4">
        <v>225</v>
      </c>
      <c r="B227" s="4" t="s">
        <v>503</v>
      </c>
      <c r="C227" s="5" t="s">
        <v>504</v>
      </c>
      <c r="D227" s="4">
        <v>67800</v>
      </c>
      <c r="E227" s="4">
        <v>176398</v>
      </c>
      <c r="F227" s="14">
        <f t="shared" si="3"/>
        <v>1.6017404129793511</v>
      </c>
      <c r="G227" s="4" t="s">
        <v>20</v>
      </c>
      <c r="H227" s="4">
        <v>5880</v>
      </c>
      <c r="I227" s="4" t="s">
        <v>21</v>
      </c>
      <c r="J227" s="4" t="s">
        <v>22</v>
      </c>
      <c r="K227" s="4">
        <v>1399093200</v>
      </c>
      <c r="L227" s="4">
        <v>1399093200</v>
      </c>
      <c r="M227" s="4" t="b">
        <v>1</v>
      </c>
      <c r="N227" s="4" t="b">
        <v>0</v>
      </c>
      <c r="O227" s="4" t="s">
        <v>23</v>
      </c>
      <c r="P227" s="4"/>
      <c r="R227" s="4">
        <v>1332</v>
      </c>
      <c r="S227" s="4">
        <v>5000</v>
      </c>
      <c r="T227">
        <f>(R227/S227)-1</f>
        <v>-0.73360000000000003</v>
      </c>
    </row>
    <row r="228" spans="1:20" x14ac:dyDescent="0.25">
      <c r="A228" s="4">
        <v>226</v>
      </c>
      <c r="B228" s="4" t="s">
        <v>253</v>
      </c>
      <c r="C228" s="5" t="s">
        <v>505</v>
      </c>
      <c r="D228" s="4">
        <v>3000</v>
      </c>
      <c r="E228" s="4">
        <v>10999</v>
      </c>
      <c r="F228" s="14">
        <f t="shared" si="3"/>
        <v>2.6663333333333332</v>
      </c>
      <c r="G228" s="4" t="s">
        <v>20</v>
      </c>
      <c r="H228" s="4">
        <v>112</v>
      </c>
      <c r="I228" s="4" t="s">
        <v>21</v>
      </c>
      <c r="J228" s="4" t="s">
        <v>22</v>
      </c>
      <c r="K228" s="4">
        <v>1270702800</v>
      </c>
      <c r="L228" s="4">
        <v>1273899600</v>
      </c>
      <c r="M228" s="4" t="b">
        <v>0</v>
      </c>
      <c r="N228" s="4" t="b">
        <v>0</v>
      </c>
      <c r="O228" s="4" t="s">
        <v>122</v>
      </c>
      <c r="P228" s="4"/>
      <c r="R228" s="4">
        <v>5674</v>
      </c>
      <c r="S228" s="4">
        <v>6300</v>
      </c>
      <c r="T228">
        <f>(R228/S228)-1</f>
        <v>-9.9365079365079323E-2</v>
      </c>
    </row>
    <row r="229" spans="1:20" x14ac:dyDescent="0.25">
      <c r="A229" s="4">
        <v>227</v>
      </c>
      <c r="B229" s="4" t="s">
        <v>506</v>
      </c>
      <c r="C229" s="5" t="s">
        <v>507</v>
      </c>
      <c r="D229" s="4">
        <v>60900</v>
      </c>
      <c r="E229" s="4">
        <v>102751</v>
      </c>
      <c r="F229" s="14">
        <f t="shared" si="3"/>
        <v>0.68720853858784903</v>
      </c>
      <c r="G229" s="4" t="s">
        <v>20</v>
      </c>
      <c r="H229" s="4">
        <v>943</v>
      </c>
      <c r="I229" s="4" t="s">
        <v>21</v>
      </c>
      <c r="J229" s="4" t="s">
        <v>22</v>
      </c>
      <c r="K229" s="4">
        <v>1431666000</v>
      </c>
      <c r="L229" s="4">
        <v>1432184400</v>
      </c>
      <c r="M229" s="4" t="b">
        <v>0</v>
      </c>
      <c r="N229" s="4" t="b">
        <v>0</v>
      </c>
      <c r="O229" s="4" t="s">
        <v>292</v>
      </c>
      <c r="P229" s="4"/>
      <c r="R229" s="4">
        <v>57734</v>
      </c>
      <c r="S229" s="4">
        <v>188800</v>
      </c>
      <c r="T229">
        <f>(R229/S229)-1</f>
        <v>-0.69420550847457629</v>
      </c>
    </row>
    <row r="230" spans="1:20" x14ac:dyDescent="0.25">
      <c r="A230" s="4">
        <v>228</v>
      </c>
      <c r="B230" s="4" t="s">
        <v>508</v>
      </c>
      <c r="C230" s="5" t="s">
        <v>509</v>
      </c>
      <c r="D230" s="4">
        <v>137900</v>
      </c>
      <c r="E230" s="4">
        <v>165352</v>
      </c>
      <c r="F230" s="14">
        <f t="shared" si="3"/>
        <v>0.19907179115300933</v>
      </c>
      <c r="G230" s="4" t="s">
        <v>20</v>
      </c>
      <c r="H230" s="4">
        <v>2468</v>
      </c>
      <c r="I230" s="4" t="s">
        <v>21</v>
      </c>
      <c r="J230" s="4" t="s">
        <v>22</v>
      </c>
      <c r="K230" s="4">
        <v>1472619600</v>
      </c>
      <c r="L230" s="4">
        <v>1474779600</v>
      </c>
      <c r="M230" s="4" t="b">
        <v>0</v>
      </c>
      <c r="N230" s="4" t="b">
        <v>0</v>
      </c>
      <c r="O230" s="4" t="s">
        <v>71</v>
      </c>
      <c r="P230" s="4"/>
      <c r="R230" s="4">
        <v>1620</v>
      </c>
      <c r="S230" s="4">
        <v>4000</v>
      </c>
      <c r="T230">
        <f>(R230/S230)-1</f>
        <v>-0.59499999999999997</v>
      </c>
    </row>
    <row r="231" spans="1:20" x14ac:dyDescent="0.25">
      <c r="A231" s="4">
        <v>229</v>
      </c>
      <c r="B231" s="4" t="s">
        <v>510</v>
      </c>
      <c r="C231" s="5" t="s">
        <v>511</v>
      </c>
      <c r="D231" s="4">
        <v>85600</v>
      </c>
      <c r="E231" s="4">
        <v>165798</v>
      </c>
      <c r="F231" s="14">
        <f t="shared" si="3"/>
        <v>0.93689252336448603</v>
      </c>
      <c r="G231" s="4" t="s">
        <v>20</v>
      </c>
      <c r="H231" s="4">
        <v>2551</v>
      </c>
      <c r="I231" s="4" t="s">
        <v>21</v>
      </c>
      <c r="J231" s="4" t="s">
        <v>22</v>
      </c>
      <c r="K231" s="4">
        <v>1496293200</v>
      </c>
      <c r="L231" s="4">
        <v>1500440400</v>
      </c>
      <c r="M231" s="4" t="b">
        <v>0</v>
      </c>
      <c r="N231" s="4" t="b">
        <v>1</v>
      </c>
      <c r="O231" s="4" t="s">
        <v>292</v>
      </c>
      <c r="P231" s="4"/>
      <c r="R231" s="4">
        <v>60342</v>
      </c>
      <c r="S231" s="4">
        <v>153800</v>
      </c>
      <c r="T231">
        <f>(R231/S231)-1</f>
        <v>-0.60765929778933681</v>
      </c>
    </row>
    <row r="232" spans="1:20" x14ac:dyDescent="0.25">
      <c r="A232" s="4">
        <v>230</v>
      </c>
      <c r="B232" s="4" t="s">
        <v>512</v>
      </c>
      <c r="C232" s="5" t="s">
        <v>513</v>
      </c>
      <c r="D232" s="4">
        <v>2400</v>
      </c>
      <c r="E232" s="4">
        <v>10084</v>
      </c>
      <c r="F232" s="14">
        <f t="shared" si="3"/>
        <v>3.2016666666666671</v>
      </c>
      <c r="G232" s="4" t="s">
        <v>20</v>
      </c>
      <c r="H232" s="4">
        <v>101</v>
      </c>
      <c r="I232" s="4" t="s">
        <v>21</v>
      </c>
      <c r="J232" s="4" t="s">
        <v>22</v>
      </c>
      <c r="K232" s="4">
        <v>1575612000</v>
      </c>
      <c r="L232" s="4">
        <v>1575612000</v>
      </c>
      <c r="M232" s="4" t="b">
        <v>0</v>
      </c>
      <c r="N232" s="4" t="b">
        <v>0</v>
      </c>
      <c r="O232" s="4" t="s">
        <v>89</v>
      </c>
      <c r="P232" s="4"/>
      <c r="R232" s="4">
        <v>57122</v>
      </c>
      <c r="S232" s="4">
        <v>191500</v>
      </c>
      <c r="T232">
        <f>(R232/S232)-1</f>
        <v>-0.70171279373368145</v>
      </c>
    </row>
    <row r="233" spans="1:20" x14ac:dyDescent="0.25">
      <c r="A233" s="4">
        <v>231</v>
      </c>
      <c r="B233" s="4" t="s">
        <v>514</v>
      </c>
      <c r="C233" s="5" t="s">
        <v>515</v>
      </c>
      <c r="D233" s="4">
        <v>7200</v>
      </c>
      <c r="E233" s="4">
        <v>5523</v>
      </c>
      <c r="F233" s="14">
        <f t="shared" si="3"/>
        <v>-0.23291666666666666</v>
      </c>
      <c r="G233" s="4" t="s">
        <v>74</v>
      </c>
      <c r="H233" s="4">
        <v>67</v>
      </c>
      <c r="I233" s="4" t="s">
        <v>21</v>
      </c>
      <c r="J233" s="4" t="s">
        <v>22</v>
      </c>
      <c r="K233" s="4">
        <v>1369112400</v>
      </c>
      <c r="L233" s="4">
        <v>1374123600</v>
      </c>
      <c r="M233" s="4" t="b">
        <v>0</v>
      </c>
      <c r="N233" s="4" t="b">
        <v>0</v>
      </c>
      <c r="O233" s="4" t="s">
        <v>33</v>
      </c>
      <c r="P233" s="4"/>
      <c r="R233" s="4">
        <v>4613</v>
      </c>
      <c r="S233" s="4">
        <v>8500</v>
      </c>
      <c r="T233">
        <f>(R233/S233)-1</f>
        <v>-0.45729411764705885</v>
      </c>
    </row>
    <row r="234" spans="1:20" x14ac:dyDescent="0.25">
      <c r="A234" s="4">
        <v>232</v>
      </c>
      <c r="B234" s="4" t="s">
        <v>516</v>
      </c>
      <c r="C234" s="5" t="s">
        <v>517</v>
      </c>
      <c r="D234" s="4">
        <v>3400</v>
      </c>
      <c r="E234" s="4">
        <v>5823</v>
      </c>
      <c r="F234" s="14">
        <f t="shared" si="3"/>
        <v>0.71264705882352941</v>
      </c>
      <c r="G234" s="4" t="s">
        <v>20</v>
      </c>
      <c r="H234" s="4">
        <v>92</v>
      </c>
      <c r="I234" s="4" t="s">
        <v>21</v>
      </c>
      <c r="J234" s="4" t="s">
        <v>22</v>
      </c>
      <c r="K234" s="4">
        <v>1469422800</v>
      </c>
      <c r="L234" s="4">
        <v>1469509200</v>
      </c>
      <c r="M234" s="4" t="b">
        <v>0</v>
      </c>
      <c r="N234" s="4" t="b">
        <v>0</v>
      </c>
      <c r="O234" s="4" t="s">
        <v>33</v>
      </c>
      <c r="P234" s="4"/>
      <c r="R234" s="4">
        <v>159931</v>
      </c>
      <c r="S234" s="4">
        <v>196600</v>
      </c>
      <c r="T234">
        <f>(R234/S234)-1</f>
        <v>-0.18651576805696846</v>
      </c>
    </row>
    <row r="235" spans="1:20" x14ac:dyDescent="0.25">
      <c r="A235" s="4">
        <v>233</v>
      </c>
      <c r="B235" s="4" t="s">
        <v>518</v>
      </c>
      <c r="C235" s="5" t="s">
        <v>519</v>
      </c>
      <c r="D235" s="4">
        <v>3800</v>
      </c>
      <c r="E235" s="4">
        <v>6000</v>
      </c>
      <c r="F235" s="14">
        <f t="shared" si="3"/>
        <v>0.57894736842105265</v>
      </c>
      <c r="G235" s="4" t="s">
        <v>20</v>
      </c>
      <c r="H235" s="4">
        <v>62</v>
      </c>
      <c r="I235" s="4" t="s">
        <v>21</v>
      </c>
      <c r="J235" s="4" t="s">
        <v>22</v>
      </c>
      <c r="K235" s="4">
        <v>1307854800</v>
      </c>
      <c r="L235" s="4">
        <v>1309237200</v>
      </c>
      <c r="M235" s="4" t="b">
        <v>0</v>
      </c>
      <c r="N235" s="4" t="b">
        <v>0</v>
      </c>
      <c r="O235" s="4" t="s">
        <v>71</v>
      </c>
      <c r="P235" s="4"/>
      <c r="R235" s="4">
        <v>689</v>
      </c>
      <c r="S235" s="4">
        <v>4200</v>
      </c>
      <c r="T235">
        <f>(R235/S235)-1</f>
        <v>-0.835952380952381</v>
      </c>
    </row>
    <row r="236" spans="1:20" x14ac:dyDescent="0.25">
      <c r="A236" s="4">
        <v>234</v>
      </c>
      <c r="B236" s="4" t="s">
        <v>520</v>
      </c>
      <c r="C236" s="5" t="s">
        <v>521</v>
      </c>
      <c r="D236" s="4">
        <v>7500</v>
      </c>
      <c r="E236" s="4">
        <v>8181</v>
      </c>
      <c r="F236" s="14">
        <f t="shared" si="3"/>
        <v>9.0799999999999992E-2</v>
      </c>
      <c r="G236" s="4" t="s">
        <v>20</v>
      </c>
      <c r="H236" s="4">
        <v>149</v>
      </c>
      <c r="I236" s="4" t="s">
        <v>107</v>
      </c>
      <c r="J236" s="4" t="s">
        <v>108</v>
      </c>
      <c r="K236" s="4">
        <v>1503378000</v>
      </c>
      <c r="L236" s="4">
        <v>1503982800</v>
      </c>
      <c r="M236" s="4" t="b">
        <v>0</v>
      </c>
      <c r="N236" s="4" t="b">
        <v>1</v>
      </c>
      <c r="O236" s="4" t="s">
        <v>89</v>
      </c>
      <c r="P236" s="4"/>
      <c r="R236" s="4">
        <v>48236</v>
      </c>
      <c r="S236" s="4">
        <v>91400</v>
      </c>
      <c r="T236">
        <f>(R236/S236)-1</f>
        <v>-0.47225382932166304</v>
      </c>
    </row>
    <row r="237" spans="1:20" x14ac:dyDescent="0.25">
      <c r="A237" s="4">
        <v>235</v>
      </c>
      <c r="B237" s="4" t="s">
        <v>522</v>
      </c>
      <c r="C237" s="5" t="s">
        <v>523</v>
      </c>
      <c r="D237" s="4">
        <v>8600</v>
      </c>
      <c r="E237" s="4">
        <v>3589</v>
      </c>
      <c r="F237" s="14">
        <f t="shared" si="3"/>
        <v>-0.58267441860465119</v>
      </c>
      <c r="G237" s="4" t="s">
        <v>14</v>
      </c>
      <c r="H237" s="4">
        <v>92</v>
      </c>
      <c r="I237" s="4" t="s">
        <v>21</v>
      </c>
      <c r="J237" s="4" t="s">
        <v>22</v>
      </c>
      <c r="K237" s="4">
        <v>1486965600</v>
      </c>
      <c r="L237" s="4">
        <v>1487397600</v>
      </c>
      <c r="M237" s="4" t="b">
        <v>0</v>
      </c>
      <c r="N237" s="4" t="b">
        <v>0</v>
      </c>
      <c r="O237" s="4" t="s">
        <v>71</v>
      </c>
      <c r="P237" s="4"/>
      <c r="R237" s="4">
        <v>27844</v>
      </c>
      <c r="S237" s="4">
        <v>90600</v>
      </c>
      <c r="T237">
        <f>(R237/S237)-1</f>
        <v>-0.69267108167770419</v>
      </c>
    </row>
    <row r="238" spans="1:20" x14ac:dyDescent="0.25">
      <c r="A238" s="4">
        <v>236</v>
      </c>
      <c r="B238" s="4" t="s">
        <v>524</v>
      </c>
      <c r="C238" s="5" t="s">
        <v>525</v>
      </c>
      <c r="D238" s="4">
        <v>39500</v>
      </c>
      <c r="E238" s="4">
        <v>4323</v>
      </c>
      <c r="F238" s="14">
        <f t="shared" si="3"/>
        <v>-0.89055696202531642</v>
      </c>
      <c r="G238" s="4" t="s">
        <v>14</v>
      </c>
      <c r="H238" s="4">
        <v>57</v>
      </c>
      <c r="I238" s="4" t="s">
        <v>26</v>
      </c>
      <c r="J238" s="4" t="s">
        <v>27</v>
      </c>
      <c r="K238" s="4">
        <v>1561438800</v>
      </c>
      <c r="L238" s="4">
        <v>1562043600</v>
      </c>
      <c r="M238" s="4" t="b">
        <v>0</v>
      </c>
      <c r="N238" s="4" t="b">
        <v>1</v>
      </c>
      <c r="O238" s="4" t="s">
        <v>23</v>
      </c>
      <c r="P238" s="4"/>
      <c r="R238" s="4">
        <v>702</v>
      </c>
      <c r="S238" s="4">
        <v>5200</v>
      </c>
      <c r="T238">
        <f>(R238/S238)-1</f>
        <v>-0.86499999999999999</v>
      </c>
    </row>
    <row r="239" spans="1:20" x14ac:dyDescent="0.25">
      <c r="A239" s="4">
        <v>237</v>
      </c>
      <c r="B239" s="4" t="s">
        <v>526</v>
      </c>
      <c r="C239" s="5" t="s">
        <v>527</v>
      </c>
      <c r="D239" s="4">
        <v>9300</v>
      </c>
      <c r="E239" s="4">
        <v>14822</v>
      </c>
      <c r="F239" s="14">
        <f t="shared" si="3"/>
        <v>0.59376344086021504</v>
      </c>
      <c r="G239" s="4" t="s">
        <v>20</v>
      </c>
      <c r="H239" s="4">
        <v>329</v>
      </c>
      <c r="I239" s="4" t="s">
        <v>21</v>
      </c>
      <c r="J239" s="4" t="s">
        <v>22</v>
      </c>
      <c r="K239" s="4">
        <v>1398402000</v>
      </c>
      <c r="L239" s="4">
        <v>1398574800</v>
      </c>
      <c r="M239" s="4" t="b">
        <v>0</v>
      </c>
      <c r="N239" s="4" t="b">
        <v>0</v>
      </c>
      <c r="O239" s="4" t="s">
        <v>71</v>
      </c>
      <c r="P239" s="4"/>
      <c r="R239" s="4">
        <v>1667</v>
      </c>
      <c r="S239" s="4">
        <v>183800</v>
      </c>
      <c r="T239">
        <f>(R239/S239)-1</f>
        <v>-0.99093035908596305</v>
      </c>
    </row>
    <row r="240" spans="1:20" x14ac:dyDescent="0.25">
      <c r="A240" s="4">
        <v>238</v>
      </c>
      <c r="B240" s="4" t="s">
        <v>528</v>
      </c>
      <c r="C240" s="5" t="s">
        <v>529</v>
      </c>
      <c r="D240" s="4">
        <v>2400</v>
      </c>
      <c r="E240" s="4">
        <v>10138</v>
      </c>
      <c r="F240" s="14">
        <f t="shared" si="3"/>
        <v>3.2241666666666671</v>
      </c>
      <c r="G240" s="4" t="s">
        <v>20</v>
      </c>
      <c r="H240" s="4">
        <v>97</v>
      </c>
      <c r="I240" s="4" t="s">
        <v>36</v>
      </c>
      <c r="J240" s="4" t="s">
        <v>37</v>
      </c>
      <c r="K240" s="4">
        <v>1513231200</v>
      </c>
      <c r="L240" s="4">
        <v>1515391200</v>
      </c>
      <c r="M240" s="4" t="b">
        <v>0</v>
      </c>
      <c r="N240" s="4" t="b">
        <v>1</v>
      </c>
      <c r="O240" s="4" t="s">
        <v>33</v>
      </c>
      <c r="P240" s="4"/>
      <c r="R240" s="4">
        <v>3349</v>
      </c>
      <c r="S240" s="4">
        <v>9800</v>
      </c>
      <c r="T240">
        <f>(R240/S240)-1</f>
        <v>-0.65826530612244905</v>
      </c>
    </row>
    <row r="241" spans="1:20" x14ac:dyDescent="0.25">
      <c r="A241" s="4">
        <v>239</v>
      </c>
      <c r="B241" s="4" t="s">
        <v>530</v>
      </c>
      <c r="C241" s="5" t="s">
        <v>531</v>
      </c>
      <c r="D241" s="4">
        <v>3200</v>
      </c>
      <c r="E241" s="4">
        <v>3127</v>
      </c>
      <c r="F241" s="14">
        <f t="shared" si="3"/>
        <v>-2.2812500000000013E-2</v>
      </c>
      <c r="G241" s="4" t="s">
        <v>14</v>
      </c>
      <c r="H241" s="4">
        <v>41</v>
      </c>
      <c r="I241" s="4" t="s">
        <v>21</v>
      </c>
      <c r="J241" s="4" t="s">
        <v>22</v>
      </c>
      <c r="K241" s="4">
        <v>1440824400</v>
      </c>
      <c r="L241" s="4">
        <v>1441170000</v>
      </c>
      <c r="M241" s="4" t="b">
        <v>0</v>
      </c>
      <c r="N241" s="4" t="b">
        <v>0</v>
      </c>
      <c r="O241" s="4" t="s">
        <v>65</v>
      </c>
      <c r="P241" s="4"/>
      <c r="R241" s="4">
        <v>46317</v>
      </c>
      <c r="S241" s="4">
        <v>193400</v>
      </c>
      <c r="T241">
        <f>(R241/S241)-1</f>
        <v>-0.76051189245087902</v>
      </c>
    </row>
    <row r="242" spans="1:20" x14ac:dyDescent="0.25">
      <c r="A242" s="4">
        <v>240</v>
      </c>
      <c r="B242" s="4" t="s">
        <v>532</v>
      </c>
      <c r="C242" s="5" t="s">
        <v>533</v>
      </c>
      <c r="D242" s="4">
        <v>29400</v>
      </c>
      <c r="E242" s="4">
        <v>123124</v>
      </c>
      <c r="F242" s="14">
        <f t="shared" si="3"/>
        <v>3.1878911564625847</v>
      </c>
      <c r="G242" s="4" t="s">
        <v>20</v>
      </c>
      <c r="H242" s="4">
        <v>1784</v>
      </c>
      <c r="I242" s="4" t="s">
        <v>21</v>
      </c>
      <c r="J242" s="4" t="s">
        <v>22</v>
      </c>
      <c r="K242" s="4">
        <v>1281070800</v>
      </c>
      <c r="L242" s="4">
        <v>1281157200</v>
      </c>
      <c r="M242" s="4" t="b">
        <v>0</v>
      </c>
      <c r="N242" s="4" t="b">
        <v>0</v>
      </c>
      <c r="O242" s="4" t="s">
        <v>33</v>
      </c>
      <c r="P242" s="4"/>
      <c r="R242" s="4">
        <v>78743</v>
      </c>
      <c r="S242" s="4">
        <v>163800</v>
      </c>
      <c r="T242">
        <f>(R242/S242)-1</f>
        <v>-0.51927350427350427</v>
      </c>
    </row>
    <row r="243" spans="1:20" x14ac:dyDescent="0.25">
      <c r="A243" s="4">
        <v>241</v>
      </c>
      <c r="B243" s="4" t="s">
        <v>534</v>
      </c>
      <c r="C243" s="5" t="s">
        <v>535</v>
      </c>
      <c r="D243" s="4">
        <v>168500</v>
      </c>
      <c r="E243" s="4">
        <v>171729</v>
      </c>
      <c r="F243" s="14">
        <f t="shared" si="3"/>
        <v>1.9163204747774554E-2</v>
      </c>
      <c r="G243" s="4" t="s">
        <v>20</v>
      </c>
      <c r="H243" s="4">
        <v>1684</v>
      </c>
      <c r="I243" s="4" t="s">
        <v>26</v>
      </c>
      <c r="J243" s="4" t="s">
        <v>27</v>
      </c>
      <c r="K243" s="4">
        <v>1397365200</v>
      </c>
      <c r="L243" s="4">
        <v>1398229200</v>
      </c>
      <c r="M243" s="4" t="b">
        <v>0</v>
      </c>
      <c r="N243" s="4" t="b">
        <v>1</v>
      </c>
      <c r="O243" s="4" t="s">
        <v>68</v>
      </c>
      <c r="P243" s="4"/>
      <c r="R243" s="4">
        <v>0</v>
      </c>
      <c r="S243" s="4">
        <v>100</v>
      </c>
      <c r="T243">
        <f>(R243/S243)-1</f>
        <v>-1</v>
      </c>
    </row>
    <row r="244" spans="1:20" x14ac:dyDescent="0.25">
      <c r="A244" s="4">
        <v>242</v>
      </c>
      <c r="B244" s="4" t="s">
        <v>536</v>
      </c>
      <c r="C244" s="5" t="s">
        <v>537</v>
      </c>
      <c r="D244" s="4">
        <v>8400</v>
      </c>
      <c r="E244" s="4">
        <v>10729</v>
      </c>
      <c r="F244" s="14">
        <f t="shared" si="3"/>
        <v>0.27726190476190471</v>
      </c>
      <c r="G244" s="4" t="s">
        <v>20</v>
      </c>
      <c r="H244" s="4">
        <v>250</v>
      </c>
      <c r="I244" s="4" t="s">
        <v>21</v>
      </c>
      <c r="J244" s="4" t="s">
        <v>22</v>
      </c>
      <c r="K244" s="4">
        <v>1494392400</v>
      </c>
      <c r="L244" s="4">
        <v>1495256400</v>
      </c>
      <c r="M244" s="4" t="b">
        <v>0</v>
      </c>
      <c r="N244" s="4" t="b">
        <v>1</v>
      </c>
      <c r="O244" s="4" t="s">
        <v>23</v>
      </c>
      <c r="P244" s="4"/>
      <c r="R244" s="4">
        <v>107743</v>
      </c>
      <c r="S244" s="4">
        <v>153600</v>
      </c>
      <c r="T244">
        <f>(R244/S244)-1</f>
        <v>-0.29854817708333337</v>
      </c>
    </row>
    <row r="245" spans="1:20" x14ac:dyDescent="0.25">
      <c r="A245" s="4">
        <v>243</v>
      </c>
      <c r="B245" s="4" t="s">
        <v>538</v>
      </c>
      <c r="C245" s="5" t="s">
        <v>539</v>
      </c>
      <c r="D245" s="4">
        <v>2300</v>
      </c>
      <c r="E245" s="4">
        <v>10240</v>
      </c>
      <c r="F245" s="14">
        <f t="shared" si="3"/>
        <v>3.4521739130434783</v>
      </c>
      <c r="G245" s="4" t="s">
        <v>20</v>
      </c>
      <c r="H245" s="4">
        <v>238</v>
      </c>
      <c r="I245" s="4" t="s">
        <v>21</v>
      </c>
      <c r="J245" s="4" t="s">
        <v>22</v>
      </c>
      <c r="K245" s="4">
        <v>1520143200</v>
      </c>
      <c r="L245" s="4">
        <v>1520402400</v>
      </c>
      <c r="M245" s="4" t="b">
        <v>0</v>
      </c>
      <c r="N245" s="4" t="b">
        <v>0</v>
      </c>
      <c r="O245" s="4" t="s">
        <v>33</v>
      </c>
      <c r="P245" s="4"/>
      <c r="R245" s="4">
        <v>6924</v>
      </c>
      <c r="S245" s="4">
        <v>7500</v>
      </c>
      <c r="T245">
        <f>(R245/S245)-1</f>
        <v>-7.6799999999999979E-2</v>
      </c>
    </row>
    <row r="246" spans="1:20" x14ac:dyDescent="0.25">
      <c r="A246" s="4">
        <v>244</v>
      </c>
      <c r="B246" s="4" t="s">
        <v>540</v>
      </c>
      <c r="C246" s="5" t="s">
        <v>541</v>
      </c>
      <c r="D246" s="4">
        <v>700</v>
      </c>
      <c r="E246" s="4">
        <v>3988</v>
      </c>
      <c r="F246" s="14">
        <f t="shared" si="3"/>
        <v>4.6971428571428575</v>
      </c>
      <c r="G246" s="4" t="s">
        <v>20</v>
      </c>
      <c r="H246" s="4">
        <v>53</v>
      </c>
      <c r="I246" s="4" t="s">
        <v>21</v>
      </c>
      <c r="J246" s="4" t="s">
        <v>22</v>
      </c>
      <c r="K246" s="4">
        <v>1405314000</v>
      </c>
      <c r="L246" s="4">
        <v>1409806800</v>
      </c>
      <c r="M246" s="4" t="b">
        <v>0</v>
      </c>
      <c r="N246" s="4" t="b">
        <v>0</v>
      </c>
      <c r="O246" s="4" t="s">
        <v>33</v>
      </c>
      <c r="P246" s="4"/>
      <c r="R246" s="4">
        <v>12497</v>
      </c>
      <c r="S246" s="4">
        <v>89900</v>
      </c>
      <c r="T246">
        <f>(R246/S246)-1</f>
        <v>-0.86098998887652944</v>
      </c>
    </row>
    <row r="247" spans="1:20" x14ac:dyDescent="0.25">
      <c r="A247" s="4">
        <v>245</v>
      </c>
      <c r="B247" s="4" t="s">
        <v>542</v>
      </c>
      <c r="C247" s="5" t="s">
        <v>543</v>
      </c>
      <c r="D247" s="4">
        <v>2900</v>
      </c>
      <c r="E247" s="4">
        <v>14771</v>
      </c>
      <c r="F247" s="14">
        <f t="shared" si="3"/>
        <v>4.0934482758620687</v>
      </c>
      <c r="G247" s="4" t="s">
        <v>20</v>
      </c>
      <c r="H247" s="4">
        <v>214</v>
      </c>
      <c r="I247" s="4" t="s">
        <v>21</v>
      </c>
      <c r="J247" s="4" t="s">
        <v>22</v>
      </c>
      <c r="K247" s="4">
        <v>1396846800</v>
      </c>
      <c r="L247" s="4">
        <v>1396933200</v>
      </c>
      <c r="M247" s="4" t="b">
        <v>0</v>
      </c>
      <c r="N247" s="4" t="b">
        <v>0</v>
      </c>
      <c r="O247" s="4" t="s">
        <v>33</v>
      </c>
      <c r="P247" s="4"/>
      <c r="R247" s="4">
        <v>837</v>
      </c>
      <c r="S247" s="4">
        <v>2100</v>
      </c>
      <c r="T247">
        <f>(R247/S247)-1</f>
        <v>-0.60142857142857142</v>
      </c>
    </row>
    <row r="248" spans="1:20" x14ac:dyDescent="0.25">
      <c r="A248" s="4">
        <v>246</v>
      </c>
      <c r="B248" s="4" t="s">
        <v>544</v>
      </c>
      <c r="C248" s="5" t="s">
        <v>545</v>
      </c>
      <c r="D248" s="4">
        <v>4500</v>
      </c>
      <c r="E248" s="4">
        <v>14649</v>
      </c>
      <c r="F248" s="14">
        <f t="shared" si="3"/>
        <v>2.2553333333333332</v>
      </c>
      <c r="G248" s="4" t="s">
        <v>20</v>
      </c>
      <c r="H248" s="4">
        <v>222</v>
      </c>
      <c r="I248" s="4" t="s">
        <v>21</v>
      </c>
      <c r="J248" s="4" t="s">
        <v>22</v>
      </c>
      <c r="K248" s="4">
        <v>1375678800</v>
      </c>
      <c r="L248" s="4">
        <v>1376024400</v>
      </c>
      <c r="M248" s="4" t="b">
        <v>0</v>
      </c>
      <c r="N248" s="4" t="b">
        <v>0</v>
      </c>
      <c r="O248" s="4" t="s">
        <v>28</v>
      </c>
      <c r="P248" s="4"/>
      <c r="R248" s="4">
        <v>119510</v>
      </c>
      <c r="S248" s="4">
        <v>168500</v>
      </c>
      <c r="T248">
        <f>(R248/S248)-1</f>
        <v>-0.29074183976261125</v>
      </c>
    </row>
    <row r="249" spans="1:20" x14ac:dyDescent="0.25">
      <c r="A249" s="4">
        <v>247</v>
      </c>
      <c r="B249" s="4" t="s">
        <v>546</v>
      </c>
      <c r="C249" s="5" t="s">
        <v>547</v>
      </c>
      <c r="D249" s="4">
        <v>19800</v>
      </c>
      <c r="E249" s="4">
        <v>184658</v>
      </c>
      <c r="F249" s="14">
        <f t="shared" si="3"/>
        <v>8.3261616161616168</v>
      </c>
      <c r="G249" s="4" t="s">
        <v>20</v>
      </c>
      <c r="H249" s="4">
        <v>1884</v>
      </c>
      <c r="I249" s="4" t="s">
        <v>21</v>
      </c>
      <c r="J249" s="4" t="s">
        <v>22</v>
      </c>
      <c r="K249" s="4">
        <v>1482386400</v>
      </c>
      <c r="L249" s="4">
        <v>1483682400</v>
      </c>
      <c r="M249" s="4" t="b">
        <v>0</v>
      </c>
      <c r="N249" s="4" t="b">
        <v>1</v>
      </c>
      <c r="O249" s="4" t="s">
        <v>119</v>
      </c>
      <c r="P249" s="4"/>
      <c r="R249" s="4">
        <v>35498</v>
      </c>
      <c r="S249" s="4">
        <v>147800</v>
      </c>
      <c r="T249">
        <f>(R249/S249)-1</f>
        <v>-0.7598240866035183</v>
      </c>
    </row>
    <row r="250" spans="1:20" x14ac:dyDescent="0.25">
      <c r="A250" s="4">
        <v>248</v>
      </c>
      <c r="B250" s="4" t="s">
        <v>548</v>
      </c>
      <c r="C250" s="5" t="s">
        <v>549</v>
      </c>
      <c r="D250" s="4">
        <v>6200</v>
      </c>
      <c r="E250" s="4">
        <v>13103</v>
      </c>
      <c r="F250" s="14">
        <f t="shared" si="3"/>
        <v>1.1133870967741935</v>
      </c>
      <c r="G250" s="4" t="s">
        <v>20</v>
      </c>
      <c r="H250" s="4">
        <v>218</v>
      </c>
      <c r="I250" s="4" t="s">
        <v>26</v>
      </c>
      <c r="J250" s="4" t="s">
        <v>27</v>
      </c>
      <c r="K250" s="4">
        <v>1420005600</v>
      </c>
      <c r="L250" s="4">
        <v>1420437600</v>
      </c>
      <c r="M250" s="4" t="b">
        <v>0</v>
      </c>
      <c r="N250" s="4" t="b">
        <v>0</v>
      </c>
      <c r="O250" s="4" t="s">
        <v>292</v>
      </c>
      <c r="P250" s="4"/>
      <c r="R250" s="4">
        <v>4797</v>
      </c>
      <c r="S250" s="4">
        <v>8600</v>
      </c>
      <c r="T250">
        <f>(R250/S250)-1</f>
        <v>-0.44220930232558142</v>
      </c>
    </row>
    <row r="251" spans="1:20" x14ac:dyDescent="0.25">
      <c r="A251" s="4">
        <v>249</v>
      </c>
      <c r="B251" s="4" t="s">
        <v>550</v>
      </c>
      <c r="C251" s="5" t="s">
        <v>551</v>
      </c>
      <c r="D251" s="4">
        <v>61500</v>
      </c>
      <c r="E251" s="4">
        <v>168095</v>
      </c>
      <c r="F251" s="14">
        <f t="shared" si="3"/>
        <v>1.7332520325203253</v>
      </c>
      <c r="G251" s="4" t="s">
        <v>20</v>
      </c>
      <c r="H251" s="4">
        <v>6465</v>
      </c>
      <c r="I251" s="4" t="s">
        <v>21</v>
      </c>
      <c r="J251" s="4" t="s">
        <v>22</v>
      </c>
      <c r="K251" s="4">
        <v>1420178400</v>
      </c>
      <c r="L251" s="4">
        <v>1420783200</v>
      </c>
      <c r="M251" s="4" t="b">
        <v>0</v>
      </c>
      <c r="N251" s="4" t="b">
        <v>0</v>
      </c>
      <c r="O251" s="4" t="s">
        <v>206</v>
      </c>
      <c r="P251" s="4"/>
      <c r="R251" s="4">
        <v>53324</v>
      </c>
      <c r="S251" s="4">
        <v>125400</v>
      </c>
      <c r="T251">
        <f>(R251/S251)-1</f>
        <v>-0.57476874003189793</v>
      </c>
    </row>
    <row r="252" spans="1:20" x14ac:dyDescent="0.25">
      <c r="A252" s="4">
        <v>250</v>
      </c>
      <c r="B252" s="4" t="s">
        <v>552</v>
      </c>
      <c r="C252" s="5" t="s">
        <v>553</v>
      </c>
      <c r="D252" s="4">
        <v>100</v>
      </c>
      <c r="E252" s="4">
        <v>3</v>
      </c>
      <c r="F252" s="14">
        <f t="shared" si="3"/>
        <v>-0.97</v>
      </c>
      <c r="G252" s="4" t="s">
        <v>14</v>
      </c>
      <c r="H252" s="4">
        <v>1</v>
      </c>
      <c r="I252" s="4" t="s">
        <v>21</v>
      </c>
      <c r="J252" s="4" t="s">
        <v>22</v>
      </c>
      <c r="K252" s="4">
        <v>1264399200</v>
      </c>
      <c r="L252" s="4">
        <v>1267423200</v>
      </c>
      <c r="M252" s="4" t="b">
        <v>0</v>
      </c>
      <c r="N252" s="4" t="b">
        <v>0</v>
      </c>
      <c r="O252" s="4" t="s">
        <v>23</v>
      </c>
      <c r="P252" s="4"/>
      <c r="R252" s="4">
        <v>622</v>
      </c>
      <c r="S252" s="4">
        <v>8800</v>
      </c>
      <c r="T252">
        <f>(R252/S252)-1</f>
        <v>-0.92931818181818182</v>
      </c>
    </row>
    <row r="253" spans="1:20" x14ac:dyDescent="0.25">
      <c r="A253" s="4">
        <v>251</v>
      </c>
      <c r="B253" s="4" t="s">
        <v>554</v>
      </c>
      <c r="C253" s="5" t="s">
        <v>555</v>
      </c>
      <c r="D253" s="4">
        <v>7100</v>
      </c>
      <c r="E253" s="4">
        <v>3840</v>
      </c>
      <c r="F253" s="14">
        <f t="shared" si="3"/>
        <v>-0.45915492957746484</v>
      </c>
      <c r="G253" s="4" t="s">
        <v>14</v>
      </c>
      <c r="H253" s="4">
        <v>101</v>
      </c>
      <c r="I253" s="4" t="s">
        <v>21</v>
      </c>
      <c r="J253" s="4" t="s">
        <v>22</v>
      </c>
      <c r="K253" s="4">
        <v>1355032800</v>
      </c>
      <c r="L253" s="4">
        <v>1355205600</v>
      </c>
      <c r="M253" s="4" t="b">
        <v>0</v>
      </c>
      <c r="N253" s="4" t="b">
        <v>0</v>
      </c>
      <c r="O253" s="4" t="s">
        <v>33</v>
      </c>
      <c r="P253" s="4"/>
      <c r="R253" s="4">
        <v>16389</v>
      </c>
      <c r="S253" s="4">
        <v>50500</v>
      </c>
      <c r="T253">
        <f>(R253/S253)-1</f>
        <v>-0.6754653465346534</v>
      </c>
    </row>
    <row r="254" spans="1:20" x14ac:dyDescent="0.25">
      <c r="A254" s="4">
        <v>252</v>
      </c>
      <c r="B254" s="4" t="s">
        <v>556</v>
      </c>
      <c r="C254" s="5" t="s">
        <v>557</v>
      </c>
      <c r="D254" s="4">
        <v>1000</v>
      </c>
      <c r="E254" s="4">
        <v>6263</v>
      </c>
      <c r="F254" s="14">
        <f t="shared" si="3"/>
        <v>5.2629999999999999</v>
      </c>
      <c r="G254" s="4" t="s">
        <v>20</v>
      </c>
      <c r="H254" s="4">
        <v>59</v>
      </c>
      <c r="I254" s="4" t="s">
        <v>21</v>
      </c>
      <c r="J254" s="4" t="s">
        <v>22</v>
      </c>
      <c r="K254" s="4">
        <v>1382677200</v>
      </c>
      <c r="L254" s="4">
        <v>1383109200</v>
      </c>
      <c r="M254" s="4" t="b">
        <v>0</v>
      </c>
      <c r="N254" s="4" t="b">
        <v>0</v>
      </c>
      <c r="O254" s="4" t="s">
        <v>33</v>
      </c>
      <c r="P254" s="4"/>
      <c r="R254" s="4">
        <v>81136</v>
      </c>
      <c r="S254" s="4">
        <v>96700</v>
      </c>
      <c r="T254">
        <f>(R254/S254)-1</f>
        <v>-0.16095139607032061</v>
      </c>
    </row>
    <row r="255" spans="1:20" x14ac:dyDescent="0.25">
      <c r="A255" s="4">
        <v>253</v>
      </c>
      <c r="B255" s="4" t="s">
        <v>558</v>
      </c>
      <c r="C255" s="5" t="s">
        <v>559</v>
      </c>
      <c r="D255" s="4">
        <v>121500</v>
      </c>
      <c r="E255" s="4">
        <v>108161</v>
      </c>
      <c r="F255" s="14">
        <f t="shared" si="3"/>
        <v>-0.1097860082304527</v>
      </c>
      <c r="G255" s="4" t="s">
        <v>14</v>
      </c>
      <c r="H255" s="4">
        <v>1335</v>
      </c>
      <c r="I255" s="4" t="s">
        <v>15</v>
      </c>
      <c r="J255" s="4" t="s">
        <v>16</v>
      </c>
      <c r="K255" s="4">
        <v>1302238800</v>
      </c>
      <c r="L255" s="4">
        <v>1303275600</v>
      </c>
      <c r="M255" s="4" t="b">
        <v>0</v>
      </c>
      <c r="N255" s="4" t="b">
        <v>0</v>
      </c>
      <c r="O255" s="4" t="s">
        <v>53</v>
      </c>
      <c r="P255" s="4"/>
      <c r="R255" s="4">
        <v>1768</v>
      </c>
      <c r="S255" s="4">
        <v>2100</v>
      </c>
      <c r="T255">
        <f>(R255/S255)-1</f>
        <v>-0.15809523809523807</v>
      </c>
    </row>
    <row r="256" spans="1:20" x14ac:dyDescent="0.25">
      <c r="A256" s="4">
        <v>254</v>
      </c>
      <c r="B256" s="4" t="s">
        <v>560</v>
      </c>
      <c r="C256" s="5" t="s">
        <v>561</v>
      </c>
      <c r="D256" s="4">
        <v>4600</v>
      </c>
      <c r="E256" s="4">
        <v>8505</v>
      </c>
      <c r="F256" s="14">
        <f t="shared" si="3"/>
        <v>0.8489130434782608</v>
      </c>
      <c r="G256" s="4" t="s">
        <v>20</v>
      </c>
      <c r="H256" s="4">
        <v>88</v>
      </c>
      <c r="I256" s="4" t="s">
        <v>21</v>
      </c>
      <c r="J256" s="4" t="s">
        <v>22</v>
      </c>
      <c r="K256" s="4">
        <v>1487656800</v>
      </c>
      <c r="L256" s="4">
        <v>1487829600</v>
      </c>
      <c r="M256" s="4" t="b">
        <v>0</v>
      </c>
      <c r="N256" s="4" t="b">
        <v>0</v>
      </c>
      <c r="O256" s="4" t="s">
        <v>68</v>
      </c>
      <c r="P256" s="4"/>
      <c r="R256" s="4">
        <v>188480</v>
      </c>
      <c r="S256" s="4">
        <v>189200</v>
      </c>
      <c r="T256">
        <f>(R256/S256)-1</f>
        <v>-3.8054968287526414E-3</v>
      </c>
    </row>
    <row r="257" spans="1:20" x14ac:dyDescent="0.25">
      <c r="A257" s="4">
        <v>255</v>
      </c>
      <c r="B257" s="4" t="s">
        <v>562</v>
      </c>
      <c r="C257" s="5" t="s">
        <v>563</v>
      </c>
      <c r="D257" s="4">
        <v>80500</v>
      </c>
      <c r="E257" s="4">
        <v>96735</v>
      </c>
      <c r="F257" s="14">
        <f t="shared" si="3"/>
        <v>0.20167701863354037</v>
      </c>
      <c r="G257" s="4" t="s">
        <v>20</v>
      </c>
      <c r="H257" s="4">
        <v>1697</v>
      </c>
      <c r="I257" s="4" t="s">
        <v>21</v>
      </c>
      <c r="J257" s="4" t="s">
        <v>22</v>
      </c>
      <c r="K257" s="4">
        <v>1297836000</v>
      </c>
      <c r="L257" s="4">
        <v>1298268000</v>
      </c>
      <c r="M257" s="4" t="b">
        <v>0</v>
      </c>
      <c r="N257" s="4" t="b">
        <v>1</v>
      </c>
      <c r="O257" s="4" t="s">
        <v>23</v>
      </c>
      <c r="P257" s="4"/>
      <c r="R257" s="4">
        <v>7227</v>
      </c>
      <c r="S257" s="4">
        <v>9000</v>
      </c>
      <c r="T257">
        <f>(R257/S257)-1</f>
        <v>-0.19699999999999995</v>
      </c>
    </row>
    <row r="258" spans="1:20" x14ac:dyDescent="0.25">
      <c r="A258" s="4">
        <v>256</v>
      </c>
      <c r="B258" s="4" t="s">
        <v>564</v>
      </c>
      <c r="C258" s="5" t="s">
        <v>565</v>
      </c>
      <c r="D258" s="4">
        <v>4100</v>
      </c>
      <c r="E258" s="4">
        <v>959</v>
      </c>
      <c r="F258" s="14">
        <f t="shared" ref="F258:F321" si="4">(E258/D258)-1</f>
        <v>-0.76609756097560977</v>
      </c>
      <c r="G258" s="4" t="s">
        <v>14</v>
      </c>
      <c r="H258" s="4">
        <v>15</v>
      </c>
      <c r="I258" s="4" t="s">
        <v>40</v>
      </c>
      <c r="J258" s="4" t="s">
        <v>41</v>
      </c>
      <c r="K258" s="4">
        <v>1453615200</v>
      </c>
      <c r="L258" s="4">
        <v>1456812000</v>
      </c>
      <c r="M258" s="4" t="b">
        <v>0</v>
      </c>
      <c r="N258" s="4" t="b">
        <v>0</v>
      </c>
      <c r="O258" s="4" t="s">
        <v>23</v>
      </c>
      <c r="P258" s="4"/>
      <c r="R258" s="4">
        <v>574</v>
      </c>
      <c r="S258" s="4">
        <v>5100</v>
      </c>
      <c r="T258">
        <f>(R258/S258)-1</f>
        <v>-0.88745098039215686</v>
      </c>
    </row>
    <row r="259" spans="1:20" x14ac:dyDescent="0.25">
      <c r="A259" s="4">
        <v>257</v>
      </c>
      <c r="B259" s="4" t="s">
        <v>566</v>
      </c>
      <c r="C259" s="5" t="s">
        <v>567</v>
      </c>
      <c r="D259" s="4">
        <v>5700</v>
      </c>
      <c r="E259" s="4">
        <v>8322</v>
      </c>
      <c r="F259" s="14">
        <f t="shared" si="4"/>
        <v>0.45999999999999996</v>
      </c>
      <c r="G259" s="4" t="s">
        <v>20</v>
      </c>
      <c r="H259" s="4">
        <v>92</v>
      </c>
      <c r="I259" s="4" t="s">
        <v>21</v>
      </c>
      <c r="J259" s="4" t="s">
        <v>22</v>
      </c>
      <c r="K259" s="4">
        <v>1362463200</v>
      </c>
      <c r="L259" s="4">
        <v>1363669200</v>
      </c>
      <c r="M259" s="4" t="b">
        <v>0</v>
      </c>
      <c r="N259" s="4" t="b">
        <v>0</v>
      </c>
      <c r="O259" s="4" t="s">
        <v>33</v>
      </c>
      <c r="P259" s="4"/>
      <c r="R259" s="4">
        <v>96328</v>
      </c>
      <c r="S259" s="4">
        <v>105000</v>
      </c>
      <c r="T259">
        <f>(R259/S259)-1</f>
        <v>-8.2590476190476214E-2</v>
      </c>
    </row>
    <row r="260" spans="1:20" x14ac:dyDescent="0.25">
      <c r="A260" s="4">
        <v>258</v>
      </c>
      <c r="B260" s="4" t="s">
        <v>568</v>
      </c>
      <c r="C260" s="5" t="s">
        <v>569</v>
      </c>
      <c r="D260" s="4">
        <v>5000</v>
      </c>
      <c r="E260" s="4">
        <v>13424</v>
      </c>
      <c r="F260" s="14">
        <f t="shared" si="4"/>
        <v>1.6848000000000001</v>
      </c>
      <c r="G260" s="4" t="s">
        <v>20</v>
      </c>
      <c r="H260" s="4">
        <v>186</v>
      </c>
      <c r="I260" s="4" t="s">
        <v>21</v>
      </c>
      <c r="J260" s="4" t="s">
        <v>22</v>
      </c>
      <c r="K260" s="4">
        <v>1481176800</v>
      </c>
      <c r="L260" s="4">
        <v>1482904800</v>
      </c>
      <c r="M260" s="4" t="b">
        <v>0</v>
      </c>
      <c r="N260" s="4" t="b">
        <v>1</v>
      </c>
      <c r="O260" s="4" t="s">
        <v>33</v>
      </c>
      <c r="P260" s="4"/>
      <c r="R260" s="4">
        <v>13385</v>
      </c>
      <c r="S260" s="4">
        <v>89100</v>
      </c>
      <c r="T260">
        <f>(R260/S260)-1</f>
        <v>-0.84977553310886644</v>
      </c>
    </row>
    <row r="261" spans="1:20" x14ac:dyDescent="0.25">
      <c r="A261" s="4">
        <v>259</v>
      </c>
      <c r="B261" s="4" t="s">
        <v>570</v>
      </c>
      <c r="C261" s="5" t="s">
        <v>571</v>
      </c>
      <c r="D261" s="4">
        <v>1800</v>
      </c>
      <c r="E261" s="4">
        <v>10755</v>
      </c>
      <c r="F261" s="14">
        <f t="shared" si="4"/>
        <v>4.9749999999999996</v>
      </c>
      <c r="G261" s="4" t="s">
        <v>20</v>
      </c>
      <c r="H261" s="4">
        <v>138</v>
      </c>
      <c r="I261" s="4" t="s">
        <v>21</v>
      </c>
      <c r="J261" s="4" t="s">
        <v>22</v>
      </c>
      <c r="K261" s="4">
        <v>1354946400</v>
      </c>
      <c r="L261" s="4">
        <v>1356588000</v>
      </c>
      <c r="M261" s="4" t="b">
        <v>1</v>
      </c>
      <c r="N261" s="4" t="b">
        <v>0</v>
      </c>
      <c r="O261" s="4" t="s">
        <v>122</v>
      </c>
      <c r="P261" s="4"/>
      <c r="R261" s="4">
        <v>57034</v>
      </c>
      <c r="S261" s="4">
        <v>151300</v>
      </c>
      <c r="T261">
        <f>(R261/S261)-1</f>
        <v>-0.62304031725049569</v>
      </c>
    </row>
    <row r="262" spans="1:20" x14ac:dyDescent="0.25">
      <c r="A262" s="4">
        <v>260</v>
      </c>
      <c r="B262" s="4" t="s">
        <v>572</v>
      </c>
      <c r="C262" s="5" t="s">
        <v>573</v>
      </c>
      <c r="D262" s="4">
        <v>6300</v>
      </c>
      <c r="E262" s="4">
        <v>9935</v>
      </c>
      <c r="F262" s="14">
        <f t="shared" si="4"/>
        <v>0.57698412698412693</v>
      </c>
      <c r="G262" s="4" t="s">
        <v>20</v>
      </c>
      <c r="H262" s="4">
        <v>261</v>
      </c>
      <c r="I262" s="4" t="s">
        <v>21</v>
      </c>
      <c r="J262" s="4" t="s">
        <v>22</v>
      </c>
      <c r="K262" s="4">
        <v>1348808400</v>
      </c>
      <c r="L262" s="4">
        <v>1349845200</v>
      </c>
      <c r="M262" s="4" t="b">
        <v>0</v>
      </c>
      <c r="N262" s="4" t="b">
        <v>0</v>
      </c>
      <c r="O262" s="4" t="s">
        <v>23</v>
      </c>
      <c r="P262" s="4"/>
      <c r="R262" s="4">
        <v>7120</v>
      </c>
      <c r="S262" s="4">
        <v>9800</v>
      </c>
      <c r="T262">
        <f>(R262/S262)-1</f>
        <v>-0.27346938775510199</v>
      </c>
    </row>
    <row r="263" spans="1:20" x14ac:dyDescent="0.25">
      <c r="A263" s="4">
        <v>261</v>
      </c>
      <c r="B263" s="4" t="s">
        <v>574</v>
      </c>
      <c r="C263" s="5" t="s">
        <v>575</v>
      </c>
      <c r="D263" s="4">
        <v>84300</v>
      </c>
      <c r="E263" s="4">
        <v>26303</v>
      </c>
      <c r="F263" s="14">
        <f t="shared" si="4"/>
        <v>-0.68798339264531427</v>
      </c>
      <c r="G263" s="4" t="s">
        <v>14</v>
      </c>
      <c r="H263" s="4">
        <v>454</v>
      </c>
      <c r="I263" s="4" t="s">
        <v>21</v>
      </c>
      <c r="J263" s="4" t="s">
        <v>22</v>
      </c>
      <c r="K263" s="4">
        <v>1282712400</v>
      </c>
      <c r="L263" s="4">
        <v>1283058000</v>
      </c>
      <c r="M263" s="4" t="b">
        <v>0</v>
      </c>
      <c r="N263" s="4" t="b">
        <v>1</v>
      </c>
      <c r="O263" s="4" t="s">
        <v>23</v>
      </c>
      <c r="P263" s="4"/>
      <c r="R263" s="4">
        <v>43086</v>
      </c>
      <c r="S263" s="4">
        <v>178000</v>
      </c>
      <c r="T263">
        <f>(R263/S263)-1</f>
        <v>-0.75794382022471907</v>
      </c>
    </row>
    <row r="264" spans="1:20" x14ac:dyDescent="0.25">
      <c r="A264" s="4">
        <v>262</v>
      </c>
      <c r="B264" s="4" t="s">
        <v>576</v>
      </c>
      <c r="C264" s="5" t="s">
        <v>577</v>
      </c>
      <c r="D264" s="4">
        <v>1700</v>
      </c>
      <c r="E264" s="4">
        <v>5328</v>
      </c>
      <c r="F264" s="14">
        <f t="shared" si="4"/>
        <v>2.1341176470588237</v>
      </c>
      <c r="G264" s="4" t="s">
        <v>20</v>
      </c>
      <c r="H264" s="4">
        <v>107</v>
      </c>
      <c r="I264" s="4" t="s">
        <v>21</v>
      </c>
      <c r="J264" s="4" t="s">
        <v>22</v>
      </c>
      <c r="K264" s="4">
        <v>1301979600</v>
      </c>
      <c r="L264" s="4">
        <v>1304226000</v>
      </c>
      <c r="M264" s="4" t="b">
        <v>0</v>
      </c>
      <c r="N264" s="4" t="b">
        <v>1</v>
      </c>
      <c r="O264" s="4" t="s">
        <v>60</v>
      </c>
      <c r="P264" s="4"/>
      <c r="R264" s="4">
        <v>1930</v>
      </c>
      <c r="S264" s="4">
        <v>77000</v>
      </c>
      <c r="T264">
        <f>(R264/S264)-1</f>
        <v>-0.97493506493506499</v>
      </c>
    </row>
    <row r="265" spans="1:20" x14ac:dyDescent="0.25">
      <c r="A265" s="4">
        <v>263</v>
      </c>
      <c r="B265" s="4" t="s">
        <v>578</v>
      </c>
      <c r="C265" s="5" t="s">
        <v>579</v>
      </c>
      <c r="D265" s="4">
        <v>2900</v>
      </c>
      <c r="E265" s="4">
        <v>10756</v>
      </c>
      <c r="F265" s="14">
        <f t="shared" si="4"/>
        <v>2.7089655172413791</v>
      </c>
      <c r="G265" s="4" t="s">
        <v>20</v>
      </c>
      <c r="H265" s="4">
        <v>199</v>
      </c>
      <c r="I265" s="4" t="s">
        <v>21</v>
      </c>
      <c r="J265" s="4" t="s">
        <v>22</v>
      </c>
      <c r="K265" s="4">
        <v>1263016800</v>
      </c>
      <c r="L265" s="4">
        <v>1263016800</v>
      </c>
      <c r="M265" s="4" t="b">
        <v>0</v>
      </c>
      <c r="N265" s="4" t="b">
        <v>0</v>
      </c>
      <c r="O265" s="4" t="s">
        <v>122</v>
      </c>
      <c r="P265" s="4"/>
      <c r="R265" s="4">
        <v>13864</v>
      </c>
      <c r="S265" s="4">
        <v>84900</v>
      </c>
      <c r="T265">
        <f>(R265/S265)-1</f>
        <v>-0.83670200235571257</v>
      </c>
    </row>
    <row r="266" spans="1:20" x14ac:dyDescent="0.25">
      <c r="A266" s="4">
        <v>264</v>
      </c>
      <c r="B266" s="4" t="s">
        <v>580</v>
      </c>
      <c r="C266" s="5" t="s">
        <v>581</v>
      </c>
      <c r="D266" s="4">
        <v>45600</v>
      </c>
      <c r="E266" s="4">
        <v>165375</v>
      </c>
      <c r="F266" s="14">
        <f t="shared" si="4"/>
        <v>2.6266447368421053</v>
      </c>
      <c r="G266" s="4" t="s">
        <v>20</v>
      </c>
      <c r="H266" s="4">
        <v>5512</v>
      </c>
      <c r="I266" s="4" t="s">
        <v>21</v>
      </c>
      <c r="J266" s="4" t="s">
        <v>22</v>
      </c>
      <c r="K266" s="4">
        <v>1360648800</v>
      </c>
      <c r="L266" s="4">
        <v>1362031200</v>
      </c>
      <c r="M266" s="4" t="b">
        <v>0</v>
      </c>
      <c r="N266" s="4" t="b">
        <v>0</v>
      </c>
      <c r="O266" s="4" t="s">
        <v>33</v>
      </c>
      <c r="P266" s="4"/>
      <c r="R266" s="4">
        <v>164109</v>
      </c>
      <c r="S266" s="4">
        <v>184800</v>
      </c>
      <c r="T266">
        <f>(R266/S266)-1</f>
        <v>-0.11196428571428574</v>
      </c>
    </row>
    <row r="267" spans="1:20" x14ac:dyDescent="0.25">
      <c r="A267" s="4">
        <v>265</v>
      </c>
      <c r="B267" s="4" t="s">
        <v>582</v>
      </c>
      <c r="C267" s="5" t="s">
        <v>583</v>
      </c>
      <c r="D267" s="4">
        <v>4900</v>
      </c>
      <c r="E267" s="4">
        <v>6031</v>
      </c>
      <c r="F267" s="14">
        <f t="shared" si="4"/>
        <v>0.23081632653061224</v>
      </c>
      <c r="G267" s="4" t="s">
        <v>20</v>
      </c>
      <c r="H267" s="4">
        <v>86</v>
      </c>
      <c r="I267" s="4" t="s">
        <v>21</v>
      </c>
      <c r="J267" s="4" t="s">
        <v>22</v>
      </c>
      <c r="K267" s="4">
        <v>1451800800</v>
      </c>
      <c r="L267" s="4">
        <v>1455602400</v>
      </c>
      <c r="M267" s="4" t="b">
        <v>0</v>
      </c>
      <c r="N267" s="4" t="b">
        <v>0</v>
      </c>
      <c r="O267" s="4" t="s">
        <v>33</v>
      </c>
      <c r="P267" s="4"/>
      <c r="R267" s="4">
        <v>105598</v>
      </c>
      <c r="S267" s="4">
        <v>180100</v>
      </c>
      <c r="T267">
        <f>(R267/S267)-1</f>
        <v>-0.41367018323153804</v>
      </c>
    </row>
    <row r="268" spans="1:20" x14ac:dyDescent="0.25">
      <c r="A268" s="4">
        <v>266</v>
      </c>
      <c r="B268" s="4" t="s">
        <v>584</v>
      </c>
      <c r="C268" s="5" t="s">
        <v>585</v>
      </c>
      <c r="D268" s="4">
        <v>111900</v>
      </c>
      <c r="E268" s="4">
        <v>85902</v>
      </c>
      <c r="F268" s="14">
        <f t="shared" si="4"/>
        <v>-0.23233243967828421</v>
      </c>
      <c r="G268" s="4" t="s">
        <v>14</v>
      </c>
      <c r="H268" s="4">
        <v>3182</v>
      </c>
      <c r="I268" s="4" t="s">
        <v>107</v>
      </c>
      <c r="J268" s="4" t="s">
        <v>108</v>
      </c>
      <c r="K268" s="4">
        <v>1415340000</v>
      </c>
      <c r="L268" s="4">
        <v>1418191200</v>
      </c>
      <c r="M268" s="4" t="b">
        <v>0</v>
      </c>
      <c r="N268" s="4" t="b">
        <v>1</v>
      </c>
      <c r="O268" s="4" t="s">
        <v>159</v>
      </c>
      <c r="P268" s="4"/>
      <c r="R268" s="4">
        <v>8866</v>
      </c>
      <c r="S268" s="4">
        <v>9000</v>
      </c>
      <c r="T268">
        <f>(R268/S268)-1</f>
        <v>-1.488888888888884E-2</v>
      </c>
    </row>
    <row r="269" spans="1:20" x14ac:dyDescent="0.25">
      <c r="A269" s="4">
        <v>267</v>
      </c>
      <c r="B269" s="4" t="s">
        <v>586</v>
      </c>
      <c r="C269" s="5" t="s">
        <v>587</v>
      </c>
      <c r="D269" s="4">
        <v>61600</v>
      </c>
      <c r="E269" s="4">
        <v>143910</v>
      </c>
      <c r="F269" s="14">
        <f t="shared" si="4"/>
        <v>1.3362012987012988</v>
      </c>
      <c r="G269" s="4" t="s">
        <v>20</v>
      </c>
      <c r="H269" s="4">
        <v>2768</v>
      </c>
      <c r="I269" s="4" t="s">
        <v>26</v>
      </c>
      <c r="J269" s="4" t="s">
        <v>27</v>
      </c>
      <c r="K269" s="4">
        <v>1351054800</v>
      </c>
      <c r="L269" s="4">
        <v>1352440800</v>
      </c>
      <c r="M269" s="4" t="b">
        <v>0</v>
      </c>
      <c r="N269" s="4" t="b">
        <v>0</v>
      </c>
      <c r="O269" s="4" t="s">
        <v>33</v>
      </c>
      <c r="P269" s="4"/>
      <c r="R269" s="4">
        <v>75022</v>
      </c>
      <c r="S269" s="4">
        <v>170600</v>
      </c>
      <c r="T269">
        <f>(R269/S269)-1</f>
        <v>-0.56024618991793673</v>
      </c>
    </row>
    <row r="270" spans="1:20" x14ac:dyDescent="0.25">
      <c r="A270" s="4">
        <v>268</v>
      </c>
      <c r="B270" s="4" t="s">
        <v>588</v>
      </c>
      <c r="C270" s="5" t="s">
        <v>589</v>
      </c>
      <c r="D270" s="4">
        <v>1500</v>
      </c>
      <c r="E270" s="4">
        <v>2708</v>
      </c>
      <c r="F270" s="14">
        <f t="shared" si="4"/>
        <v>0.80533333333333323</v>
      </c>
      <c r="G270" s="4" t="s">
        <v>20</v>
      </c>
      <c r="H270" s="4">
        <v>48</v>
      </c>
      <c r="I270" s="4" t="s">
        <v>21</v>
      </c>
      <c r="J270" s="4" t="s">
        <v>22</v>
      </c>
      <c r="K270" s="4">
        <v>1349326800</v>
      </c>
      <c r="L270" s="4">
        <v>1353304800</v>
      </c>
      <c r="M270" s="4" t="b">
        <v>0</v>
      </c>
      <c r="N270" s="4" t="b">
        <v>0</v>
      </c>
      <c r="O270" s="4" t="s">
        <v>42</v>
      </c>
      <c r="P270" s="4"/>
      <c r="R270" s="4">
        <v>1269</v>
      </c>
      <c r="S270" s="4">
        <v>9900</v>
      </c>
      <c r="T270">
        <f>(R270/S270)-1</f>
        <v>-0.87181818181818183</v>
      </c>
    </row>
    <row r="271" spans="1:20" x14ac:dyDescent="0.25">
      <c r="A271" s="4">
        <v>269</v>
      </c>
      <c r="B271" s="4" t="s">
        <v>590</v>
      </c>
      <c r="C271" s="5" t="s">
        <v>591</v>
      </c>
      <c r="D271" s="4">
        <v>3500</v>
      </c>
      <c r="E271" s="4">
        <v>8842</v>
      </c>
      <c r="F271" s="14">
        <f t="shared" si="4"/>
        <v>1.5262857142857142</v>
      </c>
      <c r="G271" s="4" t="s">
        <v>20</v>
      </c>
      <c r="H271" s="4">
        <v>87</v>
      </c>
      <c r="I271" s="4" t="s">
        <v>21</v>
      </c>
      <c r="J271" s="4" t="s">
        <v>22</v>
      </c>
      <c r="K271" s="4">
        <v>1548914400</v>
      </c>
      <c r="L271" s="4">
        <v>1550728800</v>
      </c>
      <c r="M271" s="4" t="b">
        <v>0</v>
      </c>
      <c r="N271" s="4" t="b">
        <v>0</v>
      </c>
      <c r="O271" s="4" t="s">
        <v>269</v>
      </c>
      <c r="P271" s="4"/>
      <c r="R271" s="4">
        <v>141393</v>
      </c>
      <c r="S271" s="4">
        <v>168700</v>
      </c>
      <c r="T271">
        <f>(R271/S271)-1</f>
        <v>-0.16186721991701247</v>
      </c>
    </row>
    <row r="272" spans="1:20" x14ac:dyDescent="0.25">
      <c r="A272" s="4">
        <v>270</v>
      </c>
      <c r="B272" s="4" t="s">
        <v>592</v>
      </c>
      <c r="C272" s="5" t="s">
        <v>593</v>
      </c>
      <c r="D272" s="4">
        <v>173900</v>
      </c>
      <c r="E272" s="4">
        <v>47260</v>
      </c>
      <c r="F272" s="14">
        <f t="shared" si="4"/>
        <v>-0.72823461759631969</v>
      </c>
      <c r="G272" s="4" t="s">
        <v>74</v>
      </c>
      <c r="H272" s="4">
        <v>1890</v>
      </c>
      <c r="I272" s="4" t="s">
        <v>21</v>
      </c>
      <c r="J272" s="4" t="s">
        <v>22</v>
      </c>
      <c r="K272" s="4">
        <v>1291269600</v>
      </c>
      <c r="L272" s="4">
        <v>1291442400</v>
      </c>
      <c r="M272" s="4" t="b">
        <v>0</v>
      </c>
      <c r="N272" s="4" t="b">
        <v>0</v>
      </c>
      <c r="O272" s="4" t="s">
        <v>89</v>
      </c>
      <c r="P272" s="4"/>
      <c r="R272" s="4">
        <v>4124</v>
      </c>
      <c r="S272" s="4">
        <v>9300</v>
      </c>
      <c r="T272">
        <f>(R272/S272)-1</f>
        <v>-0.55655913978494631</v>
      </c>
    </row>
    <row r="273" spans="1:20" x14ac:dyDescent="0.25">
      <c r="A273" s="4">
        <v>271</v>
      </c>
      <c r="B273" s="4" t="s">
        <v>594</v>
      </c>
      <c r="C273" s="5" t="s">
        <v>595</v>
      </c>
      <c r="D273" s="4">
        <v>153700</v>
      </c>
      <c r="E273" s="4">
        <v>1953</v>
      </c>
      <c r="F273" s="14">
        <f t="shared" si="4"/>
        <v>-0.9872934287573194</v>
      </c>
      <c r="G273" s="4" t="s">
        <v>47</v>
      </c>
      <c r="H273" s="4">
        <v>61</v>
      </c>
      <c r="I273" s="4" t="s">
        <v>21</v>
      </c>
      <c r="J273" s="4" t="s">
        <v>22</v>
      </c>
      <c r="K273" s="4">
        <v>1449468000</v>
      </c>
      <c r="L273" s="4">
        <v>1452146400</v>
      </c>
      <c r="M273" s="4" t="b">
        <v>0</v>
      </c>
      <c r="N273" s="4" t="b">
        <v>0</v>
      </c>
      <c r="O273" s="4" t="s">
        <v>122</v>
      </c>
      <c r="P273" s="4"/>
      <c r="R273" s="4">
        <v>3295</v>
      </c>
      <c r="S273" s="4">
        <v>3500</v>
      </c>
      <c r="T273">
        <f>(R273/S273)-1</f>
        <v>-5.8571428571428608E-2</v>
      </c>
    </row>
    <row r="274" spans="1:20" x14ac:dyDescent="0.25">
      <c r="A274" s="4">
        <v>272</v>
      </c>
      <c r="B274" s="4" t="s">
        <v>596</v>
      </c>
      <c r="C274" s="5" t="s">
        <v>597</v>
      </c>
      <c r="D274" s="4">
        <v>51100</v>
      </c>
      <c r="E274" s="4">
        <v>155349</v>
      </c>
      <c r="F274" s="14">
        <f t="shared" si="4"/>
        <v>2.0400978473581213</v>
      </c>
      <c r="G274" s="4" t="s">
        <v>20</v>
      </c>
      <c r="H274" s="4">
        <v>1894</v>
      </c>
      <c r="I274" s="4" t="s">
        <v>21</v>
      </c>
      <c r="J274" s="4" t="s">
        <v>22</v>
      </c>
      <c r="K274" s="4">
        <v>1562734800</v>
      </c>
      <c r="L274" s="4">
        <v>1564894800</v>
      </c>
      <c r="M274" s="4" t="b">
        <v>0</v>
      </c>
      <c r="N274" s="4" t="b">
        <v>1</v>
      </c>
      <c r="O274" s="4" t="s">
        <v>33</v>
      </c>
      <c r="P274" s="4"/>
      <c r="R274" s="4">
        <v>52421</v>
      </c>
      <c r="S274" s="4">
        <v>83300</v>
      </c>
      <c r="T274">
        <f>(R274/S274)-1</f>
        <v>-0.37069627851140452</v>
      </c>
    </row>
    <row r="275" spans="1:20" x14ac:dyDescent="0.25">
      <c r="A275" s="4">
        <v>273</v>
      </c>
      <c r="B275" s="4" t="s">
        <v>598</v>
      </c>
      <c r="C275" s="5" t="s">
        <v>599</v>
      </c>
      <c r="D275" s="4">
        <v>7800</v>
      </c>
      <c r="E275" s="4">
        <v>10704</v>
      </c>
      <c r="F275" s="14">
        <f t="shared" si="4"/>
        <v>0.37230769230769223</v>
      </c>
      <c r="G275" s="4" t="s">
        <v>20</v>
      </c>
      <c r="H275" s="4">
        <v>282</v>
      </c>
      <c r="I275" s="4" t="s">
        <v>15</v>
      </c>
      <c r="J275" s="4" t="s">
        <v>16</v>
      </c>
      <c r="K275" s="4">
        <v>1505624400</v>
      </c>
      <c r="L275" s="4">
        <v>1505883600</v>
      </c>
      <c r="M275" s="4" t="b">
        <v>0</v>
      </c>
      <c r="N275" s="4" t="b">
        <v>0</v>
      </c>
      <c r="O275" s="4" t="s">
        <v>33</v>
      </c>
      <c r="P275" s="4"/>
      <c r="R275" s="4">
        <v>6298</v>
      </c>
      <c r="S275" s="4">
        <v>9700</v>
      </c>
      <c r="T275">
        <f>(R275/S275)-1</f>
        <v>-0.3507216494845361</v>
      </c>
    </row>
    <row r="276" spans="1:20" x14ac:dyDescent="0.25">
      <c r="A276" s="4">
        <v>274</v>
      </c>
      <c r="B276" s="4" t="s">
        <v>600</v>
      </c>
      <c r="C276" s="5" t="s">
        <v>601</v>
      </c>
      <c r="D276" s="4">
        <v>2400</v>
      </c>
      <c r="E276" s="4">
        <v>773</v>
      </c>
      <c r="F276" s="14">
        <f t="shared" si="4"/>
        <v>-0.67791666666666672</v>
      </c>
      <c r="G276" s="4" t="s">
        <v>14</v>
      </c>
      <c r="H276" s="4">
        <v>15</v>
      </c>
      <c r="I276" s="4" t="s">
        <v>21</v>
      </c>
      <c r="J276" s="4" t="s">
        <v>22</v>
      </c>
      <c r="K276" s="4">
        <v>1509948000</v>
      </c>
      <c r="L276" s="4">
        <v>1510380000</v>
      </c>
      <c r="M276" s="4" t="b">
        <v>0</v>
      </c>
      <c r="N276" s="4" t="b">
        <v>0</v>
      </c>
      <c r="O276" s="4" t="s">
        <v>33</v>
      </c>
      <c r="P276" s="4"/>
      <c r="R276" s="4">
        <v>16168</v>
      </c>
      <c r="S276" s="4">
        <v>96500</v>
      </c>
      <c r="T276">
        <f>(R276/S276)-1</f>
        <v>-0.83245595854922283</v>
      </c>
    </row>
    <row r="277" spans="1:20" x14ac:dyDescent="0.25">
      <c r="A277" s="4">
        <v>275</v>
      </c>
      <c r="B277" s="4" t="s">
        <v>602</v>
      </c>
      <c r="C277" s="5" t="s">
        <v>603</v>
      </c>
      <c r="D277" s="4">
        <v>3900</v>
      </c>
      <c r="E277" s="4">
        <v>9419</v>
      </c>
      <c r="F277" s="14">
        <f t="shared" si="4"/>
        <v>1.4151282051282053</v>
      </c>
      <c r="G277" s="4" t="s">
        <v>20</v>
      </c>
      <c r="H277" s="4">
        <v>116</v>
      </c>
      <c r="I277" s="4" t="s">
        <v>21</v>
      </c>
      <c r="J277" s="4" t="s">
        <v>22</v>
      </c>
      <c r="K277" s="4">
        <v>1554526800</v>
      </c>
      <c r="L277" s="4">
        <v>1555218000</v>
      </c>
      <c r="M277" s="4" t="b">
        <v>0</v>
      </c>
      <c r="N277" s="4" t="b">
        <v>0</v>
      </c>
      <c r="O277" s="4" t="s">
        <v>206</v>
      </c>
      <c r="P277" s="4"/>
      <c r="R277" s="4">
        <v>3841</v>
      </c>
      <c r="S277" s="4">
        <v>6000</v>
      </c>
      <c r="T277">
        <f>(R277/S277)-1</f>
        <v>-0.35983333333333334</v>
      </c>
    </row>
    <row r="278" spans="1:20" x14ac:dyDescent="0.25">
      <c r="A278" s="4">
        <v>276</v>
      </c>
      <c r="B278" s="4" t="s">
        <v>604</v>
      </c>
      <c r="C278" s="5" t="s">
        <v>605</v>
      </c>
      <c r="D278" s="4">
        <v>5500</v>
      </c>
      <c r="E278" s="4">
        <v>5324</v>
      </c>
      <c r="F278" s="14">
        <f t="shared" si="4"/>
        <v>-3.2000000000000028E-2</v>
      </c>
      <c r="G278" s="4" t="s">
        <v>14</v>
      </c>
      <c r="H278" s="4">
        <v>133</v>
      </c>
      <c r="I278" s="4" t="s">
        <v>21</v>
      </c>
      <c r="J278" s="4" t="s">
        <v>22</v>
      </c>
      <c r="K278" s="4">
        <v>1334811600</v>
      </c>
      <c r="L278" s="4">
        <v>1335243600</v>
      </c>
      <c r="M278" s="4" t="b">
        <v>0</v>
      </c>
      <c r="N278" s="4" t="b">
        <v>1</v>
      </c>
      <c r="O278" s="4" t="s">
        <v>89</v>
      </c>
      <c r="P278" s="4"/>
      <c r="R278" s="4">
        <v>4531</v>
      </c>
      <c r="S278" s="4">
        <v>8700</v>
      </c>
      <c r="T278">
        <f>(R278/S278)-1</f>
        <v>-0.4791954022988506</v>
      </c>
    </row>
    <row r="279" spans="1:20" x14ac:dyDescent="0.25">
      <c r="A279" s="4">
        <v>277</v>
      </c>
      <c r="B279" s="4" t="s">
        <v>606</v>
      </c>
      <c r="C279" s="5" t="s">
        <v>607</v>
      </c>
      <c r="D279" s="4">
        <v>700</v>
      </c>
      <c r="E279" s="4">
        <v>7465</v>
      </c>
      <c r="F279" s="14">
        <f t="shared" si="4"/>
        <v>9.6642857142857146</v>
      </c>
      <c r="G279" s="4" t="s">
        <v>20</v>
      </c>
      <c r="H279" s="4">
        <v>83</v>
      </c>
      <c r="I279" s="4" t="s">
        <v>21</v>
      </c>
      <c r="J279" s="4" t="s">
        <v>22</v>
      </c>
      <c r="K279" s="4">
        <v>1279515600</v>
      </c>
      <c r="L279" s="4">
        <v>1279688400</v>
      </c>
      <c r="M279" s="4" t="b">
        <v>0</v>
      </c>
      <c r="N279" s="4" t="b">
        <v>0</v>
      </c>
      <c r="O279" s="4" t="s">
        <v>33</v>
      </c>
      <c r="P279" s="4"/>
      <c r="R279" s="4">
        <v>6852</v>
      </c>
      <c r="S279" s="4">
        <v>9400</v>
      </c>
      <c r="T279">
        <f>(R279/S279)-1</f>
        <v>-0.27106382978723409</v>
      </c>
    </row>
    <row r="280" spans="1:20" x14ac:dyDescent="0.25">
      <c r="A280" s="4">
        <v>278</v>
      </c>
      <c r="B280" s="4" t="s">
        <v>608</v>
      </c>
      <c r="C280" s="5" t="s">
        <v>609</v>
      </c>
      <c r="D280" s="4">
        <v>2700</v>
      </c>
      <c r="E280" s="4">
        <v>8799</v>
      </c>
      <c r="F280" s="14">
        <f t="shared" si="4"/>
        <v>2.2588888888888889</v>
      </c>
      <c r="G280" s="4" t="s">
        <v>20</v>
      </c>
      <c r="H280" s="4">
        <v>91</v>
      </c>
      <c r="I280" s="4" t="s">
        <v>21</v>
      </c>
      <c r="J280" s="4" t="s">
        <v>22</v>
      </c>
      <c r="K280" s="4">
        <v>1353909600</v>
      </c>
      <c r="L280" s="4">
        <v>1356069600</v>
      </c>
      <c r="M280" s="4" t="b">
        <v>0</v>
      </c>
      <c r="N280" s="4" t="b">
        <v>0</v>
      </c>
      <c r="O280" s="4" t="s">
        <v>28</v>
      </c>
      <c r="P280" s="4"/>
      <c r="R280" s="4">
        <v>124517</v>
      </c>
      <c r="S280" s="4">
        <v>157600</v>
      </c>
      <c r="T280">
        <f>(R280/S280)-1</f>
        <v>-0.2099175126903553</v>
      </c>
    </row>
    <row r="281" spans="1:20" x14ac:dyDescent="0.25">
      <c r="A281" s="4">
        <v>279</v>
      </c>
      <c r="B281" s="4" t="s">
        <v>610</v>
      </c>
      <c r="C281" s="5" t="s">
        <v>611</v>
      </c>
      <c r="D281" s="4">
        <v>8000</v>
      </c>
      <c r="E281" s="4">
        <v>13656</v>
      </c>
      <c r="F281" s="14">
        <f t="shared" si="4"/>
        <v>0.70700000000000007</v>
      </c>
      <c r="G281" s="4" t="s">
        <v>20</v>
      </c>
      <c r="H281" s="4">
        <v>546</v>
      </c>
      <c r="I281" s="4" t="s">
        <v>21</v>
      </c>
      <c r="J281" s="4" t="s">
        <v>22</v>
      </c>
      <c r="K281" s="4">
        <v>1535950800</v>
      </c>
      <c r="L281" s="4">
        <v>1536210000</v>
      </c>
      <c r="M281" s="4" t="b">
        <v>0</v>
      </c>
      <c r="N281" s="4" t="b">
        <v>0</v>
      </c>
      <c r="O281" s="4" t="s">
        <v>33</v>
      </c>
      <c r="P281" s="4"/>
      <c r="R281" s="4">
        <v>5113</v>
      </c>
      <c r="S281" s="4">
        <v>7900</v>
      </c>
      <c r="T281">
        <f>(R281/S281)-1</f>
        <v>-0.35278481012658225</v>
      </c>
    </row>
    <row r="282" spans="1:20" x14ac:dyDescent="0.25">
      <c r="A282" s="4">
        <v>280</v>
      </c>
      <c r="B282" s="4" t="s">
        <v>612</v>
      </c>
      <c r="C282" s="5" t="s">
        <v>613</v>
      </c>
      <c r="D282" s="4">
        <v>2500</v>
      </c>
      <c r="E282" s="4">
        <v>14536</v>
      </c>
      <c r="F282" s="14">
        <f t="shared" si="4"/>
        <v>4.8144</v>
      </c>
      <c r="G282" s="4" t="s">
        <v>20</v>
      </c>
      <c r="H282" s="4">
        <v>393</v>
      </c>
      <c r="I282" s="4" t="s">
        <v>21</v>
      </c>
      <c r="J282" s="4" t="s">
        <v>22</v>
      </c>
      <c r="K282" s="4">
        <v>1511244000</v>
      </c>
      <c r="L282" s="4">
        <v>1511762400</v>
      </c>
      <c r="M282" s="4" t="b">
        <v>0</v>
      </c>
      <c r="N282" s="4" t="b">
        <v>0</v>
      </c>
      <c r="O282" s="4" t="s">
        <v>71</v>
      </c>
      <c r="P282" s="4"/>
      <c r="R282" s="4">
        <v>5824</v>
      </c>
      <c r="S282" s="4">
        <v>7100</v>
      </c>
      <c r="T282">
        <f>(R282/S282)-1</f>
        <v>-0.17971830985915493</v>
      </c>
    </row>
    <row r="283" spans="1:20" x14ac:dyDescent="0.25">
      <c r="A283" s="4">
        <v>281</v>
      </c>
      <c r="B283" s="4" t="s">
        <v>614</v>
      </c>
      <c r="C283" s="5" t="s">
        <v>615</v>
      </c>
      <c r="D283" s="4">
        <v>164500</v>
      </c>
      <c r="E283" s="4">
        <v>150552</v>
      </c>
      <c r="F283" s="14">
        <f t="shared" si="4"/>
        <v>-8.4790273556231033E-2</v>
      </c>
      <c r="G283" s="4" t="s">
        <v>14</v>
      </c>
      <c r="H283" s="4">
        <v>2062</v>
      </c>
      <c r="I283" s="4" t="s">
        <v>21</v>
      </c>
      <c r="J283" s="4" t="s">
        <v>22</v>
      </c>
      <c r="K283" s="4">
        <v>1331445600</v>
      </c>
      <c r="L283" s="4">
        <v>1333256400</v>
      </c>
      <c r="M283" s="4" t="b">
        <v>0</v>
      </c>
      <c r="N283" s="4" t="b">
        <v>1</v>
      </c>
      <c r="O283" s="4" t="s">
        <v>33</v>
      </c>
      <c r="P283" s="4"/>
      <c r="R283" s="4">
        <v>20243</v>
      </c>
      <c r="S283" s="4">
        <v>156800</v>
      </c>
      <c r="T283">
        <f>(R283/S283)-1</f>
        <v>-0.87089923469387753</v>
      </c>
    </row>
    <row r="284" spans="1:20" x14ac:dyDescent="0.25">
      <c r="A284" s="4">
        <v>282</v>
      </c>
      <c r="B284" s="4" t="s">
        <v>616</v>
      </c>
      <c r="C284" s="5" t="s">
        <v>617</v>
      </c>
      <c r="D284" s="4">
        <v>8400</v>
      </c>
      <c r="E284" s="4">
        <v>9076</v>
      </c>
      <c r="F284" s="14">
        <f t="shared" si="4"/>
        <v>8.0476190476190368E-2</v>
      </c>
      <c r="G284" s="4" t="s">
        <v>20</v>
      </c>
      <c r="H284" s="4">
        <v>133</v>
      </c>
      <c r="I284" s="4" t="s">
        <v>21</v>
      </c>
      <c r="J284" s="4" t="s">
        <v>22</v>
      </c>
      <c r="K284" s="4">
        <v>1480226400</v>
      </c>
      <c r="L284" s="4">
        <v>1480744800</v>
      </c>
      <c r="M284" s="4" t="b">
        <v>0</v>
      </c>
      <c r="N284" s="4" t="b">
        <v>1</v>
      </c>
      <c r="O284" s="4" t="s">
        <v>269</v>
      </c>
      <c r="P284" s="4"/>
      <c r="R284" s="4">
        <v>11167</v>
      </c>
      <c r="S284" s="4">
        <v>157300</v>
      </c>
      <c r="T284">
        <f>(R284/S284)-1</f>
        <v>-0.92900826446280993</v>
      </c>
    </row>
    <row r="285" spans="1:20" x14ac:dyDescent="0.25">
      <c r="A285" s="4">
        <v>283</v>
      </c>
      <c r="B285" s="4" t="s">
        <v>618</v>
      </c>
      <c r="C285" s="5" t="s">
        <v>619</v>
      </c>
      <c r="D285" s="4">
        <v>8100</v>
      </c>
      <c r="E285" s="4">
        <v>1517</v>
      </c>
      <c r="F285" s="14">
        <f t="shared" si="4"/>
        <v>-0.81271604938271602</v>
      </c>
      <c r="G285" s="4" t="s">
        <v>14</v>
      </c>
      <c r="H285" s="4">
        <v>29</v>
      </c>
      <c r="I285" s="4" t="s">
        <v>36</v>
      </c>
      <c r="J285" s="4" t="s">
        <v>37</v>
      </c>
      <c r="K285" s="4">
        <v>1464584400</v>
      </c>
      <c r="L285" s="4">
        <v>1465016400</v>
      </c>
      <c r="M285" s="4" t="b">
        <v>0</v>
      </c>
      <c r="N285" s="4" t="b">
        <v>0</v>
      </c>
      <c r="O285" s="4" t="s">
        <v>23</v>
      </c>
      <c r="P285" s="4"/>
      <c r="R285" s="4">
        <v>7875</v>
      </c>
      <c r="S285" s="4">
        <v>7900</v>
      </c>
      <c r="T285">
        <f>(R285/S285)-1</f>
        <v>-3.1645569620253333E-3</v>
      </c>
    </row>
    <row r="286" spans="1:20" x14ac:dyDescent="0.25">
      <c r="A286" s="4">
        <v>284</v>
      </c>
      <c r="B286" s="4" t="s">
        <v>620</v>
      </c>
      <c r="C286" s="5" t="s">
        <v>621</v>
      </c>
      <c r="D286" s="4">
        <v>9800</v>
      </c>
      <c r="E286" s="4">
        <v>8153</v>
      </c>
      <c r="F286" s="14">
        <f t="shared" si="4"/>
        <v>-0.16806122448979588</v>
      </c>
      <c r="G286" s="4" t="s">
        <v>14</v>
      </c>
      <c r="H286" s="4">
        <v>132</v>
      </c>
      <c r="I286" s="4" t="s">
        <v>21</v>
      </c>
      <c r="J286" s="4" t="s">
        <v>22</v>
      </c>
      <c r="K286" s="4">
        <v>1335848400</v>
      </c>
      <c r="L286" s="4">
        <v>1336280400</v>
      </c>
      <c r="M286" s="4" t="b">
        <v>0</v>
      </c>
      <c r="N286" s="4" t="b">
        <v>0</v>
      </c>
      <c r="O286" s="4" t="s">
        <v>28</v>
      </c>
      <c r="P286" s="4"/>
      <c r="R286" s="4">
        <v>5112</v>
      </c>
      <c r="S286" s="4">
        <v>140300</v>
      </c>
      <c r="T286">
        <f>(R286/S286)-1</f>
        <v>-0.96356379187455454</v>
      </c>
    </row>
    <row r="287" spans="1:20" x14ac:dyDescent="0.25">
      <c r="A287" s="4">
        <v>285</v>
      </c>
      <c r="B287" s="4" t="s">
        <v>622</v>
      </c>
      <c r="C287" s="5" t="s">
        <v>623</v>
      </c>
      <c r="D287" s="4">
        <v>900</v>
      </c>
      <c r="E287" s="4">
        <v>6357</v>
      </c>
      <c r="F287" s="14">
        <f t="shared" si="4"/>
        <v>6.0633333333333335</v>
      </c>
      <c r="G287" s="4" t="s">
        <v>20</v>
      </c>
      <c r="H287" s="4">
        <v>254</v>
      </c>
      <c r="I287" s="4" t="s">
        <v>21</v>
      </c>
      <c r="J287" s="4" t="s">
        <v>22</v>
      </c>
      <c r="K287" s="4">
        <v>1473483600</v>
      </c>
      <c r="L287" s="4">
        <v>1476766800</v>
      </c>
      <c r="M287" s="4" t="b">
        <v>0</v>
      </c>
      <c r="N287" s="4" t="b">
        <v>0</v>
      </c>
      <c r="O287" s="4" t="s">
        <v>33</v>
      </c>
      <c r="P287" s="4"/>
      <c r="R287" s="4">
        <v>5</v>
      </c>
      <c r="S287" s="4">
        <v>100</v>
      </c>
      <c r="T287">
        <f>(R287/S287)-1</f>
        <v>-0.95</v>
      </c>
    </row>
    <row r="288" spans="1:20" x14ac:dyDescent="0.25">
      <c r="A288" s="4">
        <v>286</v>
      </c>
      <c r="B288" s="4" t="s">
        <v>624</v>
      </c>
      <c r="C288" s="5" t="s">
        <v>625</v>
      </c>
      <c r="D288" s="4">
        <v>112100</v>
      </c>
      <c r="E288" s="4">
        <v>19557</v>
      </c>
      <c r="F288" s="14">
        <f t="shared" si="4"/>
        <v>-0.82553969669937555</v>
      </c>
      <c r="G288" s="4" t="s">
        <v>74</v>
      </c>
      <c r="H288" s="4">
        <v>184</v>
      </c>
      <c r="I288" s="4" t="s">
        <v>21</v>
      </c>
      <c r="J288" s="4" t="s">
        <v>22</v>
      </c>
      <c r="K288" s="4">
        <v>1479880800</v>
      </c>
      <c r="L288" s="4">
        <v>1480485600</v>
      </c>
      <c r="M288" s="4" t="b">
        <v>0</v>
      </c>
      <c r="N288" s="4" t="b">
        <v>0</v>
      </c>
      <c r="O288" s="4" t="s">
        <v>33</v>
      </c>
      <c r="P288" s="4"/>
      <c r="R288" s="4">
        <v>97037</v>
      </c>
      <c r="S288" s="4">
        <v>198600</v>
      </c>
      <c r="T288">
        <f>(R288/S288)-1</f>
        <v>-0.51139476334340384</v>
      </c>
    </row>
    <row r="289" spans="1:20" x14ac:dyDescent="0.25">
      <c r="A289" s="4">
        <v>287</v>
      </c>
      <c r="B289" s="4" t="s">
        <v>626</v>
      </c>
      <c r="C289" s="5" t="s">
        <v>627</v>
      </c>
      <c r="D289" s="4">
        <v>6300</v>
      </c>
      <c r="E289" s="4">
        <v>13213</v>
      </c>
      <c r="F289" s="14">
        <f t="shared" si="4"/>
        <v>1.0973015873015872</v>
      </c>
      <c r="G289" s="4" t="s">
        <v>20</v>
      </c>
      <c r="H289" s="4">
        <v>176</v>
      </c>
      <c r="I289" s="4" t="s">
        <v>21</v>
      </c>
      <c r="J289" s="4" t="s">
        <v>22</v>
      </c>
      <c r="K289" s="4">
        <v>1430197200</v>
      </c>
      <c r="L289" s="4">
        <v>1430197200</v>
      </c>
      <c r="M289" s="4" t="b">
        <v>0</v>
      </c>
      <c r="N289" s="4" t="b">
        <v>0</v>
      </c>
      <c r="O289" s="4" t="s">
        <v>50</v>
      </c>
      <c r="P289" s="4"/>
      <c r="R289" s="4">
        <v>55757</v>
      </c>
      <c r="S289" s="4">
        <v>195900</v>
      </c>
      <c r="T289">
        <f>(R289/S289)-1</f>
        <v>-0.71538029606942311</v>
      </c>
    </row>
    <row r="290" spans="1:20" x14ac:dyDescent="0.25">
      <c r="A290" s="4">
        <v>288</v>
      </c>
      <c r="B290" s="4" t="s">
        <v>628</v>
      </c>
      <c r="C290" s="5" t="s">
        <v>629</v>
      </c>
      <c r="D290" s="4">
        <v>5600</v>
      </c>
      <c r="E290" s="4">
        <v>5476</v>
      </c>
      <c r="F290" s="14">
        <f t="shared" si="4"/>
        <v>-2.2142857142857131E-2</v>
      </c>
      <c r="G290" s="4" t="s">
        <v>14</v>
      </c>
      <c r="H290" s="4">
        <v>137</v>
      </c>
      <c r="I290" s="4" t="s">
        <v>36</v>
      </c>
      <c r="J290" s="4" t="s">
        <v>37</v>
      </c>
      <c r="K290" s="4">
        <v>1331701200</v>
      </c>
      <c r="L290" s="4">
        <v>1331787600</v>
      </c>
      <c r="M290" s="4" t="b">
        <v>0</v>
      </c>
      <c r="N290" s="4" t="b">
        <v>1</v>
      </c>
      <c r="O290" s="4" t="s">
        <v>148</v>
      </c>
      <c r="P290" s="4"/>
      <c r="R290" s="4">
        <v>5916</v>
      </c>
      <c r="S290" s="4">
        <v>189000</v>
      </c>
      <c r="T290">
        <f>(R290/S290)-1</f>
        <v>-0.96869841269841273</v>
      </c>
    </row>
    <row r="291" spans="1:20" x14ac:dyDescent="0.25">
      <c r="A291" s="4">
        <v>289</v>
      </c>
      <c r="B291" s="4" t="s">
        <v>630</v>
      </c>
      <c r="C291" s="5" t="s">
        <v>631</v>
      </c>
      <c r="D291" s="4">
        <v>800</v>
      </c>
      <c r="E291" s="4">
        <v>13474</v>
      </c>
      <c r="F291" s="14">
        <f t="shared" si="4"/>
        <v>15.842500000000001</v>
      </c>
      <c r="G291" s="4" t="s">
        <v>20</v>
      </c>
      <c r="H291" s="4">
        <v>337</v>
      </c>
      <c r="I291" s="4" t="s">
        <v>15</v>
      </c>
      <c r="J291" s="4" t="s">
        <v>16</v>
      </c>
      <c r="K291" s="4">
        <v>1438578000</v>
      </c>
      <c r="L291" s="4">
        <v>1438837200</v>
      </c>
      <c r="M291" s="4" t="b">
        <v>0</v>
      </c>
      <c r="N291" s="4" t="b">
        <v>0</v>
      </c>
      <c r="O291" s="4" t="s">
        <v>33</v>
      </c>
      <c r="P291" s="4"/>
      <c r="R291" s="4">
        <v>5803</v>
      </c>
      <c r="S291" s="4">
        <v>7500</v>
      </c>
      <c r="T291">
        <f>(R291/S291)-1</f>
        <v>-0.22626666666666662</v>
      </c>
    </row>
    <row r="292" spans="1:20" x14ac:dyDescent="0.25">
      <c r="A292" s="4">
        <v>290</v>
      </c>
      <c r="B292" s="4" t="s">
        <v>632</v>
      </c>
      <c r="C292" s="5" t="s">
        <v>633</v>
      </c>
      <c r="D292" s="4">
        <v>168600</v>
      </c>
      <c r="E292" s="4">
        <v>91722</v>
      </c>
      <c r="F292" s="14">
        <f t="shared" si="4"/>
        <v>-0.45597864768683272</v>
      </c>
      <c r="G292" s="4" t="s">
        <v>14</v>
      </c>
      <c r="H292" s="4">
        <v>908</v>
      </c>
      <c r="I292" s="4" t="s">
        <v>21</v>
      </c>
      <c r="J292" s="4" t="s">
        <v>22</v>
      </c>
      <c r="K292" s="4">
        <v>1368162000</v>
      </c>
      <c r="L292" s="4">
        <v>1370926800</v>
      </c>
      <c r="M292" s="4" t="b">
        <v>0</v>
      </c>
      <c r="N292" s="4" t="b">
        <v>1</v>
      </c>
      <c r="O292" s="4" t="s">
        <v>42</v>
      </c>
      <c r="P292" s="4"/>
      <c r="R292" s="4">
        <v>55476</v>
      </c>
      <c r="S292" s="4">
        <v>85900</v>
      </c>
      <c r="T292">
        <f>(R292/S292)-1</f>
        <v>-0.35417927823050055</v>
      </c>
    </row>
    <row r="293" spans="1:20" x14ac:dyDescent="0.25">
      <c r="A293" s="4">
        <v>291</v>
      </c>
      <c r="B293" s="4" t="s">
        <v>634</v>
      </c>
      <c r="C293" s="5" t="s">
        <v>635</v>
      </c>
      <c r="D293" s="4">
        <v>1800</v>
      </c>
      <c r="E293" s="4">
        <v>8219</v>
      </c>
      <c r="F293" s="14">
        <f t="shared" si="4"/>
        <v>3.5661111111111108</v>
      </c>
      <c r="G293" s="4" t="s">
        <v>20</v>
      </c>
      <c r="H293" s="4">
        <v>107</v>
      </c>
      <c r="I293" s="4" t="s">
        <v>21</v>
      </c>
      <c r="J293" s="4" t="s">
        <v>22</v>
      </c>
      <c r="K293" s="4">
        <v>1318654800</v>
      </c>
      <c r="L293" s="4">
        <v>1319000400</v>
      </c>
      <c r="M293" s="4" t="b">
        <v>1</v>
      </c>
      <c r="N293" s="4" t="b">
        <v>0</v>
      </c>
      <c r="O293" s="4" t="s">
        <v>28</v>
      </c>
      <c r="P293" s="4"/>
      <c r="R293" s="4">
        <v>5569</v>
      </c>
      <c r="S293" s="4">
        <v>6700</v>
      </c>
      <c r="T293">
        <f>(R293/S293)-1</f>
        <v>-0.16880597014925369</v>
      </c>
    </row>
    <row r="294" spans="1:20" x14ac:dyDescent="0.25">
      <c r="A294" s="4">
        <v>292</v>
      </c>
      <c r="B294" s="4" t="s">
        <v>636</v>
      </c>
      <c r="C294" s="5" t="s">
        <v>637</v>
      </c>
      <c r="D294" s="4">
        <v>7300</v>
      </c>
      <c r="E294" s="4">
        <v>717</v>
      </c>
      <c r="F294" s="14">
        <f t="shared" si="4"/>
        <v>-0.90178082191780817</v>
      </c>
      <c r="G294" s="4" t="s">
        <v>14</v>
      </c>
      <c r="H294" s="4">
        <v>10</v>
      </c>
      <c r="I294" s="4" t="s">
        <v>21</v>
      </c>
      <c r="J294" s="4" t="s">
        <v>22</v>
      </c>
      <c r="K294" s="4">
        <v>1331874000</v>
      </c>
      <c r="L294" s="4">
        <v>1333429200</v>
      </c>
      <c r="M294" s="4" t="b">
        <v>0</v>
      </c>
      <c r="N294" s="4" t="b">
        <v>0</v>
      </c>
      <c r="O294" s="4" t="s">
        <v>17</v>
      </c>
      <c r="P294" s="4"/>
      <c r="R294" s="4">
        <v>127591</v>
      </c>
      <c r="S294" s="4">
        <v>197700</v>
      </c>
      <c r="T294">
        <f>(R294/S294)-1</f>
        <v>-0.35462316641375824</v>
      </c>
    </row>
    <row r="295" spans="1:20" x14ac:dyDescent="0.25">
      <c r="A295" s="4">
        <v>293</v>
      </c>
      <c r="B295" s="4" t="s">
        <v>638</v>
      </c>
      <c r="C295" s="5" t="s">
        <v>639</v>
      </c>
      <c r="D295" s="4">
        <v>6500</v>
      </c>
      <c r="E295" s="4">
        <v>1065</v>
      </c>
      <c r="F295" s="14">
        <f t="shared" si="4"/>
        <v>-0.83615384615384614</v>
      </c>
      <c r="G295" s="4" t="s">
        <v>74</v>
      </c>
      <c r="H295" s="4">
        <v>32</v>
      </c>
      <c r="I295" s="4" t="s">
        <v>107</v>
      </c>
      <c r="J295" s="4" t="s">
        <v>108</v>
      </c>
      <c r="K295" s="4">
        <v>1286254800</v>
      </c>
      <c r="L295" s="4">
        <v>1287032400</v>
      </c>
      <c r="M295" s="4" t="b">
        <v>0</v>
      </c>
      <c r="N295" s="4" t="b">
        <v>0</v>
      </c>
      <c r="O295" s="4" t="s">
        <v>33</v>
      </c>
      <c r="P295" s="4"/>
      <c r="R295" s="4">
        <v>6750</v>
      </c>
      <c r="S295" s="4">
        <v>8500</v>
      </c>
      <c r="T295">
        <f>(R295/S295)-1</f>
        <v>-0.20588235294117652</v>
      </c>
    </row>
    <row r="296" spans="1:20" x14ac:dyDescent="0.25">
      <c r="A296" s="4">
        <v>294</v>
      </c>
      <c r="B296" s="4" t="s">
        <v>640</v>
      </c>
      <c r="C296" s="5" t="s">
        <v>641</v>
      </c>
      <c r="D296" s="4">
        <v>600</v>
      </c>
      <c r="E296" s="4">
        <v>8038</v>
      </c>
      <c r="F296" s="14">
        <f t="shared" si="4"/>
        <v>12.396666666666667</v>
      </c>
      <c r="G296" s="4" t="s">
        <v>20</v>
      </c>
      <c r="H296" s="4">
        <v>183</v>
      </c>
      <c r="I296" s="4" t="s">
        <v>21</v>
      </c>
      <c r="J296" s="4" t="s">
        <v>22</v>
      </c>
      <c r="K296" s="4">
        <v>1540530000</v>
      </c>
      <c r="L296" s="4">
        <v>1541570400</v>
      </c>
      <c r="M296" s="4" t="b">
        <v>0</v>
      </c>
      <c r="N296" s="4" t="b">
        <v>0</v>
      </c>
      <c r="O296" s="4" t="s">
        <v>33</v>
      </c>
      <c r="P296" s="4"/>
      <c r="R296" s="4">
        <v>9318</v>
      </c>
      <c r="S296" s="4">
        <v>81600</v>
      </c>
      <c r="T296">
        <f>(R296/S296)-1</f>
        <v>-0.8858088235294117</v>
      </c>
    </row>
    <row r="297" spans="1:20" x14ac:dyDescent="0.25">
      <c r="A297" s="4">
        <v>295</v>
      </c>
      <c r="B297" s="4" t="s">
        <v>642</v>
      </c>
      <c r="C297" s="5" t="s">
        <v>643</v>
      </c>
      <c r="D297" s="4">
        <v>192900</v>
      </c>
      <c r="E297" s="4">
        <v>68769</v>
      </c>
      <c r="F297" s="14">
        <f t="shared" si="4"/>
        <v>-0.64349922239502333</v>
      </c>
      <c r="G297" s="4" t="s">
        <v>14</v>
      </c>
      <c r="H297" s="4">
        <v>1910</v>
      </c>
      <c r="I297" s="4" t="s">
        <v>98</v>
      </c>
      <c r="J297" s="4" t="s">
        <v>99</v>
      </c>
      <c r="K297" s="4">
        <v>1381813200</v>
      </c>
      <c r="L297" s="4">
        <v>1383976800</v>
      </c>
      <c r="M297" s="4" t="b">
        <v>0</v>
      </c>
      <c r="N297" s="4" t="b">
        <v>0</v>
      </c>
      <c r="O297" s="4" t="s">
        <v>33</v>
      </c>
      <c r="P297" s="4"/>
      <c r="R297" s="4">
        <v>19769</v>
      </c>
      <c r="S297" s="4">
        <v>119800</v>
      </c>
      <c r="T297">
        <f>(R297/S297)-1</f>
        <v>-0.83498330550918198</v>
      </c>
    </row>
    <row r="298" spans="1:20" x14ac:dyDescent="0.25">
      <c r="A298" s="4">
        <v>296</v>
      </c>
      <c r="B298" s="4" t="s">
        <v>644</v>
      </c>
      <c r="C298" s="5" t="s">
        <v>645</v>
      </c>
      <c r="D298" s="4">
        <v>6100</v>
      </c>
      <c r="E298" s="4">
        <v>3352</v>
      </c>
      <c r="F298" s="14">
        <f t="shared" si="4"/>
        <v>-0.45049180327868854</v>
      </c>
      <c r="G298" s="4" t="s">
        <v>14</v>
      </c>
      <c r="H298" s="4">
        <v>38</v>
      </c>
      <c r="I298" s="4" t="s">
        <v>26</v>
      </c>
      <c r="J298" s="4" t="s">
        <v>27</v>
      </c>
      <c r="K298" s="4">
        <v>1548655200</v>
      </c>
      <c r="L298" s="4">
        <v>1550556000</v>
      </c>
      <c r="M298" s="4" t="b">
        <v>0</v>
      </c>
      <c r="N298" s="4" t="b">
        <v>0</v>
      </c>
      <c r="O298" s="4" t="s">
        <v>33</v>
      </c>
      <c r="P298" s="4"/>
      <c r="R298" s="4">
        <v>81984</v>
      </c>
      <c r="S298" s="4">
        <v>169400</v>
      </c>
      <c r="T298">
        <f>(R298/S298)-1</f>
        <v>-0.51603305785123965</v>
      </c>
    </row>
    <row r="299" spans="1:20" x14ac:dyDescent="0.25">
      <c r="A299" s="4">
        <v>297</v>
      </c>
      <c r="B299" s="4" t="s">
        <v>646</v>
      </c>
      <c r="C299" s="5" t="s">
        <v>647</v>
      </c>
      <c r="D299" s="4">
        <v>7200</v>
      </c>
      <c r="E299" s="4">
        <v>6785</v>
      </c>
      <c r="F299" s="14">
        <f t="shared" si="4"/>
        <v>-5.7638888888888906E-2</v>
      </c>
      <c r="G299" s="4" t="s">
        <v>14</v>
      </c>
      <c r="H299" s="4">
        <v>104</v>
      </c>
      <c r="I299" s="4" t="s">
        <v>26</v>
      </c>
      <c r="J299" s="4" t="s">
        <v>27</v>
      </c>
      <c r="K299" s="4">
        <v>1389679200</v>
      </c>
      <c r="L299" s="4">
        <v>1390456800</v>
      </c>
      <c r="M299" s="4" t="b">
        <v>0</v>
      </c>
      <c r="N299" s="4" t="b">
        <v>1</v>
      </c>
      <c r="O299" s="4" t="s">
        <v>33</v>
      </c>
      <c r="P299" s="4"/>
      <c r="R299" s="4">
        <v>178483</v>
      </c>
      <c r="S299" s="4">
        <v>192100</v>
      </c>
      <c r="T299">
        <f>(R299/S299)-1</f>
        <v>-7.0884955752212431E-2</v>
      </c>
    </row>
    <row r="300" spans="1:20" x14ac:dyDescent="0.25">
      <c r="A300" s="4">
        <v>298</v>
      </c>
      <c r="B300" s="4" t="s">
        <v>648</v>
      </c>
      <c r="C300" s="5" t="s">
        <v>649</v>
      </c>
      <c r="D300" s="4">
        <v>3500</v>
      </c>
      <c r="E300" s="4">
        <v>5037</v>
      </c>
      <c r="F300" s="14">
        <f t="shared" si="4"/>
        <v>0.43914285714285706</v>
      </c>
      <c r="G300" s="4" t="s">
        <v>20</v>
      </c>
      <c r="H300" s="4">
        <v>72</v>
      </c>
      <c r="I300" s="4" t="s">
        <v>21</v>
      </c>
      <c r="J300" s="4" t="s">
        <v>22</v>
      </c>
      <c r="K300" s="4">
        <v>1456466400</v>
      </c>
      <c r="L300" s="4">
        <v>1458018000</v>
      </c>
      <c r="M300" s="4" t="b">
        <v>0</v>
      </c>
      <c r="N300" s="4" t="b">
        <v>1</v>
      </c>
      <c r="O300" s="4" t="s">
        <v>23</v>
      </c>
      <c r="P300" s="4"/>
      <c r="R300" s="4">
        <v>87448</v>
      </c>
      <c r="S300" s="4">
        <v>98700</v>
      </c>
      <c r="T300">
        <f>(R300/S300)-1</f>
        <v>-0.11400202634245182</v>
      </c>
    </row>
    <row r="301" spans="1:20" x14ac:dyDescent="0.25">
      <c r="A301" s="4">
        <v>299</v>
      </c>
      <c r="B301" s="4" t="s">
        <v>650</v>
      </c>
      <c r="C301" s="5" t="s">
        <v>651</v>
      </c>
      <c r="D301" s="4">
        <v>3800</v>
      </c>
      <c r="E301" s="4">
        <v>1954</v>
      </c>
      <c r="F301" s="14">
        <f t="shared" si="4"/>
        <v>-0.48578947368421055</v>
      </c>
      <c r="G301" s="4" t="s">
        <v>14</v>
      </c>
      <c r="H301" s="4">
        <v>49</v>
      </c>
      <c r="I301" s="4" t="s">
        <v>21</v>
      </c>
      <c r="J301" s="4" t="s">
        <v>22</v>
      </c>
      <c r="K301" s="4">
        <v>1456984800</v>
      </c>
      <c r="L301" s="4">
        <v>1461819600</v>
      </c>
      <c r="M301" s="4" t="b">
        <v>0</v>
      </c>
      <c r="N301" s="4" t="b">
        <v>0</v>
      </c>
      <c r="O301" s="4" t="s">
        <v>17</v>
      </c>
      <c r="P301" s="4"/>
      <c r="R301" s="4">
        <v>1863</v>
      </c>
      <c r="S301" s="4">
        <v>4500</v>
      </c>
      <c r="T301">
        <f>(R301/S301)-1</f>
        <v>-0.58600000000000008</v>
      </c>
    </row>
    <row r="302" spans="1:20" x14ac:dyDescent="0.25">
      <c r="A302" s="4">
        <v>300</v>
      </c>
      <c r="B302" s="4" t="s">
        <v>652</v>
      </c>
      <c r="C302" s="5" t="s">
        <v>653</v>
      </c>
      <c r="D302" s="4">
        <v>100</v>
      </c>
      <c r="E302" s="4">
        <v>5</v>
      </c>
      <c r="F302" s="14">
        <f t="shared" si="4"/>
        <v>-0.95</v>
      </c>
      <c r="G302" s="4" t="s">
        <v>14</v>
      </c>
      <c r="H302" s="4">
        <v>1</v>
      </c>
      <c r="I302" s="4" t="s">
        <v>36</v>
      </c>
      <c r="J302" s="4" t="s">
        <v>37</v>
      </c>
      <c r="K302" s="4">
        <v>1504069200</v>
      </c>
      <c r="L302" s="4">
        <v>1504155600</v>
      </c>
      <c r="M302" s="4" t="b">
        <v>0</v>
      </c>
      <c r="N302" s="4" t="b">
        <v>1</v>
      </c>
      <c r="O302" s="4" t="s">
        <v>68</v>
      </c>
      <c r="P302" s="4"/>
      <c r="R302" s="4">
        <v>59003</v>
      </c>
      <c r="S302" s="4">
        <v>121700</v>
      </c>
      <c r="T302">
        <f>(R302/S302)-1</f>
        <v>-0.51517666392769113</v>
      </c>
    </row>
    <row r="303" spans="1:20" x14ac:dyDescent="0.25">
      <c r="A303" s="4">
        <v>301</v>
      </c>
      <c r="B303" s="4" t="s">
        <v>654</v>
      </c>
      <c r="C303" s="5" t="s">
        <v>655</v>
      </c>
      <c r="D303" s="4">
        <v>900</v>
      </c>
      <c r="E303" s="4">
        <v>12102</v>
      </c>
      <c r="F303" s="14">
        <f t="shared" si="4"/>
        <v>12.446666666666667</v>
      </c>
      <c r="G303" s="4" t="s">
        <v>20</v>
      </c>
      <c r="H303" s="4">
        <v>295</v>
      </c>
      <c r="I303" s="4" t="s">
        <v>21</v>
      </c>
      <c r="J303" s="4" t="s">
        <v>22</v>
      </c>
      <c r="K303" s="4">
        <v>1424930400</v>
      </c>
      <c r="L303" s="4">
        <v>1426395600</v>
      </c>
      <c r="M303" s="4" t="b">
        <v>0</v>
      </c>
      <c r="N303" s="4" t="b">
        <v>0</v>
      </c>
      <c r="O303" s="4" t="s">
        <v>42</v>
      </c>
      <c r="P303" s="4"/>
      <c r="R303" s="4">
        <v>2</v>
      </c>
      <c r="S303" s="4">
        <v>100</v>
      </c>
      <c r="T303">
        <f>(R303/S303)-1</f>
        <v>-0.98</v>
      </c>
    </row>
    <row r="304" spans="1:20" x14ac:dyDescent="0.25">
      <c r="A304" s="4">
        <v>302</v>
      </c>
      <c r="B304" s="4" t="s">
        <v>656</v>
      </c>
      <c r="C304" s="5" t="s">
        <v>657</v>
      </c>
      <c r="D304" s="4">
        <v>76100</v>
      </c>
      <c r="E304" s="4">
        <v>24234</v>
      </c>
      <c r="F304" s="14">
        <f t="shared" si="4"/>
        <v>-0.68155059132720108</v>
      </c>
      <c r="G304" s="4" t="s">
        <v>14</v>
      </c>
      <c r="H304" s="4">
        <v>245</v>
      </c>
      <c r="I304" s="4" t="s">
        <v>21</v>
      </c>
      <c r="J304" s="4" t="s">
        <v>22</v>
      </c>
      <c r="K304" s="4">
        <v>1535864400</v>
      </c>
      <c r="L304" s="4">
        <v>1537074000</v>
      </c>
      <c r="M304" s="4" t="b">
        <v>0</v>
      </c>
      <c r="N304" s="4" t="b">
        <v>0</v>
      </c>
      <c r="O304" s="4" t="s">
        <v>33</v>
      </c>
      <c r="P304" s="4"/>
      <c r="R304" s="4">
        <v>174039</v>
      </c>
      <c r="S304" s="4">
        <v>196700</v>
      </c>
      <c r="T304">
        <f>(R304/S304)-1</f>
        <v>-0.11520589730554143</v>
      </c>
    </row>
    <row r="305" spans="1:20" x14ac:dyDescent="0.25">
      <c r="A305" s="4">
        <v>303</v>
      </c>
      <c r="B305" s="4" t="s">
        <v>658</v>
      </c>
      <c r="C305" s="5" t="s">
        <v>659</v>
      </c>
      <c r="D305" s="4">
        <v>3400</v>
      </c>
      <c r="E305" s="4">
        <v>2809</v>
      </c>
      <c r="F305" s="14">
        <f t="shared" si="4"/>
        <v>-0.17382352941176471</v>
      </c>
      <c r="G305" s="4" t="s">
        <v>14</v>
      </c>
      <c r="H305" s="4">
        <v>32</v>
      </c>
      <c r="I305" s="4" t="s">
        <v>21</v>
      </c>
      <c r="J305" s="4" t="s">
        <v>22</v>
      </c>
      <c r="K305" s="4">
        <v>1452146400</v>
      </c>
      <c r="L305" s="4">
        <v>1452578400</v>
      </c>
      <c r="M305" s="4" t="b">
        <v>0</v>
      </c>
      <c r="N305" s="4" t="b">
        <v>0</v>
      </c>
      <c r="O305" s="4" t="s">
        <v>60</v>
      </c>
      <c r="P305" s="4"/>
      <c r="R305" s="4">
        <v>49879</v>
      </c>
      <c r="S305" s="4">
        <v>118400</v>
      </c>
      <c r="T305">
        <f>(R305/S305)-1</f>
        <v>-0.57872466216216223</v>
      </c>
    </row>
    <row r="306" spans="1:20" x14ac:dyDescent="0.25">
      <c r="A306" s="4">
        <v>304</v>
      </c>
      <c r="B306" s="4" t="s">
        <v>660</v>
      </c>
      <c r="C306" s="5" t="s">
        <v>661</v>
      </c>
      <c r="D306" s="4">
        <v>2100</v>
      </c>
      <c r="E306" s="4">
        <v>11469</v>
      </c>
      <c r="F306" s="14">
        <f t="shared" si="4"/>
        <v>4.4614285714285717</v>
      </c>
      <c r="G306" s="4" t="s">
        <v>20</v>
      </c>
      <c r="H306" s="4">
        <v>142</v>
      </c>
      <c r="I306" s="4" t="s">
        <v>21</v>
      </c>
      <c r="J306" s="4" t="s">
        <v>22</v>
      </c>
      <c r="K306" s="4">
        <v>1470546000</v>
      </c>
      <c r="L306" s="4">
        <v>1474088400</v>
      </c>
      <c r="M306" s="4" t="b">
        <v>0</v>
      </c>
      <c r="N306" s="4" t="b">
        <v>0</v>
      </c>
      <c r="O306" s="4" t="s">
        <v>42</v>
      </c>
      <c r="P306" s="4"/>
      <c r="R306" s="4">
        <v>824</v>
      </c>
      <c r="S306" s="4">
        <v>10000</v>
      </c>
      <c r="T306">
        <f>(R306/S306)-1</f>
        <v>-0.91759999999999997</v>
      </c>
    </row>
    <row r="307" spans="1:20" x14ac:dyDescent="0.25">
      <c r="A307" s="4">
        <v>305</v>
      </c>
      <c r="B307" s="4" t="s">
        <v>662</v>
      </c>
      <c r="C307" s="5" t="s">
        <v>663</v>
      </c>
      <c r="D307" s="4">
        <v>2800</v>
      </c>
      <c r="E307" s="4">
        <v>8014</v>
      </c>
      <c r="F307" s="14">
        <f t="shared" si="4"/>
        <v>1.8621428571428571</v>
      </c>
      <c r="G307" s="4" t="s">
        <v>20</v>
      </c>
      <c r="H307" s="4">
        <v>85</v>
      </c>
      <c r="I307" s="4" t="s">
        <v>21</v>
      </c>
      <c r="J307" s="4" t="s">
        <v>22</v>
      </c>
      <c r="K307" s="4">
        <v>1458363600</v>
      </c>
      <c r="L307" s="4">
        <v>1461906000</v>
      </c>
      <c r="M307" s="4" t="b">
        <v>0</v>
      </c>
      <c r="N307" s="4" t="b">
        <v>0</v>
      </c>
      <c r="O307" s="4" t="s">
        <v>33</v>
      </c>
      <c r="P307" s="4"/>
      <c r="R307" s="4">
        <v>57010</v>
      </c>
      <c r="S307" s="4">
        <v>120700</v>
      </c>
      <c r="T307">
        <f>(R307/S307)-1</f>
        <v>-0.52767191383595691</v>
      </c>
    </row>
    <row r="308" spans="1:20" x14ac:dyDescent="0.25">
      <c r="A308" s="4">
        <v>306</v>
      </c>
      <c r="B308" s="4" t="s">
        <v>664</v>
      </c>
      <c r="C308" s="5" t="s">
        <v>665</v>
      </c>
      <c r="D308" s="4">
        <v>6500</v>
      </c>
      <c r="E308" s="4">
        <v>514</v>
      </c>
      <c r="F308" s="14">
        <f t="shared" si="4"/>
        <v>-0.92092307692307696</v>
      </c>
      <c r="G308" s="4" t="s">
        <v>14</v>
      </c>
      <c r="H308" s="4">
        <v>7</v>
      </c>
      <c r="I308" s="4" t="s">
        <v>21</v>
      </c>
      <c r="J308" s="4" t="s">
        <v>22</v>
      </c>
      <c r="K308" s="4">
        <v>1500008400</v>
      </c>
      <c r="L308" s="4">
        <v>1500267600</v>
      </c>
      <c r="M308" s="4" t="b">
        <v>0</v>
      </c>
      <c r="N308" s="4" t="b">
        <v>1</v>
      </c>
      <c r="O308" s="4" t="s">
        <v>33</v>
      </c>
      <c r="P308" s="4"/>
      <c r="R308" s="4">
        <v>7438</v>
      </c>
      <c r="S308" s="4">
        <v>9100</v>
      </c>
      <c r="T308">
        <f>(R308/S308)-1</f>
        <v>-0.18263736263736263</v>
      </c>
    </row>
    <row r="309" spans="1:20" x14ac:dyDescent="0.25">
      <c r="A309" s="4">
        <v>307</v>
      </c>
      <c r="B309" s="4" t="s">
        <v>666</v>
      </c>
      <c r="C309" s="5" t="s">
        <v>667</v>
      </c>
      <c r="D309" s="4">
        <v>32900</v>
      </c>
      <c r="E309" s="4">
        <v>43473</v>
      </c>
      <c r="F309" s="14">
        <f t="shared" si="4"/>
        <v>0.3213677811550153</v>
      </c>
      <c r="G309" s="4" t="s">
        <v>20</v>
      </c>
      <c r="H309" s="4">
        <v>659</v>
      </c>
      <c r="I309" s="4" t="s">
        <v>36</v>
      </c>
      <c r="J309" s="4" t="s">
        <v>37</v>
      </c>
      <c r="K309" s="4">
        <v>1338958800</v>
      </c>
      <c r="L309" s="4">
        <v>1340686800</v>
      </c>
      <c r="M309" s="4" t="b">
        <v>0</v>
      </c>
      <c r="N309" s="4" t="b">
        <v>1</v>
      </c>
      <c r="O309" s="4" t="s">
        <v>119</v>
      </c>
      <c r="P309" s="4"/>
      <c r="R309" s="4">
        <v>57872</v>
      </c>
      <c r="S309" s="4">
        <v>106800</v>
      </c>
      <c r="T309">
        <f>(R309/S309)-1</f>
        <v>-0.45812734082397</v>
      </c>
    </row>
    <row r="310" spans="1:20" x14ac:dyDescent="0.25">
      <c r="A310" s="4">
        <v>308</v>
      </c>
      <c r="B310" s="4" t="s">
        <v>668</v>
      </c>
      <c r="C310" s="5" t="s">
        <v>669</v>
      </c>
      <c r="D310" s="4">
        <v>118200</v>
      </c>
      <c r="E310" s="4">
        <v>87560</v>
      </c>
      <c r="F310" s="14">
        <f t="shared" si="4"/>
        <v>-0.25922165820642973</v>
      </c>
      <c r="G310" s="4" t="s">
        <v>14</v>
      </c>
      <c r="H310" s="4">
        <v>803</v>
      </c>
      <c r="I310" s="4" t="s">
        <v>21</v>
      </c>
      <c r="J310" s="4" t="s">
        <v>22</v>
      </c>
      <c r="K310" s="4">
        <v>1303102800</v>
      </c>
      <c r="L310" s="4">
        <v>1303189200</v>
      </c>
      <c r="M310" s="4" t="b">
        <v>0</v>
      </c>
      <c r="N310" s="4" t="b">
        <v>0</v>
      </c>
      <c r="O310" s="4" t="s">
        <v>33</v>
      </c>
      <c r="P310" s="4"/>
      <c r="R310" s="4">
        <v>8906</v>
      </c>
      <c r="S310" s="4">
        <v>9100</v>
      </c>
      <c r="T310">
        <f>(R310/S310)-1</f>
        <v>-2.131868131868131E-2</v>
      </c>
    </row>
    <row r="311" spans="1:20" x14ac:dyDescent="0.25">
      <c r="A311" s="4">
        <v>309</v>
      </c>
      <c r="B311" s="4" t="s">
        <v>670</v>
      </c>
      <c r="C311" s="5" t="s">
        <v>671</v>
      </c>
      <c r="D311" s="4">
        <v>4100</v>
      </c>
      <c r="E311" s="4">
        <v>3087</v>
      </c>
      <c r="F311" s="14">
        <f t="shared" si="4"/>
        <v>-0.24707317073170731</v>
      </c>
      <c r="G311" s="4" t="s">
        <v>74</v>
      </c>
      <c r="H311" s="4">
        <v>75</v>
      </c>
      <c r="I311" s="4" t="s">
        <v>21</v>
      </c>
      <c r="J311" s="4" t="s">
        <v>22</v>
      </c>
      <c r="K311" s="4">
        <v>1316581200</v>
      </c>
      <c r="L311" s="4">
        <v>1318309200</v>
      </c>
      <c r="M311" s="4" t="b">
        <v>0</v>
      </c>
      <c r="N311" s="4" t="b">
        <v>1</v>
      </c>
      <c r="O311" s="4" t="s">
        <v>60</v>
      </c>
      <c r="P311" s="4"/>
      <c r="R311" s="4">
        <v>7724</v>
      </c>
      <c r="S311" s="4">
        <v>10000</v>
      </c>
      <c r="T311">
        <f>(R311/S311)-1</f>
        <v>-0.22760000000000002</v>
      </c>
    </row>
    <row r="312" spans="1:20" x14ac:dyDescent="0.25">
      <c r="A312" s="4">
        <v>310</v>
      </c>
      <c r="B312" s="4" t="s">
        <v>672</v>
      </c>
      <c r="C312" s="5" t="s">
        <v>673</v>
      </c>
      <c r="D312" s="4">
        <v>7800</v>
      </c>
      <c r="E312" s="4">
        <v>1586</v>
      </c>
      <c r="F312" s="14">
        <f t="shared" si="4"/>
        <v>-0.79666666666666663</v>
      </c>
      <c r="G312" s="4" t="s">
        <v>14</v>
      </c>
      <c r="H312" s="4">
        <v>16</v>
      </c>
      <c r="I312" s="4" t="s">
        <v>21</v>
      </c>
      <c r="J312" s="4" t="s">
        <v>22</v>
      </c>
      <c r="K312" s="4">
        <v>1270789200</v>
      </c>
      <c r="L312" s="4">
        <v>1272171600</v>
      </c>
      <c r="M312" s="4" t="b">
        <v>0</v>
      </c>
      <c r="N312" s="4" t="b">
        <v>0</v>
      </c>
      <c r="O312" s="4" t="s">
        <v>89</v>
      </c>
      <c r="P312" s="4"/>
      <c r="R312" s="4">
        <v>26571</v>
      </c>
      <c r="S312" s="4">
        <v>79400</v>
      </c>
      <c r="T312">
        <f>(R312/S312)-1</f>
        <v>-0.6653526448362721</v>
      </c>
    </row>
    <row r="313" spans="1:20" x14ac:dyDescent="0.25">
      <c r="A313" s="4">
        <v>311</v>
      </c>
      <c r="B313" s="4" t="s">
        <v>674</v>
      </c>
      <c r="C313" s="5" t="s">
        <v>675</v>
      </c>
      <c r="D313" s="4">
        <v>6300</v>
      </c>
      <c r="E313" s="4">
        <v>12812</v>
      </c>
      <c r="F313" s="14">
        <f t="shared" si="4"/>
        <v>1.0336507936507937</v>
      </c>
      <c r="G313" s="4" t="s">
        <v>20</v>
      </c>
      <c r="H313" s="4">
        <v>121</v>
      </c>
      <c r="I313" s="4" t="s">
        <v>21</v>
      </c>
      <c r="J313" s="4" t="s">
        <v>22</v>
      </c>
      <c r="K313" s="4">
        <v>1297836000</v>
      </c>
      <c r="L313" s="4">
        <v>1298872800</v>
      </c>
      <c r="M313" s="4" t="b">
        <v>0</v>
      </c>
      <c r="N313" s="4" t="b">
        <v>0</v>
      </c>
      <c r="O313" s="4" t="s">
        <v>33</v>
      </c>
      <c r="P313" s="4"/>
      <c r="R313" s="4">
        <v>5593</v>
      </c>
      <c r="S313" s="4">
        <v>27500</v>
      </c>
      <c r="T313">
        <f>(R313/S313)-1</f>
        <v>-0.79661818181818178</v>
      </c>
    </row>
    <row r="314" spans="1:20" x14ac:dyDescent="0.25">
      <c r="A314" s="4">
        <v>312</v>
      </c>
      <c r="B314" s="4" t="s">
        <v>676</v>
      </c>
      <c r="C314" s="5" t="s">
        <v>677</v>
      </c>
      <c r="D314" s="4">
        <v>59100</v>
      </c>
      <c r="E314" s="4">
        <v>183345</v>
      </c>
      <c r="F314" s="14">
        <f t="shared" si="4"/>
        <v>2.1022842639593908</v>
      </c>
      <c r="G314" s="4" t="s">
        <v>20</v>
      </c>
      <c r="H314" s="4">
        <v>3742</v>
      </c>
      <c r="I314" s="4" t="s">
        <v>21</v>
      </c>
      <c r="J314" s="4" t="s">
        <v>22</v>
      </c>
      <c r="K314" s="4">
        <v>1382677200</v>
      </c>
      <c r="L314" s="4">
        <v>1383282000</v>
      </c>
      <c r="M314" s="4" t="b">
        <v>0</v>
      </c>
      <c r="N314" s="4" t="b">
        <v>0</v>
      </c>
      <c r="O314" s="4" t="s">
        <v>33</v>
      </c>
      <c r="P314" s="4"/>
      <c r="R314" s="4">
        <v>110689</v>
      </c>
      <c r="S314" s="4">
        <v>197900</v>
      </c>
      <c r="T314">
        <f>(R314/S314)-1</f>
        <v>-0.44068216270843863</v>
      </c>
    </row>
    <row r="315" spans="1:20" x14ac:dyDescent="0.25">
      <c r="A315" s="4">
        <v>313</v>
      </c>
      <c r="B315" s="4" t="s">
        <v>678</v>
      </c>
      <c r="C315" s="5" t="s">
        <v>679</v>
      </c>
      <c r="D315" s="4">
        <v>2200</v>
      </c>
      <c r="E315" s="4">
        <v>8697</v>
      </c>
      <c r="F315" s="14">
        <f t="shared" si="4"/>
        <v>2.9531818181818181</v>
      </c>
      <c r="G315" s="4" t="s">
        <v>20</v>
      </c>
      <c r="H315" s="4">
        <v>223</v>
      </c>
      <c r="I315" s="4" t="s">
        <v>21</v>
      </c>
      <c r="J315" s="4" t="s">
        <v>22</v>
      </c>
      <c r="K315" s="4">
        <v>1330322400</v>
      </c>
      <c r="L315" s="4">
        <v>1330495200</v>
      </c>
      <c r="M315" s="4" t="b">
        <v>0</v>
      </c>
      <c r="N315" s="4" t="b">
        <v>0</v>
      </c>
      <c r="O315" s="4" t="s">
        <v>23</v>
      </c>
      <c r="P315" s="4"/>
      <c r="R315" s="4">
        <v>2445</v>
      </c>
      <c r="S315" s="4">
        <v>5600</v>
      </c>
      <c r="T315">
        <f>(R315/S315)-1</f>
        <v>-0.56339285714285714</v>
      </c>
    </row>
    <row r="316" spans="1:20" x14ac:dyDescent="0.25">
      <c r="A316" s="4">
        <v>314</v>
      </c>
      <c r="B316" s="4" t="s">
        <v>680</v>
      </c>
      <c r="C316" s="5" t="s">
        <v>681</v>
      </c>
      <c r="D316" s="4">
        <v>1400</v>
      </c>
      <c r="E316" s="4">
        <v>4126</v>
      </c>
      <c r="F316" s="14">
        <f t="shared" si="4"/>
        <v>1.9471428571428571</v>
      </c>
      <c r="G316" s="4" t="s">
        <v>20</v>
      </c>
      <c r="H316" s="4">
        <v>133</v>
      </c>
      <c r="I316" s="4" t="s">
        <v>21</v>
      </c>
      <c r="J316" s="4" t="s">
        <v>22</v>
      </c>
      <c r="K316" s="4">
        <v>1552366800</v>
      </c>
      <c r="L316" s="4">
        <v>1552798800</v>
      </c>
      <c r="M316" s="4" t="b">
        <v>0</v>
      </c>
      <c r="N316" s="4" t="b">
        <v>1</v>
      </c>
      <c r="O316" s="4" t="s">
        <v>42</v>
      </c>
      <c r="P316" s="4"/>
      <c r="R316" s="4">
        <v>4432</v>
      </c>
      <c r="S316" s="4">
        <v>5300</v>
      </c>
      <c r="T316">
        <f>(R316/S316)-1</f>
        <v>-0.16377358490566041</v>
      </c>
    </row>
    <row r="317" spans="1:20" x14ac:dyDescent="0.25">
      <c r="A317" s="4">
        <v>315</v>
      </c>
      <c r="B317" s="4" t="s">
        <v>682</v>
      </c>
      <c r="C317" s="5" t="s">
        <v>683</v>
      </c>
      <c r="D317" s="4">
        <v>9500</v>
      </c>
      <c r="E317" s="4">
        <v>3220</v>
      </c>
      <c r="F317" s="14">
        <f t="shared" si="4"/>
        <v>-0.66105263157894734</v>
      </c>
      <c r="G317" s="4" t="s">
        <v>14</v>
      </c>
      <c r="H317" s="4">
        <v>31</v>
      </c>
      <c r="I317" s="4" t="s">
        <v>21</v>
      </c>
      <c r="J317" s="4" t="s">
        <v>22</v>
      </c>
      <c r="K317" s="4">
        <v>1400907600</v>
      </c>
      <c r="L317" s="4">
        <v>1403413200</v>
      </c>
      <c r="M317" s="4" t="b">
        <v>0</v>
      </c>
      <c r="N317" s="4" t="b">
        <v>0</v>
      </c>
      <c r="O317" s="4" t="s">
        <v>33</v>
      </c>
      <c r="P317" s="4"/>
      <c r="R317" s="4">
        <v>141822</v>
      </c>
      <c r="S317" s="4">
        <v>145600</v>
      </c>
      <c r="T317">
        <f>(R317/S317)-1</f>
        <v>-2.5947802197802239E-2</v>
      </c>
    </row>
    <row r="318" spans="1:20" x14ac:dyDescent="0.25">
      <c r="A318" s="4">
        <v>316</v>
      </c>
      <c r="B318" s="4" t="s">
        <v>684</v>
      </c>
      <c r="C318" s="5" t="s">
        <v>685</v>
      </c>
      <c r="D318" s="4">
        <v>9600</v>
      </c>
      <c r="E318" s="4">
        <v>6401</v>
      </c>
      <c r="F318" s="14">
        <f t="shared" si="4"/>
        <v>-0.33322916666666669</v>
      </c>
      <c r="G318" s="4" t="s">
        <v>14</v>
      </c>
      <c r="H318" s="4">
        <v>108</v>
      </c>
      <c r="I318" s="4" t="s">
        <v>107</v>
      </c>
      <c r="J318" s="4" t="s">
        <v>108</v>
      </c>
      <c r="K318" s="4">
        <v>1574143200</v>
      </c>
      <c r="L318" s="4">
        <v>1574229600</v>
      </c>
      <c r="M318" s="4" t="b">
        <v>0</v>
      </c>
      <c r="N318" s="4" t="b">
        <v>1</v>
      </c>
      <c r="O318" s="4" t="s">
        <v>17</v>
      </c>
      <c r="P318" s="4"/>
      <c r="R318" s="4">
        <v>159037</v>
      </c>
      <c r="S318" s="4">
        <v>184100</v>
      </c>
      <c r="T318">
        <f>(R318/S318)-1</f>
        <v>-0.13613796849538295</v>
      </c>
    </row>
    <row r="319" spans="1:20" x14ac:dyDescent="0.25">
      <c r="A319" s="4">
        <v>317</v>
      </c>
      <c r="B319" s="4" t="s">
        <v>686</v>
      </c>
      <c r="C319" s="5" t="s">
        <v>687</v>
      </c>
      <c r="D319" s="4">
        <v>6600</v>
      </c>
      <c r="E319" s="4">
        <v>1269</v>
      </c>
      <c r="F319" s="14">
        <f t="shared" si="4"/>
        <v>-0.80772727272727274</v>
      </c>
      <c r="G319" s="4" t="s">
        <v>14</v>
      </c>
      <c r="H319" s="4">
        <v>30</v>
      </c>
      <c r="I319" s="4" t="s">
        <v>21</v>
      </c>
      <c r="J319" s="4" t="s">
        <v>22</v>
      </c>
      <c r="K319" s="4">
        <v>1494738000</v>
      </c>
      <c r="L319" s="4">
        <v>1495861200</v>
      </c>
      <c r="M319" s="4" t="b">
        <v>0</v>
      </c>
      <c r="N319" s="4" t="b">
        <v>0</v>
      </c>
      <c r="O319" s="4" t="s">
        <v>33</v>
      </c>
      <c r="P319" s="4"/>
      <c r="R319" s="4">
        <v>94501</v>
      </c>
      <c r="S319" s="4">
        <v>140000</v>
      </c>
      <c r="T319">
        <f>(R319/S319)-1</f>
        <v>-0.32499285714285719</v>
      </c>
    </row>
    <row r="320" spans="1:20" x14ac:dyDescent="0.25">
      <c r="A320" s="4">
        <v>318</v>
      </c>
      <c r="B320" s="4" t="s">
        <v>688</v>
      </c>
      <c r="C320" s="5" t="s">
        <v>689</v>
      </c>
      <c r="D320" s="4">
        <v>5700</v>
      </c>
      <c r="E320" s="4">
        <v>903</v>
      </c>
      <c r="F320" s="14">
        <f t="shared" si="4"/>
        <v>-0.84157894736842109</v>
      </c>
      <c r="G320" s="4" t="s">
        <v>14</v>
      </c>
      <c r="H320" s="4">
        <v>17</v>
      </c>
      <c r="I320" s="4" t="s">
        <v>21</v>
      </c>
      <c r="J320" s="4" t="s">
        <v>22</v>
      </c>
      <c r="K320" s="4">
        <v>1392357600</v>
      </c>
      <c r="L320" s="4">
        <v>1392530400</v>
      </c>
      <c r="M320" s="4" t="b">
        <v>0</v>
      </c>
      <c r="N320" s="4" t="b">
        <v>0</v>
      </c>
      <c r="O320" s="4" t="s">
        <v>23</v>
      </c>
      <c r="P320" s="4"/>
      <c r="R320" s="4">
        <v>5438</v>
      </c>
      <c r="S320" s="4">
        <v>6000</v>
      </c>
      <c r="T320">
        <f>(R320/S320)-1</f>
        <v>-9.3666666666666676E-2</v>
      </c>
    </row>
    <row r="321" spans="1:20" x14ac:dyDescent="0.25">
      <c r="A321" s="4">
        <v>319</v>
      </c>
      <c r="B321" s="4" t="s">
        <v>690</v>
      </c>
      <c r="C321" s="5" t="s">
        <v>691</v>
      </c>
      <c r="D321" s="4">
        <v>8400</v>
      </c>
      <c r="E321" s="4">
        <v>3251</v>
      </c>
      <c r="F321" s="14">
        <f t="shared" si="4"/>
        <v>-0.61297619047619045</v>
      </c>
      <c r="G321" s="4" t="s">
        <v>74</v>
      </c>
      <c r="H321" s="4">
        <v>64</v>
      </c>
      <c r="I321" s="4" t="s">
        <v>21</v>
      </c>
      <c r="J321" s="4" t="s">
        <v>22</v>
      </c>
      <c r="K321" s="4">
        <v>1281589200</v>
      </c>
      <c r="L321" s="4">
        <v>1283662800</v>
      </c>
      <c r="M321" s="4" t="b">
        <v>0</v>
      </c>
      <c r="N321" s="4" t="b">
        <v>0</v>
      </c>
      <c r="O321" s="4" t="s">
        <v>28</v>
      </c>
      <c r="P321" s="4"/>
      <c r="R321" s="4">
        <v>115396</v>
      </c>
      <c r="S321" s="4">
        <v>180400</v>
      </c>
      <c r="T321">
        <f>(R321/S321)-1</f>
        <v>-0.36033259423503328</v>
      </c>
    </row>
    <row r="322" spans="1:20" x14ac:dyDescent="0.25">
      <c r="A322" s="4">
        <v>320</v>
      </c>
      <c r="B322" s="4" t="s">
        <v>692</v>
      </c>
      <c r="C322" s="5" t="s">
        <v>693</v>
      </c>
      <c r="D322" s="4">
        <v>84400</v>
      </c>
      <c r="E322" s="4">
        <v>8092</v>
      </c>
      <c r="F322" s="14">
        <f t="shared" ref="F322:F385" si="5">(E322/D322)-1</f>
        <v>-0.90412322274881518</v>
      </c>
      <c r="G322" s="4" t="s">
        <v>14</v>
      </c>
      <c r="H322" s="4">
        <v>80</v>
      </c>
      <c r="I322" s="4" t="s">
        <v>21</v>
      </c>
      <c r="J322" s="4" t="s">
        <v>22</v>
      </c>
      <c r="K322" s="4">
        <v>1305003600</v>
      </c>
      <c r="L322" s="4">
        <v>1305781200</v>
      </c>
      <c r="M322" s="4" t="b">
        <v>0</v>
      </c>
      <c r="N322" s="4" t="b">
        <v>0</v>
      </c>
      <c r="O322" s="4" t="s">
        <v>119</v>
      </c>
      <c r="P322" s="4"/>
      <c r="R322" s="4">
        <v>7656</v>
      </c>
      <c r="S322" s="4">
        <v>9100</v>
      </c>
      <c r="T322">
        <f>(R322/S322)-1</f>
        <v>-0.15868131868131863</v>
      </c>
    </row>
    <row r="323" spans="1:20" x14ac:dyDescent="0.25">
      <c r="A323" s="4">
        <v>321</v>
      </c>
      <c r="B323" s="4" t="s">
        <v>694</v>
      </c>
      <c r="C323" s="5" t="s">
        <v>695</v>
      </c>
      <c r="D323" s="4">
        <v>170400</v>
      </c>
      <c r="E323" s="4">
        <v>160422</v>
      </c>
      <c r="F323" s="14">
        <f t="shared" si="5"/>
        <v>-5.8556338028169064E-2</v>
      </c>
      <c r="G323" s="4" t="s">
        <v>14</v>
      </c>
      <c r="H323" s="4">
        <v>2468</v>
      </c>
      <c r="I323" s="4" t="s">
        <v>21</v>
      </c>
      <c r="J323" s="4" t="s">
        <v>22</v>
      </c>
      <c r="K323" s="4">
        <v>1301634000</v>
      </c>
      <c r="L323" s="4">
        <v>1302325200</v>
      </c>
      <c r="M323" s="4" t="b">
        <v>0</v>
      </c>
      <c r="N323" s="4" t="b">
        <v>0</v>
      </c>
      <c r="O323" s="4" t="s">
        <v>100</v>
      </c>
      <c r="P323" s="4"/>
      <c r="R323" s="4">
        <v>96888</v>
      </c>
      <c r="S323" s="4">
        <v>164100</v>
      </c>
      <c r="T323">
        <f>(R323/S323)-1</f>
        <v>-0.40957952468007308</v>
      </c>
    </row>
    <row r="324" spans="1:20" x14ac:dyDescent="0.25">
      <c r="A324" s="4">
        <v>322</v>
      </c>
      <c r="B324" s="4" t="s">
        <v>696</v>
      </c>
      <c r="C324" s="5" t="s">
        <v>697</v>
      </c>
      <c r="D324" s="4">
        <v>117900</v>
      </c>
      <c r="E324" s="4">
        <v>196377</v>
      </c>
      <c r="F324" s="14">
        <f t="shared" si="5"/>
        <v>0.6656234096692113</v>
      </c>
      <c r="G324" s="4" t="s">
        <v>20</v>
      </c>
      <c r="H324" s="4">
        <v>5168</v>
      </c>
      <c r="I324" s="4" t="s">
        <v>21</v>
      </c>
      <c r="J324" s="4" t="s">
        <v>22</v>
      </c>
      <c r="K324" s="4">
        <v>1290664800</v>
      </c>
      <c r="L324" s="4">
        <v>1291788000</v>
      </c>
      <c r="M324" s="4" t="b">
        <v>0</v>
      </c>
      <c r="N324" s="4" t="b">
        <v>0</v>
      </c>
      <c r="O324" s="4" t="s">
        <v>33</v>
      </c>
      <c r="P324" s="4"/>
      <c r="R324" s="4">
        <v>6245</v>
      </c>
      <c r="S324" s="4">
        <v>7400</v>
      </c>
      <c r="T324">
        <f>(R324/S324)-1</f>
        <v>-0.1560810810810811</v>
      </c>
    </row>
    <row r="325" spans="1:20" x14ac:dyDescent="0.25">
      <c r="A325" s="4">
        <v>323</v>
      </c>
      <c r="B325" s="4" t="s">
        <v>698</v>
      </c>
      <c r="C325" s="5" t="s">
        <v>699</v>
      </c>
      <c r="D325" s="4">
        <v>8900</v>
      </c>
      <c r="E325" s="4">
        <v>2148</v>
      </c>
      <c r="F325" s="14">
        <f t="shared" si="5"/>
        <v>-0.75865168539325845</v>
      </c>
      <c r="G325" s="4" t="s">
        <v>14</v>
      </c>
      <c r="H325" s="4">
        <v>26</v>
      </c>
      <c r="I325" s="4" t="s">
        <v>40</v>
      </c>
      <c r="J325" s="4" t="s">
        <v>41</v>
      </c>
      <c r="K325" s="4">
        <v>1395896400</v>
      </c>
      <c r="L325" s="4">
        <v>1396069200</v>
      </c>
      <c r="M325" s="4" t="b">
        <v>0</v>
      </c>
      <c r="N325" s="4" t="b">
        <v>0</v>
      </c>
      <c r="O325" s="4" t="s">
        <v>42</v>
      </c>
      <c r="P325" s="4"/>
      <c r="R325" s="4">
        <v>3</v>
      </c>
      <c r="S325" s="4">
        <v>100</v>
      </c>
      <c r="T325">
        <f>(R325/S325)-1</f>
        <v>-0.97</v>
      </c>
    </row>
    <row r="326" spans="1:20" x14ac:dyDescent="0.25">
      <c r="A326" s="4">
        <v>324</v>
      </c>
      <c r="B326" s="4" t="s">
        <v>700</v>
      </c>
      <c r="C326" s="5" t="s">
        <v>701</v>
      </c>
      <c r="D326" s="4">
        <v>7100</v>
      </c>
      <c r="E326" s="4">
        <v>11648</v>
      </c>
      <c r="F326" s="14">
        <f t="shared" si="5"/>
        <v>0.64056338028169013</v>
      </c>
      <c r="G326" s="4" t="s">
        <v>20</v>
      </c>
      <c r="H326" s="4">
        <v>307</v>
      </c>
      <c r="I326" s="4" t="s">
        <v>21</v>
      </c>
      <c r="J326" s="4" t="s">
        <v>22</v>
      </c>
      <c r="K326" s="4">
        <v>1434862800</v>
      </c>
      <c r="L326" s="4">
        <v>1435899600</v>
      </c>
      <c r="M326" s="4" t="b">
        <v>0</v>
      </c>
      <c r="N326" s="4" t="b">
        <v>1</v>
      </c>
      <c r="O326" s="4" t="s">
        <v>33</v>
      </c>
      <c r="P326" s="4"/>
      <c r="R326" s="4">
        <v>4710</v>
      </c>
      <c r="S326" s="4">
        <v>8700</v>
      </c>
      <c r="T326">
        <f>(R326/S326)-1</f>
        <v>-0.45862068965517244</v>
      </c>
    </row>
    <row r="327" spans="1:20" x14ac:dyDescent="0.25">
      <c r="A327" s="4">
        <v>325</v>
      </c>
      <c r="B327" s="4" t="s">
        <v>702</v>
      </c>
      <c r="C327" s="5" t="s">
        <v>703</v>
      </c>
      <c r="D327" s="4">
        <v>6500</v>
      </c>
      <c r="E327" s="4">
        <v>5897</v>
      </c>
      <c r="F327" s="14">
        <f t="shared" si="5"/>
        <v>-9.2769230769230715E-2</v>
      </c>
      <c r="G327" s="4" t="s">
        <v>14</v>
      </c>
      <c r="H327" s="4">
        <v>73</v>
      </c>
      <c r="I327" s="4" t="s">
        <v>21</v>
      </c>
      <c r="J327" s="4" t="s">
        <v>22</v>
      </c>
      <c r="K327" s="4">
        <v>1529125200</v>
      </c>
      <c r="L327" s="4">
        <v>1531112400</v>
      </c>
      <c r="M327" s="4" t="b">
        <v>0</v>
      </c>
      <c r="N327" s="4" t="b">
        <v>1</v>
      </c>
      <c r="O327" s="4" t="s">
        <v>33</v>
      </c>
      <c r="P327" s="4"/>
      <c r="R327" s="4">
        <v>168048</v>
      </c>
      <c r="S327" s="4">
        <v>169700</v>
      </c>
      <c r="T327">
        <f>(R327/S327)-1</f>
        <v>-9.7348261638184885E-3</v>
      </c>
    </row>
    <row r="328" spans="1:20" x14ac:dyDescent="0.25">
      <c r="A328" s="4">
        <v>326</v>
      </c>
      <c r="B328" s="4" t="s">
        <v>704</v>
      </c>
      <c r="C328" s="5" t="s">
        <v>705</v>
      </c>
      <c r="D328" s="4">
        <v>7200</v>
      </c>
      <c r="E328" s="4">
        <v>3326</v>
      </c>
      <c r="F328" s="14">
        <f t="shared" si="5"/>
        <v>-0.53805555555555551</v>
      </c>
      <c r="G328" s="4" t="s">
        <v>14</v>
      </c>
      <c r="H328" s="4">
        <v>128</v>
      </c>
      <c r="I328" s="4" t="s">
        <v>21</v>
      </c>
      <c r="J328" s="4" t="s">
        <v>22</v>
      </c>
      <c r="K328" s="4">
        <v>1451109600</v>
      </c>
      <c r="L328" s="4">
        <v>1451628000</v>
      </c>
      <c r="M328" s="4" t="b">
        <v>0</v>
      </c>
      <c r="N328" s="4" t="b">
        <v>0</v>
      </c>
      <c r="O328" s="4" t="s">
        <v>71</v>
      </c>
      <c r="P328" s="4"/>
      <c r="R328" s="4">
        <v>1260</v>
      </c>
      <c r="S328" s="4">
        <v>6200</v>
      </c>
      <c r="T328">
        <f>(R328/S328)-1</f>
        <v>-0.79677419354838708</v>
      </c>
    </row>
    <row r="329" spans="1:20" x14ac:dyDescent="0.25">
      <c r="A329" s="4">
        <v>327</v>
      </c>
      <c r="B329" s="4" t="s">
        <v>706</v>
      </c>
      <c r="C329" s="5" t="s">
        <v>707</v>
      </c>
      <c r="D329" s="4">
        <v>2600</v>
      </c>
      <c r="E329" s="4">
        <v>1002</v>
      </c>
      <c r="F329" s="14">
        <f t="shared" si="5"/>
        <v>-0.61461538461538456</v>
      </c>
      <c r="G329" s="4" t="s">
        <v>14</v>
      </c>
      <c r="H329" s="4">
        <v>33</v>
      </c>
      <c r="I329" s="4" t="s">
        <v>21</v>
      </c>
      <c r="J329" s="4" t="s">
        <v>22</v>
      </c>
      <c r="K329" s="4">
        <v>1566968400</v>
      </c>
      <c r="L329" s="4">
        <v>1567314000</v>
      </c>
      <c r="M329" s="4" t="b">
        <v>0</v>
      </c>
      <c r="N329" s="4" t="b">
        <v>1</v>
      </c>
      <c r="O329" s="4" t="s">
        <v>33</v>
      </c>
      <c r="P329" s="4"/>
      <c r="R329" s="4">
        <v>28870</v>
      </c>
      <c r="S329" s="4">
        <v>118000</v>
      </c>
      <c r="T329">
        <f>(R329/S329)-1</f>
        <v>-0.75533898305084746</v>
      </c>
    </row>
    <row r="330" spans="1:20" x14ac:dyDescent="0.25">
      <c r="A330" s="4">
        <v>328</v>
      </c>
      <c r="B330" s="4" t="s">
        <v>708</v>
      </c>
      <c r="C330" s="5" t="s">
        <v>709</v>
      </c>
      <c r="D330" s="4">
        <v>98700</v>
      </c>
      <c r="E330" s="4">
        <v>131826</v>
      </c>
      <c r="F330" s="14">
        <f t="shared" si="5"/>
        <v>0.33562310030395137</v>
      </c>
      <c r="G330" s="4" t="s">
        <v>20</v>
      </c>
      <c r="H330" s="4">
        <v>2441</v>
      </c>
      <c r="I330" s="4" t="s">
        <v>21</v>
      </c>
      <c r="J330" s="4" t="s">
        <v>22</v>
      </c>
      <c r="K330" s="4">
        <v>1543557600</v>
      </c>
      <c r="L330" s="4">
        <v>1544508000</v>
      </c>
      <c r="M330" s="4" t="b">
        <v>0</v>
      </c>
      <c r="N330" s="4" t="b">
        <v>0</v>
      </c>
      <c r="O330" s="4" t="s">
        <v>23</v>
      </c>
      <c r="P330" s="4"/>
      <c r="R330" s="4">
        <v>97369</v>
      </c>
      <c r="S330" s="4">
        <v>193200</v>
      </c>
      <c r="T330">
        <f>(R330/S330)-1</f>
        <v>-0.49601966873706005</v>
      </c>
    </row>
    <row r="331" spans="1:20" x14ac:dyDescent="0.25">
      <c r="A331" s="4">
        <v>329</v>
      </c>
      <c r="B331" s="4" t="s">
        <v>710</v>
      </c>
      <c r="C331" s="5" t="s">
        <v>711</v>
      </c>
      <c r="D331" s="4">
        <v>93800</v>
      </c>
      <c r="E331" s="4">
        <v>21477</v>
      </c>
      <c r="F331" s="14">
        <f t="shared" si="5"/>
        <v>-0.77103411513859277</v>
      </c>
      <c r="G331" s="4" t="s">
        <v>47</v>
      </c>
      <c r="H331" s="4">
        <v>211</v>
      </c>
      <c r="I331" s="4" t="s">
        <v>21</v>
      </c>
      <c r="J331" s="4" t="s">
        <v>22</v>
      </c>
      <c r="K331" s="4">
        <v>1481522400</v>
      </c>
      <c r="L331" s="4">
        <v>1482472800</v>
      </c>
      <c r="M331" s="4" t="b">
        <v>0</v>
      </c>
      <c r="N331" s="4" t="b">
        <v>0</v>
      </c>
      <c r="O331" s="4" t="s">
        <v>89</v>
      </c>
      <c r="P331" s="4"/>
      <c r="R331" s="4">
        <v>735</v>
      </c>
      <c r="S331" s="4">
        <v>4200</v>
      </c>
      <c r="T331">
        <f>(R331/S331)-1</f>
        <v>-0.82499999999999996</v>
      </c>
    </row>
    <row r="332" spans="1:20" x14ac:dyDescent="0.25">
      <c r="A332" s="4">
        <v>330</v>
      </c>
      <c r="B332" s="4" t="s">
        <v>712</v>
      </c>
      <c r="C332" s="5" t="s">
        <v>713</v>
      </c>
      <c r="D332" s="4">
        <v>33700</v>
      </c>
      <c r="E332" s="4">
        <v>62330</v>
      </c>
      <c r="F332" s="14">
        <f t="shared" si="5"/>
        <v>0.84955489614243329</v>
      </c>
      <c r="G332" s="4" t="s">
        <v>20</v>
      </c>
      <c r="H332" s="4">
        <v>1385</v>
      </c>
      <c r="I332" s="4" t="s">
        <v>40</v>
      </c>
      <c r="J332" s="4" t="s">
        <v>41</v>
      </c>
      <c r="K332" s="4">
        <v>1512712800</v>
      </c>
      <c r="L332" s="4">
        <v>1512799200</v>
      </c>
      <c r="M332" s="4" t="b">
        <v>0</v>
      </c>
      <c r="N332" s="4" t="b">
        <v>0</v>
      </c>
      <c r="O332" s="4" t="s">
        <v>42</v>
      </c>
      <c r="P332" s="4"/>
      <c r="R332" s="4">
        <v>107622</v>
      </c>
      <c r="S332" s="4">
        <v>117000</v>
      </c>
      <c r="T332">
        <f>(R332/S332)-1</f>
        <v>-8.0153846153846131E-2</v>
      </c>
    </row>
    <row r="333" spans="1:20" x14ac:dyDescent="0.25">
      <c r="A333" s="4">
        <v>331</v>
      </c>
      <c r="B333" s="4" t="s">
        <v>714</v>
      </c>
      <c r="C333" s="5" t="s">
        <v>715</v>
      </c>
      <c r="D333" s="4">
        <v>3300</v>
      </c>
      <c r="E333" s="4">
        <v>14643</v>
      </c>
      <c r="F333" s="14">
        <f t="shared" si="5"/>
        <v>3.4372727272727275</v>
      </c>
      <c r="G333" s="4" t="s">
        <v>20</v>
      </c>
      <c r="H333" s="4">
        <v>190</v>
      </c>
      <c r="I333" s="4" t="s">
        <v>21</v>
      </c>
      <c r="J333" s="4" t="s">
        <v>22</v>
      </c>
      <c r="K333" s="4">
        <v>1324274400</v>
      </c>
      <c r="L333" s="4">
        <v>1324360800</v>
      </c>
      <c r="M333" s="4" t="b">
        <v>0</v>
      </c>
      <c r="N333" s="4" t="b">
        <v>0</v>
      </c>
      <c r="O333" s="4" t="s">
        <v>17</v>
      </c>
      <c r="P333" s="4"/>
      <c r="R333" s="4">
        <v>1557</v>
      </c>
      <c r="S333" s="4">
        <v>74700</v>
      </c>
      <c r="T333">
        <f>(R333/S333)-1</f>
        <v>-0.97915662650602409</v>
      </c>
    </row>
    <row r="334" spans="1:20" x14ac:dyDescent="0.25">
      <c r="A334" s="4">
        <v>332</v>
      </c>
      <c r="B334" s="4" t="s">
        <v>716</v>
      </c>
      <c r="C334" s="5" t="s">
        <v>717</v>
      </c>
      <c r="D334" s="4">
        <v>20700</v>
      </c>
      <c r="E334" s="4">
        <v>41396</v>
      </c>
      <c r="F334" s="14">
        <f t="shared" si="5"/>
        <v>0.99980676328502405</v>
      </c>
      <c r="G334" s="4" t="s">
        <v>20</v>
      </c>
      <c r="H334" s="4">
        <v>470</v>
      </c>
      <c r="I334" s="4" t="s">
        <v>21</v>
      </c>
      <c r="J334" s="4" t="s">
        <v>22</v>
      </c>
      <c r="K334" s="4">
        <v>1364446800</v>
      </c>
      <c r="L334" s="4">
        <v>1364533200</v>
      </c>
      <c r="M334" s="4" t="b">
        <v>0</v>
      </c>
      <c r="N334" s="4" t="b">
        <v>0</v>
      </c>
      <c r="O334" s="4" t="s">
        <v>65</v>
      </c>
      <c r="P334" s="4"/>
      <c r="R334" s="4">
        <v>6100</v>
      </c>
      <c r="S334" s="4">
        <v>10000</v>
      </c>
      <c r="T334">
        <f>(R334/S334)-1</f>
        <v>-0.39</v>
      </c>
    </row>
    <row r="335" spans="1:20" x14ac:dyDescent="0.25">
      <c r="A335" s="4">
        <v>333</v>
      </c>
      <c r="B335" s="4" t="s">
        <v>718</v>
      </c>
      <c r="C335" s="5" t="s">
        <v>719</v>
      </c>
      <c r="D335" s="4">
        <v>9600</v>
      </c>
      <c r="E335" s="4">
        <v>11900</v>
      </c>
      <c r="F335" s="14">
        <f t="shared" si="5"/>
        <v>0.23958333333333326</v>
      </c>
      <c r="G335" s="4" t="s">
        <v>20</v>
      </c>
      <c r="H335" s="4">
        <v>253</v>
      </c>
      <c r="I335" s="4" t="s">
        <v>21</v>
      </c>
      <c r="J335" s="4" t="s">
        <v>22</v>
      </c>
      <c r="K335" s="4">
        <v>1542693600</v>
      </c>
      <c r="L335" s="4">
        <v>1545112800</v>
      </c>
      <c r="M335" s="4" t="b">
        <v>0</v>
      </c>
      <c r="N335" s="4" t="b">
        <v>0</v>
      </c>
      <c r="O335" s="4" t="s">
        <v>33</v>
      </c>
      <c r="P335" s="4"/>
      <c r="R335" s="4">
        <v>1592</v>
      </c>
      <c r="S335" s="4">
        <v>5300</v>
      </c>
      <c r="T335">
        <f>(R335/S335)-1</f>
        <v>-0.69962264150943398</v>
      </c>
    </row>
    <row r="336" spans="1:20" x14ac:dyDescent="0.25">
      <c r="A336" s="4">
        <v>334</v>
      </c>
      <c r="B336" s="4" t="s">
        <v>720</v>
      </c>
      <c r="C336" s="5" t="s">
        <v>721</v>
      </c>
      <c r="D336" s="4">
        <v>66200</v>
      </c>
      <c r="E336" s="4">
        <v>123538</v>
      </c>
      <c r="F336" s="14">
        <f t="shared" si="5"/>
        <v>0.86613293051359519</v>
      </c>
      <c r="G336" s="4" t="s">
        <v>20</v>
      </c>
      <c r="H336" s="4">
        <v>1113</v>
      </c>
      <c r="I336" s="4" t="s">
        <v>21</v>
      </c>
      <c r="J336" s="4" t="s">
        <v>22</v>
      </c>
      <c r="K336" s="4">
        <v>1515564000</v>
      </c>
      <c r="L336" s="4">
        <v>1516168800</v>
      </c>
      <c r="M336" s="4" t="b">
        <v>0</v>
      </c>
      <c r="N336" s="4" t="b">
        <v>0</v>
      </c>
      <c r="O336" s="4" t="s">
        <v>23</v>
      </c>
      <c r="P336" s="4"/>
      <c r="R336" s="4">
        <v>504</v>
      </c>
      <c r="S336" s="4">
        <v>3900</v>
      </c>
      <c r="T336">
        <f>(R336/S336)-1</f>
        <v>-0.87076923076923074</v>
      </c>
    </row>
    <row r="337" spans="1:20" x14ac:dyDescent="0.25">
      <c r="A337" s="4">
        <v>335</v>
      </c>
      <c r="B337" s="4" t="s">
        <v>722</v>
      </c>
      <c r="C337" s="5" t="s">
        <v>723</v>
      </c>
      <c r="D337" s="4">
        <v>173800</v>
      </c>
      <c r="E337" s="4">
        <v>198628</v>
      </c>
      <c r="F337" s="14">
        <f t="shared" si="5"/>
        <v>0.14285385500575365</v>
      </c>
      <c r="G337" s="4" t="s">
        <v>20</v>
      </c>
      <c r="H337" s="4">
        <v>2283</v>
      </c>
      <c r="I337" s="4" t="s">
        <v>21</v>
      </c>
      <c r="J337" s="4" t="s">
        <v>22</v>
      </c>
      <c r="K337" s="4">
        <v>1573797600</v>
      </c>
      <c r="L337" s="4">
        <v>1574920800</v>
      </c>
      <c r="M337" s="4" t="b">
        <v>0</v>
      </c>
      <c r="N337" s="4" t="b">
        <v>0</v>
      </c>
      <c r="O337" s="4" t="s">
        <v>23</v>
      </c>
      <c r="P337" s="4"/>
      <c r="R337" s="4">
        <v>2091</v>
      </c>
      <c r="S337" s="4">
        <v>6900</v>
      </c>
      <c r="T337">
        <f>(R337/S337)-1</f>
        <v>-0.69695652173913047</v>
      </c>
    </row>
    <row r="338" spans="1:20" x14ac:dyDescent="0.25">
      <c r="A338" s="4">
        <v>336</v>
      </c>
      <c r="B338" s="4" t="s">
        <v>724</v>
      </c>
      <c r="C338" s="5" t="s">
        <v>725</v>
      </c>
      <c r="D338" s="4">
        <v>70700</v>
      </c>
      <c r="E338" s="4">
        <v>68602</v>
      </c>
      <c r="F338" s="14">
        <f t="shared" si="5"/>
        <v>-2.9674681753889653E-2</v>
      </c>
      <c r="G338" s="4" t="s">
        <v>14</v>
      </c>
      <c r="H338" s="4">
        <v>1072</v>
      </c>
      <c r="I338" s="4" t="s">
        <v>21</v>
      </c>
      <c r="J338" s="4" t="s">
        <v>22</v>
      </c>
      <c r="K338" s="4">
        <v>1292392800</v>
      </c>
      <c r="L338" s="4">
        <v>1292479200</v>
      </c>
      <c r="M338" s="4" t="b">
        <v>0</v>
      </c>
      <c r="N338" s="4" t="b">
        <v>1</v>
      </c>
      <c r="O338" s="4" t="s">
        <v>23</v>
      </c>
      <c r="P338" s="4"/>
      <c r="R338" s="4">
        <v>1</v>
      </c>
      <c r="S338" s="4">
        <v>100</v>
      </c>
      <c r="T338">
        <f>(R338/S338)-1</f>
        <v>-0.99</v>
      </c>
    </row>
    <row r="339" spans="1:20" x14ac:dyDescent="0.25">
      <c r="A339" s="4">
        <v>337</v>
      </c>
      <c r="B339" s="4" t="s">
        <v>726</v>
      </c>
      <c r="C339" s="5" t="s">
        <v>727</v>
      </c>
      <c r="D339" s="4">
        <v>94500</v>
      </c>
      <c r="E339" s="4">
        <v>116064</v>
      </c>
      <c r="F339" s="14">
        <f t="shared" si="5"/>
        <v>0.22819047619047628</v>
      </c>
      <c r="G339" s="4" t="s">
        <v>20</v>
      </c>
      <c r="H339" s="4">
        <v>1095</v>
      </c>
      <c r="I339" s="4" t="s">
        <v>21</v>
      </c>
      <c r="J339" s="4" t="s">
        <v>22</v>
      </c>
      <c r="K339" s="4">
        <v>1573452000</v>
      </c>
      <c r="L339" s="4">
        <v>1573538400</v>
      </c>
      <c r="M339" s="4" t="b">
        <v>0</v>
      </c>
      <c r="N339" s="4" t="b">
        <v>0</v>
      </c>
      <c r="O339" s="4" t="s">
        <v>33</v>
      </c>
      <c r="P339" s="4"/>
      <c r="R339" s="4">
        <v>114615</v>
      </c>
      <c r="S339" s="4">
        <v>167500</v>
      </c>
      <c r="T339">
        <f>(R339/S339)-1</f>
        <v>-0.3157313432835821</v>
      </c>
    </row>
    <row r="340" spans="1:20" x14ac:dyDescent="0.25">
      <c r="A340" s="4">
        <v>338</v>
      </c>
      <c r="B340" s="4" t="s">
        <v>728</v>
      </c>
      <c r="C340" s="5" t="s">
        <v>729</v>
      </c>
      <c r="D340" s="4">
        <v>69800</v>
      </c>
      <c r="E340" s="4">
        <v>125042</v>
      </c>
      <c r="F340" s="14">
        <f t="shared" si="5"/>
        <v>0.79143266475644691</v>
      </c>
      <c r="G340" s="4" t="s">
        <v>20</v>
      </c>
      <c r="H340" s="4">
        <v>1690</v>
      </c>
      <c r="I340" s="4" t="s">
        <v>21</v>
      </c>
      <c r="J340" s="4" t="s">
        <v>22</v>
      </c>
      <c r="K340" s="4">
        <v>1317790800</v>
      </c>
      <c r="L340" s="4">
        <v>1320382800</v>
      </c>
      <c r="M340" s="4" t="b">
        <v>0</v>
      </c>
      <c r="N340" s="4" t="b">
        <v>0</v>
      </c>
      <c r="O340" s="4" t="s">
        <v>33</v>
      </c>
      <c r="P340" s="4"/>
      <c r="R340" s="4">
        <v>16592</v>
      </c>
      <c r="S340" s="4">
        <v>48300</v>
      </c>
      <c r="T340">
        <f>(R340/S340)-1</f>
        <v>-0.65648033126293992</v>
      </c>
    </row>
    <row r="341" spans="1:20" x14ac:dyDescent="0.25">
      <c r="A341" s="4">
        <v>339</v>
      </c>
      <c r="B341" s="4" t="s">
        <v>730</v>
      </c>
      <c r="C341" s="5" t="s">
        <v>731</v>
      </c>
      <c r="D341" s="4">
        <v>136300</v>
      </c>
      <c r="E341" s="4">
        <v>108974</v>
      </c>
      <c r="F341" s="14">
        <f t="shared" si="5"/>
        <v>-0.20048422597212034</v>
      </c>
      <c r="G341" s="4" t="s">
        <v>74</v>
      </c>
      <c r="H341" s="4">
        <v>1297</v>
      </c>
      <c r="I341" s="4" t="s">
        <v>15</v>
      </c>
      <c r="J341" s="4" t="s">
        <v>16</v>
      </c>
      <c r="K341" s="4">
        <v>1501650000</v>
      </c>
      <c r="L341" s="4">
        <v>1502859600</v>
      </c>
      <c r="M341" s="4" t="b">
        <v>0</v>
      </c>
      <c r="N341" s="4" t="b">
        <v>0</v>
      </c>
      <c r="O341" s="4" t="s">
        <v>33</v>
      </c>
      <c r="P341" s="4"/>
      <c r="R341" s="4">
        <v>13653</v>
      </c>
      <c r="S341" s="4">
        <v>43800</v>
      </c>
      <c r="T341">
        <f>(R341/S341)-1</f>
        <v>-0.68828767123287671</v>
      </c>
    </row>
    <row r="342" spans="1:20" x14ac:dyDescent="0.25">
      <c r="A342" s="4">
        <v>340</v>
      </c>
      <c r="B342" s="4" t="s">
        <v>732</v>
      </c>
      <c r="C342" s="5" t="s">
        <v>733</v>
      </c>
      <c r="D342" s="4">
        <v>37100</v>
      </c>
      <c r="E342" s="4">
        <v>34964</v>
      </c>
      <c r="F342" s="14">
        <f t="shared" si="5"/>
        <v>-5.7574123989218351E-2</v>
      </c>
      <c r="G342" s="4" t="s">
        <v>14</v>
      </c>
      <c r="H342" s="4">
        <v>393</v>
      </c>
      <c r="I342" s="4" t="s">
        <v>21</v>
      </c>
      <c r="J342" s="4" t="s">
        <v>22</v>
      </c>
      <c r="K342" s="4">
        <v>1323669600</v>
      </c>
      <c r="L342" s="4">
        <v>1323756000</v>
      </c>
      <c r="M342" s="4" t="b">
        <v>0</v>
      </c>
      <c r="N342" s="4" t="b">
        <v>0</v>
      </c>
      <c r="O342" s="4" t="s">
        <v>122</v>
      </c>
      <c r="P342" s="4"/>
      <c r="R342" s="4">
        <v>55372</v>
      </c>
      <c r="S342" s="4">
        <v>97200</v>
      </c>
      <c r="T342">
        <f>(R342/S342)-1</f>
        <v>-0.43032921810699587</v>
      </c>
    </row>
    <row r="343" spans="1:20" x14ac:dyDescent="0.25">
      <c r="A343" s="4">
        <v>341</v>
      </c>
      <c r="B343" s="4" t="s">
        <v>734</v>
      </c>
      <c r="C343" s="5" t="s">
        <v>735</v>
      </c>
      <c r="D343" s="4">
        <v>114300</v>
      </c>
      <c r="E343" s="4">
        <v>96777</v>
      </c>
      <c r="F343" s="14">
        <f t="shared" si="5"/>
        <v>-0.15330708661417325</v>
      </c>
      <c r="G343" s="4" t="s">
        <v>14</v>
      </c>
      <c r="H343" s="4">
        <v>1257</v>
      </c>
      <c r="I343" s="4" t="s">
        <v>21</v>
      </c>
      <c r="J343" s="4" t="s">
        <v>22</v>
      </c>
      <c r="K343" s="4">
        <v>1440738000</v>
      </c>
      <c r="L343" s="4">
        <v>1441342800</v>
      </c>
      <c r="M343" s="4" t="b">
        <v>0</v>
      </c>
      <c r="N343" s="4" t="b">
        <v>0</v>
      </c>
      <c r="O343" s="4" t="s">
        <v>60</v>
      </c>
      <c r="P343" s="4"/>
      <c r="R343" s="4">
        <v>109106</v>
      </c>
      <c r="S343" s="4">
        <v>125600</v>
      </c>
      <c r="T343">
        <f>(R343/S343)-1</f>
        <v>-0.13132165605095536</v>
      </c>
    </row>
    <row r="344" spans="1:20" x14ac:dyDescent="0.25">
      <c r="A344" s="4">
        <v>342</v>
      </c>
      <c r="B344" s="4" t="s">
        <v>736</v>
      </c>
      <c r="C344" s="5" t="s">
        <v>737</v>
      </c>
      <c r="D344" s="4">
        <v>47900</v>
      </c>
      <c r="E344" s="4">
        <v>31864</v>
      </c>
      <c r="F344" s="14">
        <f t="shared" si="5"/>
        <v>-0.33478079331941546</v>
      </c>
      <c r="G344" s="4" t="s">
        <v>14</v>
      </c>
      <c r="H344" s="4">
        <v>328</v>
      </c>
      <c r="I344" s="4" t="s">
        <v>21</v>
      </c>
      <c r="J344" s="4" t="s">
        <v>22</v>
      </c>
      <c r="K344" s="4">
        <v>1374296400</v>
      </c>
      <c r="L344" s="4">
        <v>1375333200</v>
      </c>
      <c r="M344" s="4" t="b">
        <v>0</v>
      </c>
      <c r="N344" s="4" t="b">
        <v>0</v>
      </c>
      <c r="O344" s="4" t="s">
        <v>33</v>
      </c>
      <c r="P344" s="4"/>
      <c r="R344" s="4">
        <v>968</v>
      </c>
      <c r="S344" s="4">
        <v>9400</v>
      </c>
      <c r="T344">
        <f>(R344/S344)-1</f>
        <v>-0.89702127659574471</v>
      </c>
    </row>
    <row r="345" spans="1:20" x14ac:dyDescent="0.25">
      <c r="A345" s="4">
        <v>343</v>
      </c>
      <c r="B345" s="4" t="s">
        <v>738</v>
      </c>
      <c r="C345" s="5" t="s">
        <v>739</v>
      </c>
      <c r="D345" s="4">
        <v>9000</v>
      </c>
      <c r="E345" s="4">
        <v>4853</v>
      </c>
      <c r="F345" s="14">
        <f t="shared" si="5"/>
        <v>-0.46077777777777773</v>
      </c>
      <c r="G345" s="4" t="s">
        <v>14</v>
      </c>
      <c r="H345" s="4">
        <v>147</v>
      </c>
      <c r="I345" s="4" t="s">
        <v>21</v>
      </c>
      <c r="J345" s="4" t="s">
        <v>22</v>
      </c>
      <c r="K345" s="4">
        <v>1384840800</v>
      </c>
      <c r="L345" s="4">
        <v>1389420000</v>
      </c>
      <c r="M345" s="4" t="b">
        <v>0</v>
      </c>
      <c r="N345" s="4" t="b">
        <v>0</v>
      </c>
      <c r="O345" s="4" t="s">
        <v>33</v>
      </c>
      <c r="P345" s="4"/>
      <c r="R345" s="4">
        <v>72623</v>
      </c>
      <c r="S345" s="4">
        <v>110800</v>
      </c>
      <c r="T345">
        <f>(R345/S345)-1</f>
        <v>-0.34455776173285202</v>
      </c>
    </row>
    <row r="346" spans="1:20" x14ac:dyDescent="0.25">
      <c r="A346" s="4">
        <v>344</v>
      </c>
      <c r="B346" s="4" t="s">
        <v>740</v>
      </c>
      <c r="C346" s="5" t="s">
        <v>741</v>
      </c>
      <c r="D346" s="4">
        <v>197600</v>
      </c>
      <c r="E346" s="4">
        <v>82959</v>
      </c>
      <c r="F346" s="14">
        <f t="shared" si="5"/>
        <v>-0.58016700404858301</v>
      </c>
      <c r="G346" s="4" t="s">
        <v>14</v>
      </c>
      <c r="H346" s="4">
        <v>830</v>
      </c>
      <c r="I346" s="4" t="s">
        <v>21</v>
      </c>
      <c r="J346" s="4" t="s">
        <v>22</v>
      </c>
      <c r="K346" s="4">
        <v>1516600800</v>
      </c>
      <c r="L346" s="4">
        <v>1520056800</v>
      </c>
      <c r="M346" s="4" t="b">
        <v>0</v>
      </c>
      <c r="N346" s="4" t="b">
        <v>0</v>
      </c>
      <c r="O346" s="4" t="s">
        <v>89</v>
      </c>
      <c r="P346" s="4"/>
      <c r="R346" s="4">
        <v>45987</v>
      </c>
      <c r="S346" s="4">
        <v>93800</v>
      </c>
      <c r="T346">
        <f>(R346/S346)-1</f>
        <v>-0.50973347547974412</v>
      </c>
    </row>
    <row r="347" spans="1:20" x14ac:dyDescent="0.25">
      <c r="A347" s="4">
        <v>345</v>
      </c>
      <c r="B347" s="4" t="s">
        <v>742</v>
      </c>
      <c r="C347" s="5" t="s">
        <v>743</v>
      </c>
      <c r="D347" s="4">
        <v>157600</v>
      </c>
      <c r="E347" s="4">
        <v>23159</v>
      </c>
      <c r="F347" s="14">
        <f t="shared" si="5"/>
        <v>-0.85305203045685274</v>
      </c>
      <c r="G347" s="4" t="s">
        <v>14</v>
      </c>
      <c r="H347" s="4">
        <v>331</v>
      </c>
      <c r="I347" s="4" t="s">
        <v>40</v>
      </c>
      <c r="J347" s="4" t="s">
        <v>41</v>
      </c>
      <c r="K347" s="4">
        <v>1436418000</v>
      </c>
      <c r="L347" s="4">
        <v>1436504400</v>
      </c>
      <c r="M347" s="4" t="b">
        <v>0</v>
      </c>
      <c r="N347" s="4" t="b">
        <v>0</v>
      </c>
      <c r="O347" s="4" t="s">
        <v>53</v>
      </c>
      <c r="P347" s="4"/>
      <c r="R347" s="4">
        <v>87293</v>
      </c>
      <c r="S347" s="4">
        <v>108700</v>
      </c>
      <c r="T347">
        <f>(R347/S347)-1</f>
        <v>-0.19693652253909844</v>
      </c>
    </row>
    <row r="348" spans="1:20" x14ac:dyDescent="0.25">
      <c r="A348" s="4">
        <v>346</v>
      </c>
      <c r="B348" s="4" t="s">
        <v>744</v>
      </c>
      <c r="C348" s="5" t="s">
        <v>745</v>
      </c>
      <c r="D348" s="4">
        <v>8000</v>
      </c>
      <c r="E348" s="4">
        <v>2758</v>
      </c>
      <c r="F348" s="14">
        <f t="shared" si="5"/>
        <v>-0.65525</v>
      </c>
      <c r="G348" s="4" t="s">
        <v>14</v>
      </c>
      <c r="H348" s="4">
        <v>25</v>
      </c>
      <c r="I348" s="4" t="s">
        <v>21</v>
      </c>
      <c r="J348" s="4" t="s">
        <v>22</v>
      </c>
      <c r="K348" s="4">
        <v>1503550800</v>
      </c>
      <c r="L348" s="4">
        <v>1508302800</v>
      </c>
      <c r="M348" s="4" t="b">
        <v>0</v>
      </c>
      <c r="N348" s="4" t="b">
        <v>1</v>
      </c>
      <c r="O348" s="4" t="s">
        <v>60</v>
      </c>
      <c r="P348" s="4"/>
      <c r="R348" s="4">
        <v>60994</v>
      </c>
      <c r="S348" s="4">
        <v>61200</v>
      </c>
      <c r="T348">
        <f>(R348/S348)-1</f>
        <v>-3.3660130718954351E-3</v>
      </c>
    </row>
    <row r="349" spans="1:20" x14ac:dyDescent="0.25">
      <c r="A349" s="4">
        <v>347</v>
      </c>
      <c r="B349" s="4" t="s">
        <v>746</v>
      </c>
      <c r="C349" s="5" t="s">
        <v>747</v>
      </c>
      <c r="D349" s="4">
        <v>900</v>
      </c>
      <c r="E349" s="4">
        <v>12607</v>
      </c>
      <c r="F349" s="14">
        <f t="shared" si="5"/>
        <v>13.007777777777777</v>
      </c>
      <c r="G349" s="4" t="s">
        <v>20</v>
      </c>
      <c r="H349" s="4">
        <v>191</v>
      </c>
      <c r="I349" s="4" t="s">
        <v>21</v>
      </c>
      <c r="J349" s="4" t="s">
        <v>22</v>
      </c>
      <c r="K349" s="4">
        <v>1423634400</v>
      </c>
      <c r="L349" s="4">
        <v>1425708000</v>
      </c>
      <c r="M349" s="4" t="b">
        <v>0</v>
      </c>
      <c r="N349" s="4" t="b">
        <v>0</v>
      </c>
      <c r="O349" s="4" t="s">
        <v>28</v>
      </c>
      <c r="P349" s="4"/>
      <c r="R349" s="4">
        <v>3351</v>
      </c>
      <c r="S349" s="4">
        <v>9000</v>
      </c>
      <c r="T349">
        <f>(R349/S349)-1</f>
        <v>-0.6276666666666666</v>
      </c>
    </row>
    <row r="350" spans="1:20" x14ac:dyDescent="0.25">
      <c r="A350" s="4">
        <v>348</v>
      </c>
      <c r="B350" s="4" t="s">
        <v>748</v>
      </c>
      <c r="C350" s="5" t="s">
        <v>749</v>
      </c>
      <c r="D350" s="4">
        <v>199000</v>
      </c>
      <c r="E350" s="4">
        <v>142823</v>
      </c>
      <c r="F350" s="14">
        <f t="shared" si="5"/>
        <v>-0.28229648241206029</v>
      </c>
      <c r="G350" s="4" t="s">
        <v>14</v>
      </c>
      <c r="H350" s="4">
        <v>3483</v>
      </c>
      <c r="I350" s="4" t="s">
        <v>21</v>
      </c>
      <c r="J350" s="4" t="s">
        <v>22</v>
      </c>
      <c r="K350" s="4">
        <v>1487224800</v>
      </c>
      <c r="L350" s="4">
        <v>1488348000</v>
      </c>
      <c r="M350" s="4" t="b">
        <v>0</v>
      </c>
      <c r="N350" s="4" t="b">
        <v>0</v>
      </c>
      <c r="O350" s="4" t="s">
        <v>17</v>
      </c>
      <c r="P350" s="4"/>
      <c r="R350" s="4">
        <v>540</v>
      </c>
      <c r="S350" s="4">
        <v>2100</v>
      </c>
      <c r="T350">
        <f>(R350/S350)-1</f>
        <v>-0.74285714285714288</v>
      </c>
    </row>
    <row r="351" spans="1:20" x14ac:dyDescent="0.25">
      <c r="A351" s="4">
        <v>349</v>
      </c>
      <c r="B351" s="4" t="s">
        <v>750</v>
      </c>
      <c r="C351" s="5" t="s">
        <v>751</v>
      </c>
      <c r="D351" s="4">
        <v>180800</v>
      </c>
      <c r="E351" s="4">
        <v>95958</v>
      </c>
      <c r="F351" s="14">
        <f t="shared" si="5"/>
        <v>-0.46925884955752217</v>
      </c>
      <c r="G351" s="4" t="s">
        <v>14</v>
      </c>
      <c r="H351" s="4">
        <v>923</v>
      </c>
      <c r="I351" s="4" t="s">
        <v>21</v>
      </c>
      <c r="J351" s="4" t="s">
        <v>22</v>
      </c>
      <c r="K351" s="4">
        <v>1500008400</v>
      </c>
      <c r="L351" s="4">
        <v>1502600400</v>
      </c>
      <c r="M351" s="4" t="b">
        <v>0</v>
      </c>
      <c r="N351" s="4" t="b">
        <v>0</v>
      </c>
      <c r="O351" s="4" t="s">
        <v>33</v>
      </c>
      <c r="P351" s="4"/>
      <c r="R351" s="4">
        <v>680</v>
      </c>
      <c r="S351" s="4">
        <v>2000</v>
      </c>
      <c r="T351">
        <f>(R351/S351)-1</f>
        <v>-0.65999999999999992</v>
      </c>
    </row>
    <row r="352" spans="1:20" x14ac:dyDescent="0.25">
      <c r="A352" s="4">
        <v>350</v>
      </c>
      <c r="B352" s="4" t="s">
        <v>752</v>
      </c>
      <c r="C352" s="5" t="s">
        <v>753</v>
      </c>
      <c r="D352" s="4">
        <v>100</v>
      </c>
      <c r="E352" s="4">
        <v>5</v>
      </c>
      <c r="F352" s="14">
        <f t="shared" si="5"/>
        <v>-0.95</v>
      </c>
      <c r="G352" s="4" t="s">
        <v>14</v>
      </c>
      <c r="H352" s="4">
        <v>1</v>
      </c>
      <c r="I352" s="4" t="s">
        <v>21</v>
      </c>
      <c r="J352" s="4" t="s">
        <v>22</v>
      </c>
      <c r="K352" s="4">
        <v>1432098000</v>
      </c>
      <c r="L352" s="4">
        <v>1433653200</v>
      </c>
      <c r="M352" s="4" t="b">
        <v>0</v>
      </c>
      <c r="N352" s="4" t="b">
        <v>1</v>
      </c>
      <c r="O352" s="4" t="s">
        <v>159</v>
      </c>
      <c r="P352" s="4"/>
      <c r="R352" s="4">
        <v>1022</v>
      </c>
      <c r="S352" s="4">
        <v>7100</v>
      </c>
      <c r="T352">
        <f>(R352/S352)-1</f>
        <v>-0.85605633802816905</v>
      </c>
    </row>
    <row r="353" spans="1:20" x14ac:dyDescent="0.25">
      <c r="A353" s="4">
        <v>351</v>
      </c>
      <c r="B353" s="4" t="s">
        <v>754</v>
      </c>
      <c r="C353" s="5" t="s">
        <v>755</v>
      </c>
      <c r="D353" s="4">
        <v>74100</v>
      </c>
      <c r="E353" s="4">
        <v>94631</v>
      </c>
      <c r="F353" s="14">
        <f t="shared" si="5"/>
        <v>0.27707152496626186</v>
      </c>
      <c r="G353" s="4" t="s">
        <v>20</v>
      </c>
      <c r="H353" s="4">
        <v>2013</v>
      </c>
      <c r="I353" s="4" t="s">
        <v>21</v>
      </c>
      <c r="J353" s="4" t="s">
        <v>22</v>
      </c>
      <c r="K353" s="4">
        <v>1440392400</v>
      </c>
      <c r="L353" s="4">
        <v>1441602000</v>
      </c>
      <c r="M353" s="4" t="b">
        <v>0</v>
      </c>
      <c r="N353" s="4" t="b">
        <v>0</v>
      </c>
      <c r="O353" s="4" t="s">
        <v>23</v>
      </c>
      <c r="P353" s="4"/>
      <c r="R353" s="4">
        <v>4275</v>
      </c>
      <c r="S353" s="4">
        <v>7800</v>
      </c>
      <c r="T353">
        <f>(R353/S353)-1</f>
        <v>-0.45192307692307687</v>
      </c>
    </row>
    <row r="354" spans="1:20" x14ac:dyDescent="0.25">
      <c r="A354" s="4">
        <v>352</v>
      </c>
      <c r="B354" s="4" t="s">
        <v>756</v>
      </c>
      <c r="C354" s="5" t="s">
        <v>757</v>
      </c>
      <c r="D354" s="4">
        <v>2800</v>
      </c>
      <c r="E354" s="4">
        <v>977</v>
      </c>
      <c r="F354" s="14">
        <f t="shared" si="5"/>
        <v>-0.65107142857142852</v>
      </c>
      <c r="G354" s="4" t="s">
        <v>14</v>
      </c>
      <c r="H354" s="4">
        <v>33</v>
      </c>
      <c r="I354" s="4" t="s">
        <v>15</v>
      </c>
      <c r="J354" s="4" t="s">
        <v>16</v>
      </c>
      <c r="K354" s="4">
        <v>1446876000</v>
      </c>
      <c r="L354" s="4">
        <v>1447567200</v>
      </c>
      <c r="M354" s="4" t="b">
        <v>0</v>
      </c>
      <c r="N354" s="4" t="b">
        <v>0</v>
      </c>
      <c r="O354" s="4" t="s">
        <v>33</v>
      </c>
      <c r="P354" s="4"/>
      <c r="R354" s="4">
        <v>73522</v>
      </c>
      <c r="S354" s="4">
        <v>84500</v>
      </c>
      <c r="T354">
        <f>(R354/S354)-1</f>
        <v>-0.12991715976331364</v>
      </c>
    </row>
    <row r="355" spans="1:20" x14ac:dyDescent="0.25">
      <c r="A355" s="4">
        <v>353</v>
      </c>
      <c r="B355" s="4" t="s">
        <v>758</v>
      </c>
      <c r="C355" s="5" t="s">
        <v>759</v>
      </c>
      <c r="D355" s="4">
        <v>33600</v>
      </c>
      <c r="E355" s="4">
        <v>137961</v>
      </c>
      <c r="F355" s="14">
        <f t="shared" si="5"/>
        <v>3.105982142857143</v>
      </c>
      <c r="G355" s="4" t="s">
        <v>20</v>
      </c>
      <c r="H355" s="4">
        <v>1703</v>
      </c>
      <c r="I355" s="4" t="s">
        <v>21</v>
      </c>
      <c r="J355" s="4" t="s">
        <v>22</v>
      </c>
      <c r="K355" s="4">
        <v>1562302800</v>
      </c>
      <c r="L355" s="4">
        <v>1562389200</v>
      </c>
      <c r="M355" s="4" t="b">
        <v>0</v>
      </c>
      <c r="N355" s="4" t="b">
        <v>0</v>
      </c>
      <c r="O355" s="4" t="s">
        <v>33</v>
      </c>
      <c r="P355" s="4"/>
      <c r="R355" s="4">
        <v>1</v>
      </c>
      <c r="S355" s="4">
        <v>100</v>
      </c>
      <c r="T355">
        <f>(R355/S355)-1</f>
        <v>-0.99</v>
      </c>
    </row>
    <row r="356" spans="1:20" x14ac:dyDescent="0.25">
      <c r="A356" s="4">
        <v>354</v>
      </c>
      <c r="B356" s="4" t="s">
        <v>760</v>
      </c>
      <c r="C356" s="5" t="s">
        <v>761</v>
      </c>
      <c r="D356" s="4">
        <v>6100</v>
      </c>
      <c r="E356" s="4">
        <v>7548</v>
      </c>
      <c r="F356" s="14">
        <f t="shared" si="5"/>
        <v>0.23737704918032776</v>
      </c>
      <c r="G356" s="4" t="s">
        <v>20</v>
      </c>
      <c r="H356" s="4">
        <v>80</v>
      </c>
      <c r="I356" s="4" t="s">
        <v>36</v>
      </c>
      <c r="J356" s="4" t="s">
        <v>37</v>
      </c>
      <c r="K356" s="4">
        <v>1378184400</v>
      </c>
      <c r="L356" s="4">
        <v>1378789200</v>
      </c>
      <c r="M356" s="4" t="b">
        <v>0</v>
      </c>
      <c r="N356" s="4" t="b">
        <v>0</v>
      </c>
      <c r="O356" s="4" t="s">
        <v>42</v>
      </c>
      <c r="P356" s="4"/>
      <c r="R356" s="4">
        <v>4932</v>
      </c>
      <c r="S356" s="4">
        <v>9700</v>
      </c>
      <c r="T356">
        <f>(R356/S356)-1</f>
        <v>-0.49154639175257731</v>
      </c>
    </row>
    <row r="357" spans="1:20" x14ac:dyDescent="0.25">
      <c r="A357" s="4">
        <v>355</v>
      </c>
      <c r="B357" s="4" t="s">
        <v>762</v>
      </c>
      <c r="C357" s="5" t="s">
        <v>763</v>
      </c>
      <c r="D357" s="4">
        <v>3800</v>
      </c>
      <c r="E357" s="4">
        <v>2241</v>
      </c>
      <c r="F357" s="14">
        <f t="shared" si="5"/>
        <v>-0.41026315789473689</v>
      </c>
      <c r="G357" s="4" t="s">
        <v>47</v>
      </c>
      <c r="H357" s="4">
        <v>86</v>
      </c>
      <c r="I357" s="4" t="s">
        <v>21</v>
      </c>
      <c r="J357" s="4" t="s">
        <v>22</v>
      </c>
      <c r="K357" s="4">
        <v>1485064800</v>
      </c>
      <c r="L357" s="4">
        <v>1488520800</v>
      </c>
      <c r="M357" s="4" t="b">
        <v>0</v>
      </c>
      <c r="N357" s="4" t="b">
        <v>0</v>
      </c>
      <c r="O357" s="4" t="s">
        <v>65</v>
      </c>
      <c r="P357" s="4"/>
      <c r="R357" s="4">
        <v>1583</v>
      </c>
      <c r="S357" s="4">
        <v>5200</v>
      </c>
      <c r="T357">
        <f>(R357/S357)-1</f>
        <v>-0.69557692307692309</v>
      </c>
    </row>
    <row r="358" spans="1:20" x14ac:dyDescent="0.25">
      <c r="A358" s="4">
        <v>356</v>
      </c>
      <c r="B358" s="4" t="s">
        <v>764</v>
      </c>
      <c r="C358" s="5" t="s">
        <v>765</v>
      </c>
      <c r="D358" s="4">
        <v>9300</v>
      </c>
      <c r="E358" s="4">
        <v>3431</v>
      </c>
      <c r="F358" s="14">
        <f t="shared" si="5"/>
        <v>-0.63107526881720433</v>
      </c>
      <c r="G358" s="4" t="s">
        <v>14</v>
      </c>
      <c r="H358" s="4">
        <v>40</v>
      </c>
      <c r="I358" s="4" t="s">
        <v>107</v>
      </c>
      <c r="J358" s="4" t="s">
        <v>108</v>
      </c>
      <c r="K358" s="4">
        <v>1326520800</v>
      </c>
      <c r="L358" s="4">
        <v>1327298400</v>
      </c>
      <c r="M358" s="4" t="b">
        <v>0</v>
      </c>
      <c r="N358" s="4" t="b">
        <v>0</v>
      </c>
      <c r="O358" s="4" t="s">
        <v>33</v>
      </c>
      <c r="P358" s="4"/>
      <c r="R358" s="4">
        <v>88536</v>
      </c>
      <c r="S358" s="4">
        <v>140800</v>
      </c>
      <c r="T358">
        <f>(R358/S358)-1</f>
        <v>-0.37119318181818184</v>
      </c>
    </row>
    <row r="359" spans="1:20" x14ac:dyDescent="0.25">
      <c r="A359" s="4">
        <v>357</v>
      </c>
      <c r="B359" s="4" t="s">
        <v>766</v>
      </c>
      <c r="C359" s="5" t="s">
        <v>767</v>
      </c>
      <c r="D359" s="4">
        <v>2300</v>
      </c>
      <c r="E359" s="4">
        <v>4253</v>
      </c>
      <c r="F359" s="14">
        <f t="shared" si="5"/>
        <v>0.84913043478260875</v>
      </c>
      <c r="G359" s="4" t="s">
        <v>20</v>
      </c>
      <c r="H359" s="4">
        <v>41</v>
      </c>
      <c r="I359" s="4" t="s">
        <v>21</v>
      </c>
      <c r="J359" s="4" t="s">
        <v>22</v>
      </c>
      <c r="K359" s="4">
        <v>1441256400</v>
      </c>
      <c r="L359" s="4">
        <v>1443416400</v>
      </c>
      <c r="M359" s="4" t="b">
        <v>0</v>
      </c>
      <c r="N359" s="4" t="b">
        <v>0</v>
      </c>
      <c r="O359" s="4" t="s">
        <v>89</v>
      </c>
      <c r="P359" s="4"/>
      <c r="R359" s="4">
        <v>71320</v>
      </c>
      <c r="S359" s="4">
        <v>92500</v>
      </c>
      <c r="T359">
        <f>(R359/S359)-1</f>
        <v>-0.22897297297297292</v>
      </c>
    </row>
    <row r="360" spans="1:20" x14ac:dyDescent="0.25">
      <c r="A360" s="4">
        <v>358</v>
      </c>
      <c r="B360" s="4" t="s">
        <v>768</v>
      </c>
      <c r="C360" s="5" t="s">
        <v>769</v>
      </c>
      <c r="D360" s="4">
        <v>9700</v>
      </c>
      <c r="E360" s="4">
        <v>1146</v>
      </c>
      <c r="F360" s="14">
        <f t="shared" si="5"/>
        <v>-0.88185567010309274</v>
      </c>
      <c r="G360" s="4" t="s">
        <v>14</v>
      </c>
      <c r="H360" s="4">
        <v>23</v>
      </c>
      <c r="I360" s="4" t="s">
        <v>15</v>
      </c>
      <c r="J360" s="4" t="s">
        <v>16</v>
      </c>
      <c r="K360" s="4">
        <v>1533877200</v>
      </c>
      <c r="L360" s="4">
        <v>1534136400</v>
      </c>
      <c r="M360" s="4" t="b">
        <v>1</v>
      </c>
      <c r="N360" s="4" t="b">
        <v>0</v>
      </c>
      <c r="O360" s="4" t="s">
        <v>122</v>
      </c>
      <c r="P360" s="4"/>
      <c r="R360" s="4">
        <v>2950</v>
      </c>
      <c r="S360" s="4">
        <v>3200</v>
      </c>
      <c r="T360">
        <f>(R360/S360)-1</f>
        <v>-7.8125E-2</v>
      </c>
    </row>
    <row r="361" spans="1:20" x14ac:dyDescent="0.25">
      <c r="A361" s="4">
        <v>359</v>
      </c>
      <c r="B361" s="4" t="s">
        <v>770</v>
      </c>
      <c r="C361" s="5" t="s">
        <v>771</v>
      </c>
      <c r="D361" s="4">
        <v>4000</v>
      </c>
      <c r="E361" s="4">
        <v>11948</v>
      </c>
      <c r="F361" s="14">
        <f t="shared" si="5"/>
        <v>1.9870000000000001</v>
      </c>
      <c r="G361" s="4" t="s">
        <v>20</v>
      </c>
      <c r="H361" s="4">
        <v>187</v>
      </c>
      <c r="I361" s="4" t="s">
        <v>21</v>
      </c>
      <c r="J361" s="4" t="s">
        <v>22</v>
      </c>
      <c r="K361" s="4">
        <v>1314421200</v>
      </c>
      <c r="L361" s="4">
        <v>1315026000</v>
      </c>
      <c r="M361" s="4" t="b">
        <v>0</v>
      </c>
      <c r="N361" s="4" t="b">
        <v>0</v>
      </c>
      <c r="O361" s="4" t="s">
        <v>71</v>
      </c>
      <c r="P361" s="4"/>
      <c r="R361" s="4">
        <v>4509</v>
      </c>
      <c r="S361" s="4">
        <v>8900</v>
      </c>
      <c r="T361">
        <f>(R361/S361)-1</f>
        <v>-0.49337078651685395</v>
      </c>
    </row>
    <row r="362" spans="1:20" x14ac:dyDescent="0.25">
      <c r="A362" s="4">
        <v>360</v>
      </c>
      <c r="B362" s="4" t="s">
        <v>772</v>
      </c>
      <c r="C362" s="5" t="s">
        <v>773</v>
      </c>
      <c r="D362" s="4">
        <v>59700</v>
      </c>
      <c r="E362" s="4">
        <v>135132</v>
      </c>
      <c r="F362" s="14">
        <f t="shared" si="5"/>
        <v>1.2635175879396985</v>
      </c>
      <c r="G362" s="4" t="s">
        <v>20</v>
      </c>
      <c r="H362" s="4">
        <v>2875</v>
      </c>
      <c r="I362" s="4" t="s">
        <v>40</v>
      </c>
      <c r="J362" s="4" t="s">
        <v>41</v>
      </c>
      <c r="K362" s="4">
        <v>1293861600</v>
      </c>
      <c r="L362" s="4">
        <v>1295071200</v>
      </c>
      <c r="M362" s="4" t="b">
        <v>0</v>
      </c>
      <c r="N362" s="4" t="b">
        <v>1</v>
      </c>
      <c r="O362" s="4" t="s">
        <v>33</v>
      </c>
      <c r="P362" s="4"/>
      <c r="R362" s="4">
        <v>4899</v>
      </c>
      <c r="S362" s="4">
        <v>7100</v>
      </c>
      <c r="T362">
        <f>(R362/S362)-1</f>
        <v>-0.31000000000000005</v>
      </c>
    </row>
    <row r="363" spans="1:20" x14ac:dyDescent="0.25">
      <c r="A363" s="4">
        <v>361</v>
      </c>
      <c r="B363" s="4" t="s">
        <v>774</v>
      </c>
      <c r="C363" s="5" t="s">
        <v>775</v>
      </c>
      <c r="D363" s="4">
        <v>5500</v>
      </c>
      <c r="E363" s="4">
        <v>9546</v>
      </c>
      <c r="F363" s="14">
        <f t="shared" si="5"/>
        <v>0.73563636363636364</v>
      </c>
      <c r="G363" s="4" t="s">
        <v>20</v>
      </c>
      <c r="H363" s="4">
        <v>88</v>
      </c>
      <c r="I363" s="4" t="s">
        <v>21</v>
      </c>
      <c r="J363" s="4" t="s">
        <v>22</v>
      </c>
      <c r="K363" s="4">
        <v>1507352400</v>
      </c>
      <c r="L363" s="4">
        <v>1509426000</v>
      </c>
      <c r="M363" s="4" t="b">
        <v>0</v>
      </c>
      <c r="N363" s="4" t="b">
        <v>0</v>
      </c>
      <c r="O363" s="4" t="s">
        <v>33</v>
      </c>
      <c r="P363" s="4"/>
      <c r="R363" s="4">
        <v>4929</v>
      </c>
      <c r="S363" s="4">
        <v>9600</v>
      </c>
      <c r="T363">
        <f>(R363/S363)-1</f>
        <v>-0.48656250000000001</v>
      </c>
    </row>
    <row r="364" spans="1:20" x14ac:dyDescent="0.25">
      <c r="A364" s="4">
        <v>362</v>
      </c>
      <c r="B364" s="4" t="s">
        <v>776</v>
      </c>
      <c r="C364" s="5" t="s">
        <v>777</v>
      </c>
      <c r="D364" s="4">
        <v>3700</v>
      </c>
      <c r="E364" s="4">
        <v>13755</v>
      </c>
      <c r="F364" s="14">
        <f t="shared" si="5"/>
        <v>2.7175675675675675</v>
      </c>
      <c r="G364" s="4" t="s">
        <v>20</v>
      </c>
      <c r="H364" s="4">
        <v>191</v>
      </c>
      <c r="I364" s="4" t="s">
        <v>21</v>
      </c>
      <c r="J364" s="4" t="s">
        <v>22</v>
      </c>
      <c r="K364" s="4">
        <v>1296108000</v>
      </c>
      <c r="L364" s="4">
        <v>1299391200</v>
      </c>
      <c r="M364" s="4" t="b">
        <v>0</v>
      </c>
      <c r="N364" s="4" t="b">
        <v>0</v>
      </c>
      <c r="O364" s="4" t="s">
        <v>23</v>
      </c>
      <c r="P364" s="4"/>
      <c r="R364" s="4">
        <v>1424</v>
      </c>
      <c r="S364" s="4">
        <v>121600</v>
      </c>
      <c r="T364">
        <f>(R364/S364)-1</f>
        <v>-0.9882894736842105</v>
      </c>
    </row>
    <row r="365" spans="1:20" x14ac:dyDescent="0.25">
      <c r="A365" s="4">
        <v>363</v>
      </c>
      <c r="B365" s="4" t="s">
        <v>778</v>
      </c>
      <c r="C365" s="5" t="s">
        <v>779</v>
      </c>
      <c r="D365" s="4">
        <v>5200</v>
      </c>
      <c r="E365" s="4">
        <v>8330</v>
      </c>
      <c r="F365" s="14">
        <f t="shared" si="5"/>
        <v>0.60192307692307701</v>
      </c>
      <c r="G365" s="4" t="s">
        <v>20</v>
      </c>
      <c r="H365" s="4">
        <v>139</v>
      </c>
      <c r="I365" s="4" t="s">
        <v>21</v>
      </c>
      <c r="J365" s="4" t="s">
        <v>22</v>
      </c>
      <c r="K365" s="4">
        <v>1324965600</v>
      </c>
      <c r="L365" s="4">
        <v>1325052000</v>
      </c>
      <c r="M365" s="4" t="b">
        <v>0</v>
      </c>
      <c r="N365" s="4" t="b">
        <v>0</v>
      </c>
      <c r="O365" s="4" t="s">
        <v>23</v>
      </c>
      <c r="P365" s="4"/>
      <c r="R365" s="4">
        <v>77355</v>
      </c>
      <c r="S365" s="4">
        <v>86200</v>
      </c>
      <c r="T365">
        <f>(R365/S365)-1</f>
        <v>-0.10261020881670535</v>
      </c>
    </row>
    <row r="366" spans="1:20" x14ac:dyDescent="0.25">
      <c r="A366" s="4">
        <v>364</v>
      </c>
      <c r="B366" s="4" t="s">
        <v>780</v>
      </c>
      <c r="C366" s="5" t="s">
        <v>781</v>
      </c>
      <c r="D366" s="4">
        <v>900</v>
      </c>
      <c r="E366" s="4">
        <v>14547</v>
      </c>
      <c r="F366" s="14">
        <f t="shared" si="5"/>
        <v>15.163333333333334</v>
      </c>
      <c r="G366" s="4" t="s">
        <v>20</v>
      </c>
      <c r="H366" s="4">
        <v>186</v>
      </c>
      <c r="I366" s="4" t="s">
        <v>21</v>
      </c>
      <c r="J366" s="4" t="s">
        <v>22</v>
      </c>
      <c r="K366" s="4">
        <v>1520229600</v>
      </c>
      <c r="L366" s="4">
        <v>1522818000</v>
      </c>
      <c r="M366" s="4" t="b">
        <v>0</v>
      </c>
      <c r="N366" s="4" t="b">
        <v>0</v>
      </c>
      <c r="O366" s="4" t="s">
        <v>60</v>
      </c>
      <c r="P366" s="4"/>
      <c r="R366" s="4">
        <v>6086</v>
      </c>
      <c r="S366" s="4">
        <v>8100</v>
      </c>
      <c r="T366">
        <f>(R366/S366)-1</f>
        <v>-0.24864197530864196</v>
      </c>
    </row>
    <row r="367" spans="1:20" x14ac:dyDescent="0.25">
      <c r="A367" s="4">
        <v>365</v>
      </c>
      <c r="B367" s="4" t="s">
        <v>782</v>
      </c>
      <c r="C367" s="5" t="s">
        <v>783</v>
      </c>
      <c r="D367" s="4">
        <v>1600</v>
      </c>
      <c r="E367" s="4">
        <v>11735</v>
      </c>
      <c r="F367" s="14">
        <f t="shared" si="5"/>
        <v>6.3343749999999996</v>
      </c>
      <c r="G367" s="4" t="s">
        <v>20</v>
      </c>
      <c r="H367" s="4">
        <v>112</v>
      </c>
      <c r="I367" s="4" t="s">
        <v>26</v>
      </c>
      <c r="J367" s="4" t="s">
        <v>27</v>
      </c>
      <c r="K367" s="4">
        <v>1482991200</v>
      </c>
      <c r="L367" s="4">
        <v>1485324000</v>
      </c>
      <c r="M367" s="4" t="b">
        <v>0</v>
      </c>
      <c r="N367" s="4" t="b">
        <v>0</v>
      </c>
      <c r="O367" s="4" t="s">
        <v>33</v>
      </c>
      <c r="P367" s="4"/>
      <c r="R367" s="4">
        <v>2703</v>
      </c>
      <c r="S367" s="4">
        <v>8800</v>
      </c>
      <c r="T367">
        <f>(R367/S367)-1</f>
        <v>-0.69284090909090912</v>
      </c>
    </row>
    <row r="368" spans="1:20" x14ac:dyDescent="0.25">
      <c r="A368" s="4">
        <v>366</v>
      </c>
      <c r="B368" s="4" t="s">
        <v>784</v>
      </c>
      <c r="C368" s="5" t="s">
        <v>785</v>
      </c>
      <c r="D368" s="4">
        <v>1800</v>
      </c>
      <c r="E368" s="4">
        <v>10658</v>
      </c>
      <c r="F368" s="14">
        <f t="shared" si="5"/>
        <v>4.9211111111111112</v>
      </c>
      <c r="G368" s="4" t="s">
        <v>20</v>
      </c>
      <c r="H368" s="4">
        <v>101</v>
      </c>
      <c r="I368" s="4" t="s">
        <v>21</v>
      </c>
      <c r="J368" s="4" t="s">
        <v>22</v>
      </c>
      <c r="K368" s="4">
        <v>1294034400</v>
      </c>
      <c r="L368" s="4">
        <v>1294120800</v>
      </c>
      <c r="M368" s="4" t="b">
        <v>0</v>
      </c>
      <c r="N368" s="4" t="b">
        <v>1</v>
      </c>
      <c r="O368" s="4" t="s">
        <v>33</v>
      </c>
      <c r="P368" s="4"/>
      <c r="R368" s="4">
        <v>1</v>
      </c>
      <c r="S368" s="4">
        <v>100</v>
      </c>
      <c r="T368">
        <f>(R368/S368)-1</f>
        <v>-0.99</v>
      </c>
    </row>
    <row r="369" spans="1:20" x14ac:dyDescent="0.25">
      <c r="A369" s="4">
        <v>367</v>
      </c>
      <c r="B369" s="4" t="s">
        <v>786</v>
      </c>
      <c r="C369" s="5" t="s">
        <v>787</v>
      </c>
      <c r="D369" s="4">
        <v>9900</v>
      </c>
      <c r="E369" s="4">
        <v>1870</v>
      </c>
      <c r="F369" s="14">
        <f t="shared" si="5"/>
        <v>-0.81111111111111112</v>
      </c>
      <c r="G369" s="4" t="s">
        <v>14</v>
      </c>
      <c r="H369" s="4">
        <v>75</v>
      </c>
      <c r="I369" s="4" t="s">
        <v>21</v>
      </c>
      <c r="J369" s="4" t="s">
        <v>22</v>
      </c>
      <c r="K369" s="4">
        <v>1413608400</v>
      </c>
      <c r="L369" s="4">
        <v>1415685600</v>
      </c>
      <c r="M369" s="4" t="b">
        <v>0</v>
      </c>
      <c r="N369" s="4" t="b">
        <v>1</v>
      </c>
      <c r="O369" s="4" t="s">
        <v>33</v>
      </c>
      <c r="P369" s="4"/>
      <c r="R369" s="4">
        <v>2505</v>
      </c>
      <c r="S369" s="4">
        <v>4900</v>
      </c>
      <c r="T369">
        <f>(R369/S369)-1</f>
        <v>-0.48877551020408161</v>
      </c>
    </row>
    <row r="370" spans="1:20" x14ac:dyDescent="0.25">
      <c r="A370" s="4">
        <v>368</v>
      </c>
      <c r="B370" s="4" t="s">
        <v>788</v>
      </c>
      <c r="C370" s="5" t="s">
        <v>789</v>
      </c>
      <c r="D370" s="4">
        <v>5200</v>
      </c>
      <c r="E370" s="4">
        <v>14394</v>
      </c>
      <c r="F370" s="14">
        <f t="shared" si="5"/>
        <v>1.7680769230769231</v>
      </c>
      <c r="G370" s="4" t="s">
        <v>20</v>
      </c>
      <c r="H370" s="4">
        <v>206</v>
      </c>
      <c r="I370" s="4" t="s">
        <v>40</v>
      </c>
      <c r="J370" s="4" t="s">
        <v>41</v>
      </c>
      <c r="K370" s="4">
        <v>1286946000</v>
      </c>
      <c r="L370" s="4">
        <v>1288933200</v>
      </c>
      <c r="M370" s="4" t="b">
        <v>0</v>
      </c>
      <c r="N370" s="4" t="b">
        <v>1</v>
      </c>
      <c r="O370" s="4" t="s">
        <v>42</v>
      </c>
      <c r="P370" s="4"/>
      <c r="R370" s="4">
        <v>2778</v>
      </c>
      <c r="S370" s="4">
        <v>4000</v>
      </c>
      <c r="T370">
        <f>(R370/S370)-1</f>
        <v>-0.30549999999999999</v>
      </c>
    </row>
    <row r="371" spans="1:20" x14ac:dyDescent="0.25">
      <c r="A371" s="4">
        <v>369</v>
      </c>
      <c r="B371" s="4" t="s">
        <v>790</v>
      </c>
      <c r="C371" s="5" t="s">
        <v>791</v>
      </c>
      <c r="D371" s="4">
        <v>5400</v>
      </c>
      <c r="E371" s="4">
        <v>14743</v>
      </c>
      <c r="F371" s="14">
        <f t="shared" si="5"/>
        <v>1.730185185185185</v>
      </c>
      <c r="G371" s="4" t="s">
        <v>20</v>
      </c>
      <c r="H371" s="4">
        <v>154</v>
      </c>
      <c r="I371" s="4" t="s">
        <v>21</v>
      </c>
      <c r="J371" s="4" t="s">
        <v>22</v>
      </c>
      <c r="K371" s="4">
        <v>1359871200</v>
      </c>
      <c r="L371" s="4">
        <v>1363237200</v>
      </c>
      <c r="M371" s="4" t="b">
        <v>0</v>
      </c>
      <c r="N371" s="4" t="b">
        <v>1</v>
      </c>
      <c r="O371" s="4" t="s">
        <v>269</v>
      </c>
      <c r="P371" s="4"/>
      <c r="R371" s="4">
        <v>2594</v>
      </c>
      <c r="S371" s="4">
        <v>7300</v>
      </c>
      <c r="T371">
        <f>(R371/S371)-1</f>
        <v>-0.64465753424657535</v>
      </c>
    </row>
    <row r="372" spans="1:20" x14ac:dyDescent="0.25">
      <c r="A372" s="4">
        <v>370</v>
      </c>
      <c r="B372" s="4" t="s">
        <v>792</v>
      </c>
      <c r="C372" s="5" t="s">
        <v>793</v>
      </c>
      <c r="D372" s="4">
        <v>112300</v>
      </c>
      <c r="E372" s="4">
        <v>178965</v>
      </c>
      <c r="F372" s="14">
        <f t="shared" si="5"/>
        <v>0.59363312555654502</v>
      </c>
      <c r="G372" s="4" t="s">
        <v>20</v>
      </c>
      <c r="H372" s="4">
        <v>5966</v>
      </c>
      <c r="I372" s="4" t="s">
        <v>21</v>
      </c>
      <c r="J372" s="4" t="s">
        <v>22</v>
      </c>
      <c r="K372" s="4">
        <v>1555304400</v>
      </c>
      <c r="L372" s="4">
        <v>1555822800</v>
      </c>
      <c r="M372" s="4" t="b">
        <v>0</v>
      </c>
      <c r="N372" s="4" t="b">
        <v>0</v>
      </c>
      <c r="O372" s="4" t="s">
        <v>33</v>
      </c>
      <c r="P372" s="4"/>
      <c r="R372" s="4">
        <v>38376</v>
      </c>
      <c r="S372" s="4">
        <v>161900</v>
      </c>
      <c r="T372">
        <f>(R372/S372)-1</f>
        <v>-0.76296479308214948</v>
      </c>
    </row>
    <row r="373" spans="1:20" x14ac:dyDescent="0.25">
      <c r="A373" s="4">
        <v>371</v>
      </c>
      <c r="B373" s="4" t="s">
        <v>794</v>
      </c>
      <c r="C373" s="5" t="s">
        <v>795</v>
      </c>
      <c r="D373" s="4">
        <v>189200</v>
      </c>
      <c r="E373" s="4">
        <v>128410</v>
      </c>
      <c r="F373" s="14">
        <f t="shared" si="5"/>
        <v>-0.32130021141649046</v>
      </c>
      <c r="G373" s="4" t="s">
        <v>14</v>
      </c>
      <c r="H373" s="4">
        <v>2176</v>
      </c>
      <c r="I373" s="4" t="s">
        <v>21</v>
      </c>
      <c r="J373" s="4" t="s">
        <v>22</v>
      </c>
      <c r="K373" s="4">
        <v>1423375200</v>
      </c>
      <c r="L373" s="4">
        <v>1427778000</v>
      </c>
      <c r="M373" s="4" t="b">
        <v>0</v>
      </c>
      <c r="N373" s="4" t="b">
        <v>0</v>
      </c>
      <c r="O373" s="4" t="s">
        <v>33</v>
      </c>
      <c r="P373" s="4"/>
      <c r="R373" s="4">
        <v>6920</v>
      </c>
      <c r="S373" s="4">
        <v>7700</v>
      </c>
      <c r="T373">
        <f>(R373/S373)-1</f>
        <v>-0.10129870129870133</v>
      </c>
    </row>
    <row r="374" spans="1:20" x14ac:dyDescent="0.25">
      <c r="A374" s="4">
        <v>372</v>
      </c>
      <c r="B374" s="4" t="s">
        <v>796</v>
      </c>
      <c r="C374" s="5" t="s">
        <v>797</v>
      </c>
      <c r="D374" s="4">
        <v>900</v>
      </c>
      <c r="E374" s="4">
        <v>14324</v>
      </c>
      <c r="F374" s="14">
        <f t="shared" si="5"/>
        <v>14.915555555555555</v>
      </c>
      <c r="G374" s="4" t="s">
        <v>20</v>
      </c>
      <c r="H374" s="4">
        <v>169</v>
      </c>
      <c r="I374" s="4" t="s">
        <v>21</v>
      </c>
      <c r="J374" s="4" t="s">
        <v>22</v>
      </c>
      <c r="K374" s="4">
        <v>1420696800</v>
      </c>
      <c r="L374" s="4">
        <v>1422424800</v>
      </c>
      <c r="M374" s="4" t="b">
        <v>0</v>
      </c>
      <c r="N374" s="4" t="b">
        <v>1</v>
      </c>
      <c r="O374" s="4" t="s">
        <v>42</v>
      </c>
      <c r="P374" s="4"/>
      <c r="R374" s="4">
        <v>5465</v>
      </c>
      <c r="S374" s="4">
        <v>7900</v>
      </c>
      <c r="T374">
        <f>(R374/S374)-1</f>
        <v>-0.3082278481012658</v>
      </c>
    </row>
    <row r="375" spans="1:20" x14ac:dyDescent="0.25">
      <c r="A375" s="4">
        <v>373</v>
      </c>
      <c r="B375" s="4" t="s">
        <v>798</v>
      </c>
      <c r="C375" s="5" t="s">
        <v>799</v>
      </c>
      <c r="D375" s="4">
        <v>22500</v>
      </c>
      <c r="E375" s="4">
        <v>164291</v>
      </c>
      <c r="F375" s="14">
        <f t="shared" si="5"/>
        <v>6.3018222222222224</v>
      </c>
      <c r="G375" s="4" t="s">
        <v>20</v>
      </c>
      <c r="H375" s="4">
        <v>2106</v>
      </c>
      <c r="I375" s="4" t="s">
        <v>21</v>
      </c>
      <c r="J375" s="4" t="s">
        <v>22</v>
      </c>
      <c r="K375" s="4">
        <v>1502946000</v>
      </c>
      <c r="L375" s="4">
        <v>1503637200</v>
      </c>
      <c r="M375" s="4" t="b">
        <v>0</v>
      </c>
      <c r="N375" s="4" t="b">
        <v>0</v>
      </c>
      <c r="O375" s="4" t="s">
        <v>33</v>
      </c>
      <c r="P375" s="4"/>
      <c r="R375" s="4">
        <v>2111</v>
      </c>
      <c r="S375" s="4">
        <v>8300</v>
      </c>
      <c r="T375">
        <f>(R375/S375)-1</f>
        <v>-0.74566265060240966</v>
      </c>
    </row>
    <row r="376" spans="1:20" x14ac:dyDescent="0.25">
      <c r="A376" s="4">
        <v>374</v>
      </c>
      <c r="B376" s="4" t="s">
        <v>800</v>
      </c>
      <c r="C376" s="5" t="s">
        <v>801</v>
      </c>
      <c r="D376" s="4">
        <v>167400</v>
      </c>
      <c r="E376" s="4">
        <v>22073</v>
      </c>
      <c r="F376" s="14">
        <f t="shared" si="5"/>
        <v>-0.86814217443249708</v>
      </c>
      <c r="G376" s="4" t="s">
        <v>14</v>
      </c>
      <c r="H376" s="4">
        <v>441</v>
      </c>
      <c r="I376" s="4" t="s">
        <v>21</v>
      </c>
      <c r="J376" s="4" t="s">
        <v>22</v>
      </c>
      <c r="K376" s="4">
        <v>1547186400</v>
      </c>
      <c r="L376" s="4">
        <v>1547618400</v>
      </c>
      <c r="M376" s="4" t="b">
        <v>0</v>
      </c>
      <c r="N376" s="4" t="b">
        <v>1</v>
      </c>
      <c r="O376" s="4" t="s">
        <v>42</v>
      </c>
      <c r="P376" s="4"/>
      <c r="R376" s="4">
        <v>126628</v>
      </c>
      <c r="S376" s="4">
        <v>163600</v>
      </c>
      <c r="T376">
        <f>(R376/S376)-1</f>
        <v>-0.22599022004889979</v>
      </c>
    </row>
    <row r="377" spans="1:20" x14ac:dyDescent="0.25">
      <c r="A377" s="4">
        <v>375</v>
      </c>
      <c r="B377" s="4" t="s">
        <v>802</v>
      </c>
      <c r="C377" s="5" t="s">
        <v>803</v>
      </c>
      <c r="D377" s="4">
        <v>2700</v>
      </c>
      <c r="E377" s="4">
        <v>1479</v>
      </c>
      <c r="F377" s="14">
        <f t="shared" si="5"/>
        <v>-0.45222222222222219</v>
      </c>
      <c r="G377" s="4" t="s">
        <v>14</v>
      </c>
      <c r="H377" s="4">
        <v>25</v>
      </c>
      <c r="I377" s="4" t="s">
        <v>21</v>
      </c>
      <c r="J377" s="4" t="s">
        <v>22</v>
      </c>
      <c r="K377" s="4">
        <v>1444971600</v>
      </c>
      <c r="L377" s="4">
        <v>1449900000</v>
      </c>
      <c r="M377" s="4" t="b">
        <v>0</v>
      </c>
      <c r="N377" s="4" t="b">
        <v>0</v>
      </c>
      <c r="O377" s="4" t="s">
        <v>60</v>
      </c>
      <c r="P377" s="4"/>
      <c r="R377" s="4">
        <v>1012</v>
      </c>
      <c r="S377" s="4">
        <v>2700</v>
      </c>
      <c r="T377">
        <f>(R377/S377)-1</f>
        <v>-0.62518518518518518</v>
      </c>
    </row>
    <row r="378" spans="1:20" x14ac:dyDescent="0.25">
      <c r="A378" s="4">
        <v>376</v>
      </c>
      <c r="B378" s="4" t="s">
        <v>804</v>
      </c>
      <c r="C378" s="5" t="s">
        <v>805</v>
      </c>
      <c r="D378" s="4">
        <v>3400</v>
      </c>
      <c r="E378" s="4">
        <v>12275</v>
      </c>
      <c r="F378" s="14">
        <f t="shared" si="5"/>
        <v>2.6102941176470589</v>
      </c>
      <c r="G378" s="4" t="s">
        <v>20</v>
      </c>
      <c r="H378" s="4">
        <v>131</v>
      </c>
      <c r="I378" s="4" t="s">
        <v>21</v>
      </c>
      <c r="J378" s="4" t="s">
        <v>22</v>
      </c>
      <c r="K378" s="4">
        <v>1404622800</v>
      </c>
      <c r="L378" s="4">
        <v>1405141200</v>
      </c>
      <c r="M378" s="4" t="b">
        <v>0</v>
      </c>
      <c r="N378" s="4" t="b">
        <v>0</v>
      </c>
      <c r="O378" s="4" t="s">
        <v>23</v>
      </c>
      <c r="P378" s="4"/>
      <c r="R378" s="4">
        <v>31665</v>
      </c>
      <c r="S378" s="4">
        <v>81300</v>
      </c>
      <c r="T378">
        <f>(R378/S378)-1</f>
        <v>-0.61051660516605166</v>
      </c>
    </row>
    <row r="379" spans="1:20" x14ac:dyDescent="0.25">
      <c r="A379" s="4">
        <v>377</v>
      </c>
      <c r="B379" s="4" t="s">
        <v>806</v>
      </c>
      <c r="C379" s="5" t="s">
        <v>807</v>
      </c>
      <c r="D379" s="4">
        <v>49700</v>
      </c>
      <c r="E379" s="4">
        <v>5098</v>
      </c>
      <c r="F379" s="14">
        <f t="shared" si="5"/>
        <v>-0.89742454728370225</v>
      </c>
      <c r="G379" s="4" t="s">
        <v>14</v>
      </c>
      <c r="H379" s="4">
        <v>127</v>
      </c>
      <c r="I379" s="4" t="s">
        <v>21</v>
      </c>
      <c r="J379" s="4" t="s">
        <v>22</v>
      </c>
      <c r="K379" s="4">
        <v>1571720400</v>
      </c>
      <c r="L379" s="4">
        <v>1572933600</v>
      </c>
      <c r="M379" s="4" t="b">
        <v>0</v>
      </c>
      <c r="N379" s="4" t="b">
        <v>0</v>
      </c>
      <c r="O379" s="4" t="s">
        <v>33</v>
      </c>
      <c r="P379" s="4"/>
      <c r="R379" s="4">
        <v>109374</v>
      </c>
      <c r="S379" s="4">
        <v>170800</v>
      </c>
      <c r="T379">
        <f>(R379/S379)-1</f>
        <v>-0.35963700234192042</v>
      </c>
    </row>
    <row r="380" spans="1:20" x14ac:dyDescent="0.25">
      <c r="A380" s="4">
        <v>378</v>
      </c>
      <c r="B380" s="4" t="s">
        <v>808</v>
      </c>
      <c r="C380" s="5" t="s">
        <v>809</v>
      </c>
      <c r="D380" s="4">
        <v>178200</v>
      </c>
      <c r="E380" s="4">
        <v>24882</v>
      </c>
      <c r="F380" s="14">
        <f t="shared" si="5"/>
        <v>-0.86037037037037034</v>
      </c>
      <c r="G380" s="4" t="s">
        <v>14</v>
      </c>
      <c r="H380" s="4">
        <v>355</v>
      </c>
      <c r="I380" s="4" t="s">
        <v>21</v>
      </c>
      <c r="J380" s="4" t="s">
        <v>22</v>
      </c>
      <c r="K380" s="4">
        <v>1526878800</v>
      </c>
      <c r="L380" s="4">
        <v>1530162000</v>
      </c>
      <c r="M380" s="4" t="b">
        <v>0</v>
      </c>
      <c r="N380" s="4" t="b">
        <v>0</v>
      </c>
      <c r="O380" s="4" t="s">
        <v>42</v>
      </c>
      <c r="P380" s="4"/>
      <c r="R380" s="4">
        <v>127745</v>
      </c>
      <c r="S380" s="4">
        <v>150600</v>
      </c>
      <c r="T380">
        <f>(R380/S380)-1</f>
        <v>-0.15175962815405042</v>
      </c>
    </row>
    <row r="381" spans="1:20" x14ac:dyDescent="0.25">
      <c r="A381" s="4">
        <v>379</v>
      </c>
      <c r="B381" s="4" t="s">
        <v>810</v>
      </c>
      <c r="C381" s="5" t="s">
        <v>811</v>
      </c>
      <c r="D381" s="4">
        <v>7200</v>
      </c>
      <c r="E381" s="4">
        <v>2912</v>
      </c>
      <c r="F381" s="14">
        <f t="shared" si="5"/>
        <v>-0.59555555555555562</v>
      </c>
      <c r="G381" s="4" t="s">
        <v>14</v>
      </c>
      <c r="H381" s="4">
        <v>44</v>
      </c>
      <c r="I381" s="4" t="s">
        <v>40</v>
      </c>
      <c r="J381" s="4" t="s">
        <v>41</v>
      </c>
      <c r="K381" s="4">
        <v>1319691600</v>
      </c>
      <c r="L381" s="4">
        <v>1320904800</v>
      </c>
      <c r="M381" s="4" t="b">
        <v>0</v>
      </c>
      <c r="N381" s="4" t="b">
        <v>0</v>
      </c>
      <c r="O381" s="4" t="s">
        <v>33</v>
      </c>
      <c r="P381" s="4"/>
      <c r="R381" s="4">
        <v>2289</v>
      </c>
      <c r="S381" s="4">
        <v>7800</v>
      </c>
      <c r="T381">
        <f>(R381/S381)-1</f>
        <v>-0.70653846153846156</v>
      </c>
    </row>
    <row r="382" spans="1:20" x14ac:dyDescent="0.25">
      <c r="A382" s="4">
        <v>380</v>
      </c>
      <c r="B382" s="4" t="s">
        <v>812</v>
      </c>
      <c r="C382" s="5" t="s">
        <v>813</v>
      </c>
      <c r="D382" s="4">
        <v>2500</v>
      </c>
      <c r="E382" s="4">
        <v>4008</v>
      </c>
      <c r="F382" s="14">
        <f t="shared" si="5"/>
        <v>0.60319999999999996</v>
      </c>
      <c r="G382" s="4" t="s">
        <v>20</v>
      </c>
      <c r="H382" s="4">
        <v>84</v>
      </c>
      <c r="I382" s="4" t="s">
        <v>21</v>
      </c>
      <c r="J382" s="4" t="s">
        <v>22</v>
      </c>
      <c r="K382" s="4">
        <v>1371963600</v>
      </c>
      <c r="L382" s="4">
        <v>1372395600</v>
      </c>
      <c r="M382" s="4" t="b">
        <v>0</v>
      </c>
      <c r="N382" s="4" t="b">
        <v>0</v>
      </c>
      <c r="O382" s="4" t="s">
        <v>33</v>
      </c>
      <c r="P382" s="4"/>
      <c r="R382" s="4">
        <v>11108</v>
      </c>
      <c r="S382" s="4">
        <v>159800</v>
      </c>
      <c r="T382">
        <f>(R382/S382)-1</f>
        <v>-0.93048811013767208</v>
      </c>
    </row>
    <row r="383" spans="1:20" x14ac:dyDescent="0.25">
      <c r="A383" s="4">
        <v>381</v>
      </c>
      <c r="B383" s="4" t="s">
        <v>814</v>
      </c>
      <c r="C383" s="5" t="s">
        <v>815</v>
      </c>
      <c r="D383" s="4">
        <v>5300</v>
      </c>
      <c r="E383" s="4">
        <v>9749</v>
      </c>
      <c r="F383" s="14">
        <f t="shared" si="5"/>
        <v>0.8394339622641509</v>
      </c>
      <c r="G383" s="4" t="s">
        <v>20</v>
      </c>
      <c r="H383" s="4">
        <v>155</v>
      </c>
      <c r="I383" s="4" t="s">
        <v>21</v>
      </c>
      <c r="J383" s="4" t="s">
        <v>22</v>
      </c>
      <c r="K383" s="4">
        <v>1433739600</v>
      </c>
      <c r="L383" s="4">
        <v>1437714000</v>
      </c>
      <c r="M383" s="4" t="b">
        <v>0</v>
      </c>
      <c r="N383" s="4" t="b">
        <v>0</v>
      </c>
      <c r="O383" s="4" t="s">
        <v>33</v>
      </c>
      <c r="P383" s="4"/>
      <c r="R383" s="4">
        <v>2437</v>
      </c>
      <c r="S383" s="4">
        <v>8800</v>
      </c>
      <c r="T383">
        <f>(R383/S383)-1</f>
        <v>-0.72306818181818189</v>
      </c>
    </row>
    <row r="384" spans="1:20" x14ac:dyDescent="0.25">
      <c r="A384" s="4">
        <v>382</v>
      </c>
      <c r="B384" s="4" t="s">
        <v>816</v>
      </c>
      <c r="C384" s="5" t="s">
        <v>817</v>
      </c>
      <c r="D384" s="4">
        <v>9100</v>
      </c>
      <c r="E384" s="4">
        <v>5803</v>
      </c>
      <c r="F384" s="14">
        <f t="shared" si="5"/>
        <v>-0.36230769230769233</v>
      </c>
      <c r="G384" s="4" t="s">
        <v>14</v>
      </c>
      <c r="H384" s="4">
        <v>67</v>
      </c>
      <c r="I384" s="4" t="s">
        <v>21</v>
      </c>
      <c r="J384" s="4" t="s">
        <v>22</v>
      </c>
      <c r="K384" s="4">
        <v>1508130000</v>
      </c>
      <c r="L384" s="4">
        <v>1509771600</v>
      </c>
      <c r="M384" s="4" t="b">
        <v>0</v>
      </c>
      <c r="N384" s="4" t="b">
        <v>0</v>
      </c>
      <c r="O384" s="4" t="s">
        <v>122</v>
      </c>
      <c r="P384" s="4"/>
      <c r="R384" s="4">
        <v>93991</v>
      </c>
      <c r="S384" s="4">
        <v>179100</v>
      </c>
      <c r="T384">
        <f>(R384/S384)-1</f>
        <v>-0.47520379676158575</v>
      </c>
    </row>
    <row r="385" spans="1:20" x14ac:dyDescent="0.25">
      <c r="A385" s="4">
        <v>383</v>
      </c>
      <c r="B385" s="4" t="s">
        <v>818</v>
      </c>
      <c r="C385" s="5" t="s">
        <v>819</v>
      </c>
      <c r="D385" s="4">
        <v>6300</v>
      </c>
      <c r="E385" s="4">
        <v>14199</v>
      </c>
      <c r="F385" s="14">
        <f t="shared" si="5"/>
        <v>1.2538095238095237</v>
      </c>
      <c r="G385" s="4" t="s">
        <v>20</v>
      </c>
      <c r="H385" s="4">
        <v>189</v>
      </c>
      <c r="I385" s="4" t="s">
        <v>21</v>
      </c>
      <c r="J385" s="4" t="s">
        <v>22</v>
      </c>
      <c r="K385" s="4">
        <v>1550037600</v>
      </c>
      <c r="L385" s="4">
        <v>1550556000</v>
      </c>
      <c r="M385" s="4" t="b">
        <v>0</v>
      </c>
      <c r="N385" s="4" t="b">
        <v>1</v>
      </c>
      <c r="O385" s="4" t="s">
        <v>17</v>
      </c>
      <c r="P385" s="4"/>
      <c r="R385" s="4">
        <v>2</v>
      </c>
      <c r="S385" s="4">
        <v>100</v>
      </c>
      <c r="T385">
        <f>(R385/S385)-1</f>
        <v>-0.98</v>
      </c>
    </row>
    <row r="386" spans="1:20" x14ac:dyDescent="0.25">
      <c r="A386" s="4">
        <v>384</v>
      </c>
      <c r="B386" s="4" t="s">
        <v>820</v>
      </c>
      <c r="C386" s="5" t="s">
        <v>821</v>
      </c>
      <c r="D386" s="4">
        <v>114400</v>
      </c>
      <c r="E386" s="4">
        <v>196779</v>
      </c>
      <c r="F386" s="14">
        <f t="shared" ref="F386:F449" si="6">(E386/D386)-1</f>
        <v>0.72009615384615389</v>
      </c>
      <c r="G386" s="4" t="s">
        <v>20</v>
      </c>
      <c r="H386" s="4">
        <v>4799</v>
      </c>
      <c r="I386" s="4" t="s">
        <v>21</v>
      </c>
      <c r="J386" s="4" t="s">
        <v>22</v>
      </c>
      <c r="K386" s="4">
        <v>1486706400</v>
      </c>
      <c r="L386" s="4">
        <v>1489039200</v>
      </c>
      <c r="M386" s="4" t="b">
        <v>1</v>
      </c>
      <c r="N386" s="4" t="b">
        <v>1</v>
      </c>
      <c r="O386" s="4" t="s">
        <v>42</v>
      </c>
      <c r="P386" s="4"/>
      <c r="R386" s="4">
        <v>795</v>
      </c>
      <c r="S386" s="4">
        <v>6500</v>
      </c>
      <c r="T386">
        <f>(R386/S386)-1</f>
        <v>-0.87769230769230766</v>
      </c>
    </row>
    <row r="387" spans="1:20" x14ac:dyDescent="0.25">
      <c r="A387" s="4">
        <v>385</v>
      </c>
      <c r="B387" s="4" t="s">
        <v>822</v>
      </c>
      <c r="C387" s="5" t="s">
        <v>823</v>
      </c>
      <c r="D387" s="4">
        <v>38900</v>
      </c>
      <c r="E387" s="4">
        <v>56859</v>
      </c>
      <c r="F387" s="14">
        <f t="shared" si="6"/>
        <v>0.46167095115681245</v>
      </c>
      <c r="G387" s="4" t="s">
        <v>20</v>
      </c>
      <c r="H387" s="4">
        <v>1137</v>
      </c>
      <c r="I387" s="4" t="s">
        <v>21</v>
      </c>
      <c r="J387" s="4" t="s">
        <v>22</v>
      </c>
      <c r="K387" s="4">
        <v>1553835600</v>
      </c>
      <c r="L387" s="4">
        <v>1556600400</v>
      </c>
      <c r="M387" s="4" t="b">
        <v>0</v>
      </c>
      <c r="N387" s="4" t="b">
        <v>0</v>
      </c>
      <c r="O387" s="4" t="s">
        <v>68</v>
      </c>
      <c r="P387" s="4"/>
      <c r="R387" s="4">
        <v>1843</v>
      </c>
      <c r="S387" s="4">
        <v>9100</v>
      </c>
      <c r="T387">
        <f>(R387/S387)-1</f>
        <v>-0.7974725274725275</v>
      </c>
    </row>
    <row r="388" spans="1:20" x14ac:dyDescent="0.25">
      <c r="A388" s="4">
        <v>386</v>
      </c>
      <c r="B388" s="4" t="s">
        <v>824</v>
      </c>
      <c r="C388" s="5" t="s">
        <v>825</v>
      </c>
      <c r="D388" s="4">
        <v>135500</v>
      </c>
      <c r="E388" s="4">
        <v>103554</v>
      </c>
      <c r="F388" s="14">
        <f t="shared" si="6"/>
        <v>-0.23576383763837638</v>
      </c>
      <c r="G388" s="4" t="s">
        <v>14</v>
      </c>
      <c r="H388" s="4">
        <v>1068</v>
      </c>
      <c r="I388" s="4" t="s">
        <v>21</v>
      </c>
      <c r="J388" s="4" t="s">
        <v>22</v>
      </c>
      <c r="K388" s="4">
        <v>1277528400</v>
      </c>
      <c r="L388" s="4">
        <v>1278565200</v>
      </c>
      <c r="M388" s="4" t="b">
        <v>0</v>
      </c>
      <c r="N388" s="4" t="b">
        <v>0</v>
      </c>
      <c r="O388" s="4" t="s">
        <v>33</v>
      </c>
      <c r="P388" s="4"/>
      <c r="R388" s="4">
        <v>35536</v>
      </c>
      <c r="S388" s="4">
        <v>70200</v>
      </c>
      <c r="T388">
        <f>(R388/S388)-1</f>
        <v>-0.49378917378917375</v>
      </c>
    </row>
    <row r="389" spans="1:20" x14ac:dyDescent="0.25">
      <c r="A389" s="4">
        <v>387</v>
      </c>
      <c r="B389" s="4" t="s">
        <v>826</v>
      </c>
      <c r="C389" s="5" t="s">
        <v>827</v>
      </c>
      <c r="D389" s="4">
        <v>109000</v>
      </c>
      <c r="E389" s="4">
        <v>42795</v>
      </c>
      <c r="F389" s="14">
        <f t="shared" si="6"/>
        <v>-0.60738532110091747</v>
      </c>
      <c r="G389" s="4" t="s">
        <v>14</v>
      </c>
      <c r="H389" s="4">
        <v>424</v>
      </c>
      <c r="I389" s="4" t="s">
        <v>21</v>
      </c>
      <c r="J389" s="4" t="s">
        <v>22</v>
      </c>
      <c r="K389" s="4">
        <v>1339477200</v>
      </c>
      <c r="L389" s="4">
        <v>1339909200</v>
      </c>
      <c r="M389" s="4" t="b">
        <v>0</v>
      </c>
      <c r="N389" s="4" t="b">
        <v>0</v>
      </c>
      <c r="O389" s="4" t="s">
        <v>65</v>
      </c>
      <c r="P389" s="4"/>
      <c r="R389" s="4">
        <v>3676</v>
      </c>
      <c r="S389" s="4">
        <v>6400</v>
      </c>
      <c r="T389">
        <f>(R389/S389)-1</f>
        <v>-0.42562500000000003</v>
      </c>
    </row>
    <row r="390" spans="1:20" x14ac:dyDescent="0.25">
      <c r="A390" s="4">
        <v>388</v>
      </c>
      <c r="B390" s="4" t="s">
        <v>828</v>
      </c>
      <c r="C390" s="5" t="s">
        <v>829</v>
      </c>
      <c r="D390" s="4">
        <v>114800</v>
      </c>
      <c r="E390" s="4">
        <v>12938</v>
      </c>
      <c r="F390" s="14">
        <f t="shared" si="6"/>
        <v>-0.88729965156794421</v>
      </c>
      <c r="G390" s="4" t="s">
        <v>74</v>
      </c>
      <c r="H390" s="4">
        <v>145</v>
      </c>
      <c r="I390" s="4" t="s">
        <v>98</v>
      </c>
      <c r="J390" s="4" t="s">
        <v>99</v>
      </c>
      <c r="K390" s="4">
        <v>1325656800</v>
      </c>
      <c r="L390" s="4">
        <v>1325829600</v>
      </c>
      <c r="M390" s="4" t="b">
        <v>0</v>
      </c>
      <c r="N390" s="4" t="b">
        <v>0</v>
      </c>
      <c r="O390" s="4" t="s">
        <v>60</v>
      </c>
      <c r="P390" s="4"/>
      <c r="R390" s="4">
        <v>1343</v>
      </c>
      <c r="S390" s="4">
        <v>3700</v>
      </c>
      <c r="T390">
        <f>(R390/S390)-1</f>
        <v>-0.63702702702702707</v>
      </c>
    </row>
    <row r="391" spans="1:20" x14ac:dyDescent="0.25">
      <c r="A391" s="4">
        <v>389</v>
      </c>
      <c r="B391" s="4" t="s">
        <v>830</v>
      </c>
      <c r="C391" s="5" t="s">
        <v>831</v>
      </c>
      <c r="D391" s="4">
        <v>83000</v>
      </c>
      <c r="E391" s="4">
        <v>101352</v>
      </c>
      <c r="F391" s="14">
        <f t="shared" si="6"/>
        <v>0.22110843373493982</v>
      </c>
      <c r="G391" s="4" t="s">
        <v>20</v>
      </c>
      <c r="H391" s="4">
        <v>1152</v>
      </c>
      <c r="I391" s="4" t="s">
        <v>21</v>
      </c>
      <c r="J391" s="4" t="s">
        <v>22</v>
      </c>
      <c r="K391" s="4">
        <v>1288242000</v>
      </c>
      <c r="L391" s="4">
        <v>1290578400</v>
      </c>
      <c r="M391" s="4" t="b">
        <v>0</v>
      </c>
      <c r="N391" s="4" t="b">
        <v>0</v>
      </c>
      <c r="O391" s="4" t="s">
        <v>33</v>
      </c>
      <c r="P391" s="4"/>
      <c r="R391" s="4">
        <v>20915</v>
      </c>
      <c r="S391" s="4">
        <v>35600</v>
      </c>
      <c r="T391">
        <f>(R391/S391)-1</f>
        <v>-0.41249999999999998</v>
      </c>
    </row>
    <row r="392" spans="1:20" x14ac:dyDescent="0.25">
      <c r="A392" s="4">
        <v>390</v>
      </c>
      <c r="B392" s="4" t="s">
        <v>832</v>
      </c>
      <c r="C392" s="5" t="s">
        <v>833</v>
      </c>
      <c r="D392" s="4">
        <v>2400</v>
      </c>
      <c r="E392" s="4">
        <v>4477</v>
      </c>
      <c r="F392" s="14">
        <f t="shared" si="6"/>
        <v>0.86541666666666672</v>
      </c>
      <c r="G392" s="4" t="s">
        <v>20</v>
      </c>
      <c r="H392" s="4">
        <v>50</v>
      </c>
      <c r="I392" s="4" t="s">
        <v>21</v>
      </c>
      <c r="J392" s="4" t="s">
        <v>22</v>
      </c>
      <c r="K392" s="4">
        <v>1379048400</v>
      </c>
      <c r="L392" s="4">
        <v>1380344400</v>
      </c>
      <c r="M392" s="4" t="b">
        <v>0</v>
      </c>
      <c r="N392" s="4" t="b">
        <v>0</v>
      </c>
      <c r="O392" s="4" t="s">
        <v>122</v>
      </c>
      <c r="P392" s="4"/>
      <c r="R392" s="4">
        <v>1210</v>
      </c>
      <c r="S392" s="4">
        <v>160400</v>
      </c>
      <c r="T392">
        <f>(R392/S392)-1</f>
        <v>-0.99245635910224439</v>
      </c>
    </row>
    <row r="393" spans="1:20" x14ac:dyDescent="0.25">
      <c r="A393" s="4">
        <v>391</v>
      </c>
      <c r="B393" s="4" t="s">
        <v>834</v>
      </c>
      <c r="C393" s="5" t="s">
        <v>835</v>
      </c>
      <c r="D393" s="4">
        <v>60400</v>
      </c>
      <c r="E393" s="4">
        <v>4393</v>
      </c>
      <c r="F393" s="14">
        <f t="shared" si="6"/>
        <v>-0.92726821192052977</v>
      </c>
      <c r="G393" s="4" t="s">
        <v>14</v>
      </c>
      <c r="H393" s="4">
        <v>151</v>
      </c>
      <c r="I393" s="4" t="s">
        <v>21</v>
      </c>
      <c r="J393" s="4" t="s">
        <v>22</v>
      </c>
      <c r="K393" s="4">
        <v>1389679200</v>
      </c>
      <c r="L393" s="4">
        <v>1389852000</v>
      </c>
      <c r="M393" s="4" t="b">
        <v>0</v>
      </c>
      <c r="N393" s="4" t="b">
        <v>0</v>
      </c>
      <c r="O393" s="4" t="s">
        <v>68</v>
      </c>
      <c r="P393" s="4"/>
      <c r="R393" s="4">
        <v>1577</v>
      </c>
      <c r="S393" s="4">
        <v>8700</v>
      </c>
      <c r="T393">
        <f>(R393/S393)-1</f>
        <v>-0.8187356321839081</v>
      </c>
    </row>
    <row r="394" spans="1:20" x14ac:dyDescent="0.25">
      <c r="A394" s="4">
        <v>392</v>
      </c>
      <c r="B394" s="4" t="s">
        <v>836</v>
      </c>
      <c r="C394" s="5" t="s">
        <v>837</v>
      </c>
      <c r="D394" s="4">
        <v>102900</v>
      </c>
      <c r="E394" s="4">
        <v>67546</v>
      </c>
      <c r="F394" s="14">
        <f t="shared" si="6"/>
        <v>-0.34357628765792037</v>
      </c>
      <c r="G394" s="4" t="s">
        <v>14</v>
      </c>
      <c r="H394" s="4">
        <v>1608</v>
      </c>
      <c r="I394" s="4" t="s">
        <v>21</v>
      </c>
      <c r="J394" s="4" t="s">
        <v>22</v>
      </c>
      <c r="K394" s="4">
        <v>1294293600</v>
      </c>
      <c r="L394" s="4">
        <v>1294466400</v>
      </c>
      <c r="M394" s="4" t="b">
        <v>0</v>
      </c>
      <c r="N394" s="4" t="b">
        <v>0</v>
      </c>
      <c r="O394" s="4" t="s">
        <v>65</v>
      </c>
      <c r="P394" s="4"/>
      <c r="R394" s="4">
        <v>3301</v>
      </c>
      <c r="S394" s="4">
        <v>7200</v>
      </c>
      <c r="T394">
        <f>(R394/S394)-1</f>
        <v>-0.54152777777777783</v>
      </c>
    </row>
    <row r="395" spans="1:20" x14ac:dyDescent="0.25">
      <c r="A395" s="4">
        <v>393</v>
      </c>
      <c r="B395" s="4" t="s">
        <v>838</v>
      </c>
      <c r="C395" s="5" t="s">
        <v>839</v>
      </c>
      <c r="D395" s="4">
        <v>62800</v>
      </c>
      <c r="E395" s="4">
        <v>143788</v>
      </c>
      <c r="F395" s="14">
        <f t="shared" si="6"/>
        <v>1.2896178343949045</v>
      </c>
      <c r="G395" s="4" t="s">
        <v>20</v>
      </c>
      <c r="H395" s="4">
        <v>3059</v>
      </c>
      <c r="I395" s="4" t="s">
        <v>15</v>
      </c>
      <c r="J395" s="4" t="s">
        <v>16</v>
      </c>
      <c r="K395" s="4">
        <v>1500267600</v>
      </c>
      <c r="L395" s="4">
        <v>1500354000</v>
      </c>
      <c r="M395" s="4" t="b">
        <v>0</v>
      </c>
      <c r="N395" s="4" t="b">
        <v>0</v>
      </c>
      <c r="O395" s="4" t="s">
        <v>159</v>
      </c>
      <c r="P395" s="4"/>
      <c r="R395" s="4">
        <v>5729</v>
      </c>
      <c r="S395" s="4">
        <v>7900</v>
      </c>
      <c r="T395">
        <f>(R395/S395)-1</f>
        <v>-0.27481012658227844</v>
      </c>
    </row>
    <row r="396" spans="1:20" x14ac:dyDescent="0.25">
      <c r="A396" s="4">
        <v>394</v>
      </c>
      <c r="B396" s="4" t="s">
        <v>840</v>
      </c>
      <c r="C396" s="5" t="s">
        <v>841</v>
      </c>
      <c r="D396" s="4">
        <v>800</v>
      </c>
      <c r="E396" s="4">
        <v>3755</v>
      </c>
      <c r="F396" s="14">
        <f t="shared" si="6"/>
        <v>3.6937499999999996</v>
      </c>
      <c r="G396" s="4" t="s">
        <v>20</v>
      </c>
      <c r="H396" s="4">
        <v>34</v>
      </c>
      <c r="I396" s="4" t="s">
        <v>21</v>
      </c>
      <c r="J396" s="4" t="s">
        <v>22</v>
      </c>
      <c r="K396" s="4">
        <v>1375074000</v>
      </c>
      <c r="L396" s="4">
        <v>1375938000</v>
      </c>
      <c r="M396" s="4" t="b">
        <v>0</v>
      </c>
      <c r="N396" s="4" t="b">
        <v>1</v>
      </c>
      <c r="O396" s="4" t="s">
        <v>42</v>
      </c>
      <c r="P396" s="4"/>
      <c r="R396" s="4">
        <v>1690</v>
      </c>
      <c r="S396" s="4">
        <v>103200</v>
      </c>
      <c r="T396">
        <f>(R396/S396)-1</f>
        <v>-0.98362403100775198</v>
      </c>
    </row>
    <row r="397" spans="1:20" x14ac:dyDescent="0.25">
      <c r="A397" s="4">
        <v>395</v>
      </c>
      <c r="B397" s="4" t="s">
        <v>295</v>
      </c>
      <c r="C397" s="5" t="s">
        <v>842</v>
      </c>
      <c r="D397" s="4">
        <v>7100</v>
      </c>
      <c r="E397" s="4">
        <v>9238</v>
      </c>
      <c r="F397" s="14">
        <f t="shared" si="6"/>
        <v>0.30112676056338028</v>
      </c>
      <c r="G397" s="4" t="s">
        <v>20</v>
      </c>
      <c r="H397" s="4">
        <v>220</v>
      </c>
      <c r="I397" s="4" t="s">
        <v>21</v>
      </c>
      <c r="J397" s="4" t="s">
        <v>22</v>
      </c>
      <c r="K397" s="4">
        <v>1323324000</v>
      </c>
      <c r="L397" s="4">
        <v>1323410400</v>
      </c>
      <c r="M397" s="4" t="b">
        <v>1</v>
      </c>
      <c r="N397" s="4" t="b">
        <v>0</v>
      </c>
      <c r="O397" s="4" t="s">
        <v>33</v>
      </c>
      <c r="P397" s="4"/>
      <c r="R397" s="4">
        <v>3839</v>
      </c>
      <c r="S397" s="4">
        <v>7800</v>
      </c>
      <c r="T397">
        <f>(R397/S397)-1</f>
        <v>-0.50782051282051288</v>
      </c>
    </row>
    <row r="398" spans="1:20" x14ac:dyDescent="0.25">
      <c r="A398" s="4">
        <v>396</v>
      </c>
      <c r="B398" s="4" t="s">
        <v>843</v>
      </c>
      <c r="C398" s="5" t="s">
        <v>844</v>
      </c>
      <c r="D398" s="4">
        <v>46100</v>
      </c>
      <c r="E398" s="4">
        <v>77012</v>
      </c>
      <c r="F398" s="14">
        <f t="shared" si="6"/>
        <v>0.6705422993492407</v>
      </c>
      <c r="G398" s="4" t="s">
        <v>20</v>
      </c>
      <c r="H398" s="4">
        <v>1604</v>
      </c>
      <c r="I398" s="4" t="s">
        <v>26</v>
      </c>
      <c r="J398" s="4" t="s">
        <v>27</v>
      </c>
      <c r="K398" s="4">
        <v>1538715600</v>
      </c>
      <c r="L398" s="4">
        <v>1539406800</v>
      </c>
      <c r="M398" s="4" t="b">
        <v>0</v>
      </c>
      <c r="N398" s="4" t="b">
        <v>0</v>
      </c>
      <c r="O398" s="4" t="s">
        <v>53</v>
      </c>
      <c r="P398" s="4"/>
      <c r="R398" s="4">
        <v>5615</v>
      </c>
      <c r="S398" s="4">
        <v>43000</v>
      </c>
      <c r="T398">
        <f>(R398/S398)-1</f>
        <v>-0.86941860465116283</v>
      </c>
    </row>
    <row r="399" spans="1:20" x14ac:dyDescent="0.25">
      <c r="A399" s="4">
        <v>397</v>
      </c>
      <c r="B399" s="4" t="s">
        <v>845</v>
      </c>
      <c r="C399" s="5" t="s">
        <v>846</v>
      </c>
      <c r="D399" s="4">
        <v>8100</v>
      </c>
      <c r="E399" s="4">
        <v>14083</v>
      </c>
      <c r="F399" s="14">
        <f t="shared" si="6"/>
        <v>0.73864197530864195</v>
      </c>
      <c r="G399" s="4" t="s">
        <v>20</v>
      </c>
      <c r="H399" s="4">
        <v>454</v>
      </c>
      <c r="I399" s="4" t="s">
        <v>21</v>
      </c>
      <c r="J399" s="4" t="s">
        <v>22</v>
      </c>
      <c r="K399" s="4">
        <v>1369285200</v>
      </c>
      <c r="L399" s="4">
        <v>1369803600</v>
      </c>
      <c r="M399" s="4" t="b">
        <v>0</v>
      </c>
      <c r="N399" s="4" t="b">
        <v>0</v>
      </c>
      <c r="O399" s="4" t="s">
        <v>23</v>
      </c>
      <c r="P399" s="4"/>
      <c r="R399" s="4">
        <v>6205</v>
      </c>
      <c r="S399" s="4">
        <v>9600</v>
      </c>
      <c r="T399">
        <f>(R399/S399)-1</f>
        <v>-0.35364583333333333</v>
      </c>
    </row>
    <row r="400" spans="1:20" x14ac:dyDescent="0.25">
      <c r="A400" s="4">
        <v>398</v>
      </c>
      <c r="B400" s="4" t="s">
        <v>847</v>
      </c>
      <c r="C400" s="5" t="s">
        <v>848</v>
      </c>
      <c r="D400" s="4">
        <v>1700</v>
      </c>
      <c r="E400" s="4">
        <v>12202</v>
      </c>
      <c r="F400" s="14">
        <f t="shared" si="6"/>
        <v>6.1776470588235295</v>
      </c>
      <c r="G400" s="4" t="s">
        <v>20</v>
      </c>
      <c r="H400" s="4">
        <v>123</v>
      </c>
      <c r="I400" s="4" t="s">
        <v>107</v>
      </c>
      <c r="J400" s="4" t="s">
        <v>108</v>
      </c>
      <c r="K400" s="4">
        <v>1525755600</v>
      </c>
      <c r="L400" s="4">
        <v>1525928400</v>
      </c>
      <c r="M400" s="4" t="b">
        <v>0</v>
      </c>
      <c r="N400" s="4" t="b">
        <v>1</v>
      </c>
      <c r="O400" s="4" t="s">
        <v>71</v>
      </c>
      <c r="P400" s="4"/>
      <c r="R400" s="4">
        <v>8142</v>
      </c>
      <c r="S400" s="4">
        <v>10000</v>
      </c>
      <c r="T400">
        <f>(R400/S400)-1</f>
        <v>-0.18579999999999997</v>
      </c>
    </row>
    <row r="401" spans="1:20" x14ac:dyDescent="0.25">
      <c r="A401" s="4">
        <v>399</v>
      </c>
      <c r="B401" s="4" t="s">
        <v>849</v>
      </c>
      <c r="C401" s="5" t="s">
        <v>850</v>
      </c>
      <c r="D401" s="4">
        <v>97300</v>
      </c>
      <c r="E401" s="4">
        <v>62127</v>
      </c>
      <c r="F401" s="14">
        <f t="shared" si="6"/>
        <v>-0.36149023638232269</v>
      </c>
      <c r="G401" s="4" t="s">
        <v>14</v>
      </c>
      <c r="H401" s="4">
        <v>941</v>
      </c>
      <c r="I401" s="4" t="s">
        <v>21</v>
      </c>
      <c r="J401" s="4" t="s">
        <v>22</v>
      </c>
      <c r="K401" s="4">
        <v>1296626400</v>
      </c>
      <c r="L401" s="4">
        <v>1297231200</v>
      </c>
      <c r="M401" s="4" t="b">
        <v>0</v>
      </c>
      <c r="N401" s="4" t="b">
        <v>0</v>
      </c>
      <c r="O401" s="4" t="s">
        <v>60</v>
      </c>
      <c r="P401" s="4"/>
      <c r="R401" s="4">
        <v>55805</v>
      </c>
      <c r="S401" s="4">
        <v>172000</v>
      </c>
      <c r="T401">
        <f>(R401/S401)-1</f>
        <v>-0.67555232558139533</v>
      </c>
    </row>
    <row r="402" spans="1:20" x14ac:dyDescent="0.25">
      <c r="A402" s="4">
        <v>400</v>
      </c>
      <c r="B402" s="4" t="s">
        <v>851</v>
      </c>
      <c r="C402" s="5" t="s">
        <v>852</v>
      </c>
      <c r="D402" s="4">
        <v>100</v>
      </c>
      <c r="E402" s="4">
        <v>2</v>
      </c>
      <c r="F402" s="14">
        <f t="shared" si="6"/>
        <v>-0.98</v>
      </c>
      <c r="G402" s="4" t="s">
        <v>14</v>
      </c>
      <c r="H402" s="4">
        <v>1</v>
      </c>
      <c r="I402" s="4" t="s">
        <v>21</v>
      </c>
      <c r="J402" s="4" t="s">
        <v>22</v>
      </c>
      <c r="K402" s="4">
        <v>1376629200</v>
      </c>
      <c r="L402" s="4">
        <v>1378530000</v>
      </c>
      <c r="M402" s="4" t="b">
        <v>0</v>
      </c>
      <c r="N402" s="4" t="b">
        <v>1</v>
      </c>
      <c r="O402" s="4" t="s">
        <v>122</v>
      </c>
      <c r="P402" s="4"/>
      <c r="R402" s="4">
        <v>15238</v>
      </c>
      <c r="S402" s="4">
        <v>153700</v>
      </c>
      <c r="T402">
        <f>(R402/S402)-1</f>
        <v>-0.90085881587508132</v>
      </c>
    </row>
    <row r="403" spans="1:20" x14ac:dyDescent="0.25">
      <c r="A403" s="4">
        <v>401</v>
      </c>
      <c r="B403" s="4" t="s">
        <v>853</v>
      </c>
      <c r="C403" s="5" t="s">
        <v>854</v>
      </c>
      <c r="D403" s="4">
        <v>900</v>
      </c>
      <c r="E403" s="4">
        <v>13772</v>
      </c>
      <c r="F403" s="14">
        <f t="shared" si="6"/>
        <v>14.302222222222222</v>
      </c>
      <c r="G403" s="4" t="s">
        <v>20</v>
      </c>
      <c r="H403" s="4">
        <v>299</v>
      </c>
      <c r="I403" s="4" t="s">
        <v>21</v>
      </c>
      <c r="J403" s="4" t="s">
        <v>22</v>
      </c>
      <c r="K403" s="4">
        <v>1572152400</v>
      </c>
      <c r="L403" s="4">
        <v>1572152400</v>
      </c>
      <c r="M403" s="4" t="b">
        <v>0</v>
      </c>
      <c r="N403" s="4" t="b">
        <v>0</v>
      </c>
      <c r="O403" s="4" t="s">
        <v>33</v>
      </c>
      <c r="P403" s="4"/>
      <c r="R403" s="4">
        <v>961</v>
      </c>
      <c r="S403" s="4">
        <v>3600</v>
      </c>
      <c r="T403">
        <f>(R403/S403)-1</f>
        <v>-0.73305555555555557</v>
      </c>
    </row>
    <row r="404" spans="1:20" x14ac:dyDescent="0.25">
      <c r="A404" s="4">
        <v>402</v>
      </c>
      <c r="B404" s="4" t="s">
        <v>855</v>
      </c>
      <c r="C404" s="5" t="s">
        <v>856</v>
      </c>
      <c r="D404" s="4">
        <v>7300</v>
      </c>
      <c r="E404" s="4">
        <v>2946</v>
      </c>
      <c r="F404" s="14">
        <f t="shared" si="6"/>
        <v>-0.59643835616438357</v>
      </c>
      <c r="G404" s="4" t="s">
        <v>14</v>
      </c>
      <c r="H404" s="4">
        <v>40</v>
      </c>
      <c r="I404" s="4" t="s">
        <v>21</v>
      </c>
      <c r="J404" s="4" t="s">
        <v>22</v>
      </c>
      <c r="K404" s="4">
        <v>1325829600</v>
      </c>
      <c r="L404" s="4">
        <v>1329890400</v>
      </c>
      <c r="M404" s="4" t="b">
        <v>0</v>
      </c>
      <c r="N404" s="4" t="b">
        <v>1</v>
      </c>
      <c r="O404" s="4" t="s">
        <v>100</v>
      </c>
      <c r="P404" s="4"/>
      <c r="R404" s="4">
        <v>5</v>
      </c>
      <c r="S404" s="4">
        <v>100</v>
      </c>
      <c r="T404">
        <f>(R404/S404)-1</f>
        <v>-0.95</v>
      </c>
    </row>
    <row r="405" spans="1:20" x14ac:dyDescent="0.25">
      <c r="A405" s="4">
        <v>403</v>
      </c>
      <c r="B405" s="4" t="s">
        <v>857</v>
      </c>
      <c r="C405" s="5" t="s">
        <v>858</v>
      </c>
      <c r="D405" s="4">
        <v>195800</v>
      </c>
      <c r="E405" s="4">
        <v>168820</v>
      </c>
      <c r="F405" s="14">
        <f t="shared" si="6"/>
        <v>-0.13779366700715012</v>
      </c>
      <c r="G405" s="4" t="s">
        <v>14</v>
      </c>
      <c r="H405" s="4">
        <v>3015</v>
      </c>
      <c r="I405" s="4" t="s">
        <v>15</v>
      </c>
      <c r="J405" s="4" t="s">
        <v>16</v>
      </c>
      <c r="K405" s="4">
        <v>1273640400</v>
      </c>
      <c r="L405" s="4">
        <v>1276750800</v>
      </c>
      <c r="M405" s="4" t="b">
        <v>0</v>
      </c>
      <c r="N405" s="4" t="b">
        <v>1</v>
      </c>
      <c r="O405" s="4" t="s">
        <v>33</v>
      </c>
      <c r="P405" s="4"/>
      <c r="R405" s="4">
        <v>1980</v>
      </c>
      <c r="S405" s="4">
        <v>3300</v>
      </c>
      <c r="T405">
        <f>(R405/S405)-1</f>
        <v>-0.4</v>
      </c>
    </row>
    <row r="406" spans="1:20" x14ac:dyDescent="0.25">
      <c r="A406" s="4">
        <v>404</v>
      </c>
      <c r="B406" s="4" t="s">
        <v>859</v>
      </c>
      <c r="C406" s="5" t="s">
        <v>860</v>
      </c>
      <c r="D406" s="4">
        <v>48900</v>
      </c>
      <c r="E406" s="4">
        <v>154321</v>
      </c>
      <c r="F406" s="14">
        <f t="shared" si="6"/>
        <v>2.1558486707566464</v>
      </c>
      <c r="G406" s="4" t="s">
        <v>20</v>
      </c>
      <c r="H406" s="4">
        <v>2237</v>
      </c>
      <c r="I406" s="4" t="s">
        <v>21</v>
      </c>
      <c r="J406" s="4" t="s">
        <v>22</v>
      </c>
      <c r="K406" s="4">
        <v>1510639200</v>
      </c>
      <c r="L406" s="4">
        <v>1510898400</v>
      </c>
      <c r="M406" s="4" t="b">
        <v>0</v>
      </c>
      <c r="N406" s="4" t="b">
        <v>0</v>
      </c>
      <c r="O406" s="4" t="s">
        <v>33</v>
      </c>
      <c r="P406" s="4"/>
      <c r="R406" s="4">
        <v>35698</v>
      </c>
      <c r="S406" s="4">
        <v>187600</v>
      </c>
      <c r="T406">
        <f>(R406/S406)-1</f>
        <v>-0.80971215351812365</v>
      </c>
    </row>
    <row r="407" spans="1:20" x14ac:dyDescent="0.25">
      <c r="A407" s="4">
        <v>405</v>
      </c>
      <c r="B407" s="4" t="s">
        <v>861</v>
      </c>
      <c r="C407" s="5" t="s">
        <v>862</v>
      </c>
      <c r="D407" s="4">
        <v>29600</v>
      </c>
      <c r="E407" s="4">
        <v>26527</v>
      </c>
      <c r="F407" s="14">
        <f t="shared" si="6"/>
        <v>-0.10381756756756755</v>
      </c>
      <c r="G407" s="4" t="s">
        <v>14</v>
      </c>
      <c r="H407" s="4">
        <v>435</v>
      </c>
      <c r="I407" s="4" t="s">
        <v>21</v>
      </c>
      <c r="J407" s="4" t="s">
        <v>22</v>
      </c>
      <c r="K407" s="4">
        <v>1528088400</v>
      </c>
      <c r="L407" s="4">
        <v>1532408400</v>
      </c>
      <c r="M407" s="4" t="b">
        <v>0</v>
      </c>
      <c r="N407" s="4" t="b">
        <v>0</v>
      </c>
      <c r="O407" s="4" t="s">
        <v>33</v>
      </c>
      <c r="P407" s="4"/>
      <c r="R407" s="4">
        <v>6631</v>
      </c>
      <c r="S407" s="4">
        <v>145000</v>
      </c>
      <c r="T407">
        <f>(R407/S407)-1</f>
        <v>-0.95426896551724139</v>
      </c>
    </row>
    <row r="408" spans="1:20" x14ac:dyDescent="0.25">
      <c r="A408" s="4">
        <v>406</v>
      </c>
      <c r="B408" s="4" t="s">
        <v>863</v>
      </c>
      <c r="C408" s="5" t="s">
        <v>864</v>
      </c>
      <c r="D408" s="4">
        <v>39300</v>
      </c>
      <c r="E408" s="4">
        <v>71583</v>
      </c>
      <c r="F408" s="14">
        <f t="shared" si="6"/>
        <v>0.82145038167938922</v>
      </c>
      <c r="G408" s="4" t="s">
        <v>20</v>
      </c>
      <c r="H408" s="4">
        <v>645</v>
      </c>
      <c r="I408" s="4" t="s">
        <v>21</v>
      </c>
      <c r="J408" s="4" t="s">
        <v>22</v>
      </c>
      <c r="K408" s="4">
        <v>1359525600</v>
      </c>
      <c r="L408" s="4">
        <v>1360562400</v>
      </c>
      <c r="M408" s="4" t="b">
        <v>1</v>
      </c>
      <c r="N408" s="4" t="b">
        <v>0</v>
      </c>
      <c r="O408" s="4" t="s">
        <v>42</v>
      </c>
      <c r="P408" s="4"/>
      <c r="R408" s="4">
        <v>4678</v>
      </c>
      <c r="S408" s="4">
        <v>5500</v>
      </c>
      <c r="T408">
        <f>(R408/S408)-1</f>
        <v>-0.14945454545454551</v>
      </c>
    </row>
    <row r="409" spans="1:20" x14ac:dyDescent="0.25">
      <c r="A409" s="4">
        <v>407</v>
      </c>
      <c r="B409" s="4" t="s">
        <v>865</v>
      </c>
      <c r="C409" s="5" t="s">
        <v>866</v>
      </c>
      <c r="D409" s="4">
        <v>3400</v>
      </c>
      <c r="E409" s="4">
        <v>12100</v>
      </c>
      <c r="F409" s="14">
        <f t="shared" si="6"/>
        <v>2.5588235294117645</v>
      </c>
      <c r="G409" s="4" t="s">
        <v>20</v>
      </c>
      <c r="H409" s="4">
        <v>484</v>
      </c>
      <c r="I409" s="4" t="s">
        <v>36</v>
      </c>
      <c r="J409" s="4" t="s">
        <v>37</v>
      </c>
      <c r="K409" s="4">
        <v>1570942800</v>
      </c>
      <c r="L409" s="4">
        <v>1571547600</v>
      </c>
      <c r="M409" s="4" t="b">
        <v>0</v>
      </c>
      <c r="N409" s="4" t="b">
        <v>0</v>
      </c>
      <c r="O409" s="4" t="s">
        <v>33</v>
      </c>
      <c r="P409" s="4"/>
      <c r="R409" s="4">
        <v>4997</v>
      </c>
      <c r="S409" s="4">
        <v>5900</v>
      </c>
      <c r="T409">
        <f>(R409/S409)-1</f>
        <v>-0.15305084745762709</v>
      </c>
    </row>
    <row r="410" spans="1:20" x14ac:dyDescent="0.25">
      <c r="A410" s="4">
        <v>408</v>
      </c>
      <c r="B410" s="4" t="s">
        <v>867</v>
      </c>
      <c r="C410" s="5" t="s">
        <v>868</v>
      </c>
      <c r="D410" s="4">
        <v>9200</v>
      </c>
      <c r="E410" s="4">
        <v>12129</v>
      </c>
      <c r="F410" s="14">
        <f t="shared" si="6"/>
        <v>0.31836956521739124</v>
      </c>
      <c r="G410" s="4" t="s">
        <v>20</v>
      </c>
      <c r="H410" s="4">
        <v>154</v>
      </c>
      <c r="I410" s="4" t="s">
        <v>15</v>
      </c>
      <c r="J410" s="4" t="s">
        <v>16</v>
      </c>
      <c r="K410" s="4">
        <v>1466398800</v>
      </c>
      <c r="L410" s="4">
        <v>1468126800</v>
      </c>
      <c r="M410" s="4" t="b">
        <v>0</v>
      </c>
      <c r="N410" s="4" t="b">
        <v>0</v>
      </c>
      <c r="O410" s="4" t="s">
        <v>42</v>
      </c>
      <c r="P410" s="4"/>
      <c r="R410" s="4">
        <v>57659</v>
      </c>
      <c r="S410" s="4">
        <v>94900</v>
      </c>
      <c r="T410">
        <f>(R410/S410)-1</f>
        <v>-0.39242360379346686</v>
      </c>
    </row>
    <row r="411" spans="1:20" x14ac:dyDescent="0.25">
      <c r="A411" s="4">
        <v>409</v>
      </c>
      <c r="B411" s="4" t="s">
        <v>243</v>
      </c>
      <c r="C411" s="5" t="s">
        <v>869</v>
      </c>
      <c r="D411" s="4">
        <v>135600</v>
      </c>
      <c r="E411" s="4">
        <v>62804</v>
      </c>
      <c r="F411" s="14">
        <f t="shared" si="6"/>
        <v>-0.53684365781710919</v>
      </c>
      <c r="G411" s="4" t="s">
        <v>14</v>
      </c>
      <c r="H411" s="4">
        <v>714</v>
      </c>
      <c r="I411" s="4" t="s">
        <v>21</v>
      </c>
      <c r="J411" s="4" t="s">
        <v>22</v>
      </c>
      <c r="K411" s="4">
        <v>1492491600</v>
      </c>
      <c r="L411" s="4">
        <v>1492837200</v>
      </c>
      <c r="M411" s="4" t="b">
        <v>0</v>
      </c>
      <c r="N411" s="4" t="b">
        <v>0</v>
      </c>
      <c r="O411" s="4" t="s">
        <v>23</v>
      </c>
      <c r="P411" s="4"/>
      <c r="R411" s="4">
        <v>1414</v>
      </c>
      <c r="S411" s="4">
        <v>5100</v>
      </c>
      <c r="T411">
        <f>(R411/S411)-1</f>
        <v>-0.72274509803921561</v>
      </c>
    </row>
    <row r="412" spans="1:20" x14ac:dyDescent="0.25">
      <c r="A412" s="4">
        <v>410</v>
      </c>
      <c r="B412" s="4" t="s">
        <v>870</v>
      </c>
      <c r="C412" s="5" t="s">
        <v>871</v>
      </c>
      <c r="D412" s="4">
        <v>153700</v>
      </c>
      <c r="E412" s="4">
        <v>55536</v>
      </c>
      <c r="F412" s="14">
        <f t="shared" si="6"/>
        <v>-0.63867273910214706</v>
      </c>
      <c r="G412" s="4" t="s">
        <v>47</v>
      </c>
      <c r="H412" s="4">
        <v>1111</v>
      </c>
      <c r="I412" s="4" t="s">
        <v>21</v>
      </c>
      <c r="J412" s="4" t="s">
        <v>22</v>
      </c>
      <c r="K412" s="4">
        <v>1430197200</v>
      </c>
      <c r="L412" s="4">
        <v>1430197200</v>
      </c>
      <c r="M412" s="4" t="b">
        <v>0</v>
      </c>
      <c r="N412" s="4" t="b">
        <v>0</v>
      </c>
      <c r="O412" s="4" t="s">
        <v>292</v>
      </c>
      <c r="P412" s="4"/>
      <c r="R412" s="4">
        <v>26176</v>
      </c>
      <c r="S412" s="4">
        <v>121100</v>
      </c>
      <c r="T412">
        <f>(R412/S412)-1</f>
        <v>-0.78384805945499592</v>
      </c>
    </row>
    <row r="413" spans="1:20" x14ac:dyDescent="0.25">
      <c r="A413" s="4">
        <v>411</v>
      </c>
      <c r="B413" s="4" t="s">
        <v>872</v>
      </c>
      <c r="C413" s="5" t="s">
        <v>873</v>
      </c>
      <c r="D413" s="4">
        <v>7800</v>
      </c>
      <c r="E413" s="4">
        <v>8161</v>
      </c>
      <c r="F413" s="14">
        <f t="shared" si="6"/>
        <v>4.6282051282051206E-2</v>
      </c>
      <c r="G413" s="4" t="s">
        <v>20</v>
      </c>
      <c r="H413" s="4">
        <v>82</v>
      </c>
      <c r="I413" s="4" t="s">
        <v>21</v>
      </c>
      <c r="J413" s="4" t="s">
        <v>22</v>
      </c>
      <c r="K413" s="4">
        <v>1496034000</v>
      </c>
      <c r="L413" s="4">
        <v>1496206800</v>
      </c>
      <c r="M413" s="4" t="b">
        <v>0</v>
      </c>
      <c r="N413" s="4" t="b">
        <v>0</v>
      </c>
      <c r="O413" s="4" t="s">
        <v>33</v>
      </c>
      <c r="P413" s="4"/>
      <c r="R413" s="4">
        <v>5177</v>
      </c>
      <c r="S413" s="4">
        <v>7000</v>
      </c>
      <c r="T413">
        <f>(R413/S413)-1</f>
        <v>-0.26042857142857145</v>
      </c>
    </row>
    <row r="414" spans="1:20" x14ac:dyDescent="0.25">
      <c r="A414" s="4">
        <v>412</v>
      </c>
      <c r="B414" s="4" t="s">
        <v>874</v>
      </c>
      <c r="C414" s="5" t="s">
        <v>875</v>
      </c>
      <c r="D414" s="4">
        <v>2100</v>
      </c>
      <c r="E414" s="4">
        <v>14046</v>
      </c>
      <c r="F414" s="14">
        <f t="shared" si="6"/>
        <v>5.6885714285714286</v>
      </c>
      <c r="G414" s="4" t="s">
        <v>20</v>
      </c>
      <c r="H414" s="4">
        <v>134</v>
      </c>
      <c r="I414" s="4" t="s">
        <v>21</v>
      </c>
      <c r="J414" s="4" t="s">
        <v>22</v>
      </c>
      <c r="K414" s="4">
        <v>1388728800</v>
      </c>
      <c r="L414" s="4">
        <v>1389592800</v>
      </c>
      <c r="M414" s="4" t="b">
        <v>0</v>
      </c>
      <c r="N414" s="4" t="b">
        <v>0</v>
      </c>
      <c r="O414" s="4" t="s">
        <v>119</v>
      </c>
      <c r="P414" s="4"/>
      <c r="R414" s="4">
        <v>78630</v>
      </c>
      <c r="S414" s="4">
        <v>195200</v>
      </c>
      <c r="T414">
        <f>(R414/S414)-1</f>
        <v>-0.59718237704918031</v>
      </c>
    </row>
    <row r="415" spans="1:20" x14ac:dyDescent="0.25">
      <c r="A415" s="4">
        <v>413</v>
      </c>
      <c r="B415" s="4" t="s">
        <v>876</v>
      </c>
      <c r="C415" s="5" t="s">
        <v>877</v>
      </c>
      <c r="D415" s="4">
        <v>189500</v>
      </c>
      <c r="E415" s="4">
        <v>117628</v>
      </c>
      <c r="F415" s="14">
        <f t="shared" si="6"/>
        <v>-0.37927176781002636</v>
      </c>
      <c r="G415" s="4" t="s">
        <v>47</v>
      </c>
      <c r="H415" s="4">
        <v>1089</v>
      </c>
      <c r="I415" s="4" t="s">
        <v>21</v>
      </c>
      <c r="J415" s="4" t="s">
        <v>22</v>
      </c>
      <c r="K415" s="4">
        <v>1543298400</v>
      </c>
      <c r="L415" s="4">
        <v>1545631200</v>
      </c>
      <c r="M415" s="4" t="b">
        <v>0</v>
      </c>
      <c r="N415" s="4" t="b">
        <v>0</v>
      </c>
      <c r="O415" s="4" t="s">
        <v>71</v>
      </c>
      <c r="P415" s="4"/>
      <c r="R415" s="4">
        <v>6115</v>
      </c>
      <c r="S415" s="4">
        <v>7200</v>
      </c>
      <c r="T415">
        <f>(R415/S415)-1</f>
        <v>-0.15069444444444446</v>
      </c>
    </row>
    <row r="416" spans="1:20" x14ac:dyDescent="0.25">
      <c r="A416" s="4">
        <v>414</v>
      </c>
      <c r="B416" s="4" t="s">
        <v>878</v>
      </c>
      <c r="C416" s="5" t="s">
        <v>879</v>
      </c>
      <c r="D416" s="4">
        <v>188200</v>
      </c>
      <c r="E416" s="4">
        <v>159405</v>
      </c>
      <c r="F416" s="14">
        <f t="shared" si="6"/>
        <v>-0.15300212539851221</v>
      </c>
      <c r="G416" s="4" t="s">
        <v>14</v>
      </c>
      <c r="H416" s="4">
        <v>5497</v>
      </c>
      <c r="I416" s="4" t="s">
        <v>21</v>
      </c>
      <c r="J416" s="4" t="s">
        <v>22</v>
      </c>
      <c r="K416" s="4">
        <v>1271739600</v>
      </c>
      <c r="L416" s="4">
        <v>1272430800</v>
      </c>
      <c r="M416" s="4" t="b">
        <v>0</v>
      </c>
      <c r="N416" s="4" t="b">
        <v>1</v>
      </c>
      <c r="O416" s="4" t="s">
        <v>17</v>
      </c>
      <c r="P416" s="4"/>
      <c r="R416" s="4">
        <v>114523</v>
      </c>
      <c r="S416" s="4">
        <v>170600</v>
      </c>
      <c r="T416">
        <f>(R416/S416)-1</f>
        <v>-0.32870457209847592</v>
      </c>
    </row>
    <row r="417" spans="1:20" x14ac:dyDescent="0.25">
      <c r="A417" s="4">
        <v>415</v>
      </c>
      <c r="B417" s="4" t="s">
        <v>880</v>
      </c>
      <c r="C417" s="5" t="s">
        <v>881</v>
      </c>
      <c r="D417" s="4">
        <v>113500</v>
      </c>
      <c r="E417" s="4">
        <v>12552</v>
      </c>
      <c r="F417" s="14">
        <f t="shared" si="6"/>
        <v>-0.88940969162995598</v>
      </c>
      <c r="G417" s="4" t="s">
        <v>14</v>
      </c>
      <c r="H417" s="4">
        <v>418</v>
      </c>
      <c r="I417" s="4" t="s">
        <v>21</v>
      </c>
      <c r="J417" s="4" t="s">
        <v>22</v>
      </c>
      <c r="K417" s="4">
        <v>1326434400</v>
      </c>
      <c r="L417" s="4">
        <v>1327903200</v>
      </c>
      <c r="M417" s="4" t="b">
        <v>0</v>
      </c>
      <c r="N417" s="4" t="b">
        <v>0</v>
      </c>
      <c r="O417" s="4" t="s">
        <v>33</v>
      </c>
      <c r="P417" s="4"/>
      <c r="R417" s="4">
        <v>3144</v>
      </c>
      <c r="S417" s="4">
        <v>7800</v>
      </c>
      <c r="T417">
        <f>(R417/S417)-1</f>
        <v>-0.59692307692307689</v>
      </c>
    </row>
    <row r="418" spans="1:20" x14ac:dyDescent="0.25">
      <c r="A418" s="4">
        <v>416</v>
      </c>
      <c r="B418" s="4" t="s">
        <v>882</v>
      </c>
      <c r="C418" s="5" t="s">
        <v>883</v>
      </c>
      <c r="D418" s="4">
        <v>134600</v>
      </c>
      <c r="E418" s="4">
        <v>59007</v>
      </c>
      <c r="F418" s="14">
        <f t="shared" si="6"/>
        <v>-0.56161218424962855</v>
      </c>
      <c r="G418" s="4" t="s">
        <v>14</v>
      </c>
      <c r="H418" s="4">
        <v>1439</v>
      </c>
      <c r="I418" s="4" t="s">
        <v>21</v>
      </c>
      <c r="J418" s="4" t="s">
        <v>22</v>
      </c>
      <c r="K418" s="4">
        <v>1295244000</v>
      </c>
      <c r="L418" s="4">
        <v>1296021600</v>
      </c>
      <c r="M418" s="4" t="b">
        <v>0</v>
      </c>
      <c r="N418" s="4" t="b">
        <v>1</v>
      </c>
      <c r="O418" s="4" t="s">
        <v>42</v>
      </c>
      <c r="P418" s="4"/>
      <c r="R418" s="4">
        <v>4899</v>
      </c>
      <c r="S418" s="4">
        <v>9400</v>
      </c>
      <c r="T418">
        <f>(R418/S418)-1</f>
        <v>-0.47882978723404257</v>
      </c>
    </row>
    <row r="419" spans="1:20" x14ac:dyDescent="0.25">
      <c r="A419" s="4">
        <v>417</v>
      </c>
      <c r="B419" s="4" t="s">
        <v>884</v>
      </c>
      <c r="C419" s="5" t="s">
        <v>885</v>
      </c>
      <c r="D419" s="4">
        <v>1700</v>
      </c>
      <c r="E419" s="4">
        <v>943</v>
      </c>
      <c r="F419" s="14">
        <f t="shared" si="6"/>
        <v>-0.44529411764705884</v>
      </c>
      <c r="G419" s="4" t="s">
        <v>14</v>
      </c>
      <c r="H419" s="4">
        <v>15</v>
      </c>
      <c r="I419" s="4" t="s">
        <v>21</v>
      </c>
      <c r="J419" s="4" t="s">
        <v>22</v>
      </c>
      <c r="K419" s="4">
        <v>1541221200</v>
      </c>
      <c r="L419" s="4">
        <v>1543298400</v>
      </c>
      <c r="M419" s="4" t="b">
        <v>0</v>
      </c>
      <c r="N419" s="4" t="b">
        <v>0</v>
      </c>
      <c r="O419" s="4" t="s">
        <v>33</v>
      </c>
      <c r="P419" s="4"/>
      <c r="R419" s="4">
        <v>6839</v>
      </c>
      <c r="S419" s="4">
        <v>7800</v>
      </c>
      <c r="T419">
        <f>(R419/S419)-1</f>
        <v>-0.12320512820512819</v>
      </c>
    </row>
    <row r="420" spans="1:20" x14ac:dyDescent="0.25">
      <c r="A420" s="4">
        <v>418</v>
      </c>
      <c r="B420" s="4" t="s">
        <v>105</v>
      </c>
      <c r="C420" s="5" t="s">
        <v>886</v>
      </c>
      <c r="D420" s="4">
        <v>163700</v>
      </c>
      <c r="E420" s="4">
        <v>93963</v>
      </c>
      <c r="F420" s="14">
        <f t="shared" si="6"/>
        <v>-0.42600488698839345</v>
      </c>
      <c r="G420" s="4" t="s">
        <v>14</v>
      </c>
      <c r="H420" s="4">
        <v>1999</v>
      </c>
      <c r="I420" s="4" t="s">
        <v>15</v>
      </c>
      <c r="J420" s="4" t="s">
        <v>16</v>
      </c>
      <c r="K420" s="4">
        <v>1336280400</v>
      </c>
      <c r="L420" s="4">
        <v>1336366800</v>
      </c>
      <c r="M420" s="4" t="b">
        <v>0</v>
      </c>
      <c r="N420" s="4" t="b">
        <v>0</v>
      </c>
      <c r="O420" s="4" t="s">
        <v>42</v>
      </c>
      <c r="P420" s="4"/>
      <c r="R420" s="4">
        <v>74073</v>
      </c>
      <c r="S420" s="4">
        <v>141100</v>
      </c>
      <c r="T420">
        <f>(R420/S420)-1</f>
        <v>-0.47503189227498233</v>
      </c>
    </row>
    <row r="421" spans="1:20" x14ac:dyDescent="0.25">
      <c r="A421" s="4">
        <v>419</v>
      </c>
      <c r="B421" s="4" t="s">
        <v>887</v>
      </c>
      <c r="C421" s="5" t="s">
        <v>888</v>
      </c>
      <c r="D421" s="4">
        <v>113800</v>
      </c>
      <c r="E421" s="4">
        <v>140469</v>
      </c>
      <c r="F421" s="14">
        <f t="shared" si="6"/>
        <v>0.23434973637961343</v>
      </c>
      <c r="G421" s="4" t="s">
        <v>20</v>
      </c>
      <c r="H421" s="4">
        <v>5203</v>
      </c>
      <c r="I421" s="4" t="s">
        <v>21</v>
      </c>
      <c r="J421" s="4" t="s">
        <v>22</v>
      </c>
      <c r="K421" s="4">
        <v>1324533600</v>
      </c>
      <c r="L421" s="4">
        <v>1325052000</v>
      </c>
      <c r="M421" s="4" t="b">
        <v>0</v>
      </c>
      <c r="N421" s="4" t="b">
        <v>0</v>
      </c>
      <c r="O421" s="4" t="s">
        <v>28</v>
      </c>
      <c r="P421" s="4"/>
      <c r="R421" s="4">
        <v>4814</v>
      </c>
      <c r="S421" s="4">
        <v>6600</v>
      </c>
      <c r="T421">
        <f>(R421/S421)-1</f>
        <v>-0.27060606060606063</v>
      </c>
    </row>
    <row r="422" spans="1:20" x14ac:dyDescent="0.25">
      <c r="A422" s="4">
        <v>420</v>
      </c>
      <c r="B422" s="4" t="s">
        <v>889</v>
      </c>
      <c r="C422" s="5" t="s">
        <v>890</v>
      </c>
      <c r="D422" s="4">
        <v>5000</v>
      </c>
      <c r="E422" s="4">
        <v>6423</v>
      </c>
      <c r="F422" s="14">
        <f t="shared" si="6"/>
        <v>0.28459999999999996</v>
      </c>
      <c r="G422" s="4" t="s">
        <v>20</v>
      </c>
      <c r="H422" s="4">
        <v>94</v>
      </c>
      <c r="I422" s="4" t="s">
        <v>21</v>
      </c>
      <c r="J422" s="4" t="s">
        <v>22</v>
      </c>
      <c r="K422" s="4">
        <v>1498366800</v>
      </c>
      <c r="L422" s="4">
        <v>1499576400</v>
      </c>
      <c r="M422" s="4" t="b">
        <v>0</v>
      </c>
      <c r="N422" s="4" t="b">
        <v>0</v>
      </c>
      <c r="O422" s="4" t="s">
        <v>33</v>
      </c>
      <c r="P422" s="4"/>
      <c r="R422" s="4">
        <v>37823</v>
      </c>
      <c r="S422" s="4">
        <v>66600</v>
      </c>
      <c r="T422">
        <f>(R422/S422)-1</f>
        <v>-0.4320870870870871</v>
      </c>
    </row>
    <row r="423" spans="1:20" x14ac:dyDescent="0.25">
      <c r="A423" s="4">
        <v>421</v>
      </c>
      <c r="B423" s="4" t="s">
        <v>891</v>
      </c>
      <c r="C423" s="5" t="s">
        <v>892</v>
      </c>
      <c r="D423" s="4">
        <v>9400</v>
      </c>
      <c r="E423" s="4">
        <v>6015</v>
      </c>
      <c r="F423" s="14">
        <f t="shared" si="6"/>
        <v>-0.36010638297872344</v>
      </c>
      <c r="G423" s="4" t="s">
        <v>14</v>
      </c>
      <c r="H423" s="4">
        <v>118</v>
      </c>
      <c r="I423" s="4" t="s">
        <v>21</v>
      </c>
      <c r="J423" s="4" t="s">
        <v>22</v>
      </c>
      <c r="K423" s="4">
        <v>1498712400</v>
      </c>
      <c r="L423" s="4">
        <v>1501304400</v>
      </c>
      <c r="M423" s="4" t="b">
        <v>0</v>
      </c>
      <c r="N423" s="4" t="b">
        <v>1</v>
      </c>
      <c r="O423" s="4" t="s">
        <v>65</v>
      </c>
      <c r="P423" s="4"/>
      <c r="R423" s="4">
        <v>21946</v>
      </c>
      <c r="S423" s="4">
        <v>110100</v>
      </c>
      <c r="T423">
        <f>(R423/S423)-1</f>
        <v>-0.80067211625794732</v>
      </c>
    </row>
    <row r="424" spans="1:20" x14ac:dyDescent="0.25">
      <c r="A424" s="4">
        <v>422</v>
      </c>
      <c r="B424" s="4" t="s">
        <v>893</v>
      </c>
      <c r="C424" s="5" t="s">
        <v>894</v>
      </c>
      <c r="D424" s="4">
        <v>8700</v>
      </c>
      <c r="E424" s="4">
        <v>11075</v>
      </c>
      <c r="F424" s="14">
        <f t="shared" si="6"/>
        <v>0.27298850574712641</v>
      </c>
      <c r="G424" s="4" t="s">
        <v>20</v>
      </c>
      <c r="H424" s="4">
        <v>205</v>
      </c>
      <c r="I424" s="4" t="s">
        <v>21</v>
      </c>
      <c r="J424" s="4" t="s">
        <v>22</v>
      </c>
      <c r="K424" s="4">
        <v>1271480400</v>
      </c>
      <c r="L424" s="4">
        <v>1273208400</v>
      </c>
      <c r="M424" s="4" t="b">
        <v>0</v>
      </c>
      <c r="N424" s="4" t="b">
        <v>1</v>
      </c>
      <c r="O424" s="4" t="s">
        <v>33</v>
      </c>
      <c r="P424" s="4"/>
      <c r="R424" s="4">
        <v>41212</v>
      </c>
      <c r="S424" s="4">
        <v>194500</v>
      </c>
      <c r="T424">
        <f>(R424/S424)-1</f>
        <v>-0.78811311053984578</v>
      </c>
    </row>
    <row r="425" spans="1:20" x14ac:dyDescent="0.25">
      <c r="A425" s="4">
        <v>423</v>
      </c>
      <c r="B425" s="4" t="s">
        <v>895</v>
      </c>
      <c r="C425" s="5" t="s">
        <v>896</v>
      </c>
      <c r="D425" s="4">
        <v>147800</v>
      </c>
      <c r="E425" s="4">
        <v>15723</v>
      </c>
      <c r="F425" s="14">
        <f t="shared" si="6"/>
        <v>-0.89361975642760483</v>
      </c>
      <c r="G425" s="4" t="s">
        <v>14</v>
      </c>
      <c r="H425" s="4">
        <v>162</v>
      </c>
      <c r="I425" s="4" t="s">
        <v>21</v>
      </c>
      <c r="J425" s="4" t="s">
        <v>22</v>
      </c>
      <c r="K425" s="4">
        <v>1316667600</v>
      </c>
      <c r="L425" s="4">
        <v>1316840400</v>
      </c>
      <c r="M425" s="4" t="b">
        <v>0</v>
      </c>
      <c r="N425" s="4" t="b">
        <v>1</v>
      </c>
      <c r="O425" s="4" t="s">
        <v>17</v>
      </c>
      <c r="P425" s="4"/>
      <c r="R425" s="4">
        <v>1953</v>
      </c>
      <c r="S425" s="4">
        <v>153700</v>
      </c>
      <c r="T425">
        <f>(R425/S425)-1</f>
        <v>-0.9872934287573194</v>
      </c>
    </row>
    <row r="426" spans="1:20" x14ac:dyDescent="0.25">
      <c r="A426" s="4">
        <v>424</v>
      </c>
      <c r="B426" s="4" t="s">
        <v>897</v>
      </c>
      <c r="C426" s="5" t="s">
        <v>898</v>
      </c>
      <c r="D426" s="4">
        <v>5100</v>
      </c>
      <c r="E426" s="4">
        <v>2064</v>
      </c>
      <c r="F426" s="14">
        <f t="shared" si="6"/>
        <v>-0.59529411764705875</v>
      </c>
      <c r="G426" s="4" t="s">
        <v>14</v>
      </c>
      <c r="H426" s="4">
        <v>83</v>
      </c>
      <c r="I426" s="4" t="s">
        <v>21</v>
      </c>
      <c r="J426" s="4" t="s">
        <v>22</v>
      </c>
      <c r="K426" s="4">
        <v>1524027600</v>
      </c>
      <c r="L426" s="4">
        <v>1524546000</v>
      </c>
      <c r="M426" s="4" t="b">
        <v>0</v>
      </c>
      <c r="N426" s="4" t="b">
        <v>0</v>
      </c>
      <c r="O426" s="4" t="s">
        <v>60</v>
      </c>
      <c r="P426" s="4"/>
      <c r="R426" s="4">
        <v>21477</v>
      </c>
      <c r="S426" s="4">
        <v>93800</v>
      </c>
      <c r="T426">
        <f>(R426/S426)-1</f>
        <v>-0.77103411513859277</v>
      </c>
    </row>
    <row r="427" spans="1:20" x14ac:dyDescent="0.25">
      <c r="A427" s="4">
        <v>425</v>
      </c>
      <c r="B427" s="4" t="s">
        <v>899</v>
      </c>
      <c r="C427" s="5" t="s">
        <v>900</v>
      </c>
      <c r="D427" s="4">
        <v>2700</v>
      </c>
      <c r="E427" s="4">
        <v>7767</v>
      </c>
      <c r="F427" s="14">
        <f t="shared" si="6"/>
        <v>1.8766666666666665</v>
      </c>
      <c r="G427" s="4" t="s">
        <v>20</v>
      </c>
      <c r="H427" s="4">
        <v>92</v>
      </c>
      <c r="I427" s="4" t="s">
        <v>21</v>
      </c>
      <c r="J427" s="4" t="s">
        <v>22</v>
      </c>
      <c r="K427" s="4">
        <v>1438059600</v>
      </c>
      <c r="L427" s="4">
        <v>1438578000</v>
      </c>
      <c r="M427" s="4" t="b">
        <v>0</v>
      </c>
      <c r="N427" s="4" t="b">
        <v>0</v>
      </c>
      <c r="O427" s="4" t="s">
        <v>122</v>
      </c>
      <c r="P427" s="4"/>
      <c r="R427" s="4">
        <v>2241</v>
      </c>
      <c r="S427" s="4">
        <v>3800</v>
      </c>
      <c r="T427">
        <f>(R427/S427)-1</f>
        <v>-0.41026315789473689</v>
      </c>
    </row>
    <row r="428" spans="1:20" x14ac:dyDescent="0.25">
      <c r="A428" s="4">
        <v>426</v>
      </c>
      <c r="B428" s="4" t="s">
        <v>901</v>
      </c>
      <c r="C428" s="5" t="s">
        <v>902</v>
      </c>
      <c r="D428" s="4">
        <v>1800</v>
      </c>
      <c r="E428" s="4">
        <v>10313</v>
      </c>
      <c r="F428" s="14">
        <f t="shared" si="6"/>
        <v>4.7294444444444448</v>
      </c>
      <c r="G428" s="4" t="s">
        <v>20</v>
      </c>
      <c r="H428" s="4">
        <v>219</v>
      </c>
      <c r="I428" s="4" t="s">
        <v>21</v>
      </c>
      <c r="J428" s="4" t="s">
        <v>22</v>
      </c>
      <c r="K428" s="4">
        <v>1361944800</v>
      </c>
      <c r="L428" s="4">
        <v>1362549600</v>
      </c>
      <c r="M428" s="4" t="b">
        <v>0</v>
      </c>
      <c r="N428" s="4" t="b">
        <v>0</v>
      </c>
      <c r="O428" s="4" t="s">
        <v>33</v>
      </c>
      <c r="P428" s="4"/>
      <c r="R428" s="4">
        <v>55536</v>
      </c>
      <c r="S428" s="4">
        <v>153700</v>
      </c>
      <c r="T428">
        <f>(R428/S428)-1</f>
        <v>-0.63867273910214706</v>
      </c>
    </row>
    <row r="429" spans="1:20" x14ac:dyDescent="0.25">
      <c r="A429" s="4">
        <v>427</v>
      </c>
      <c r="B429" s="4" t="s">
        <v>903</v>
      </c>
      <c r="C429" s="5" t="s">
        <v>904</v>
      </c>
      <c r="D429" s="4">
        <v>174500</v>
      </c>
      <c r="E429" s="4">
        <v>197018</v>
      </c>
      <c r="F429" s="14">
        <f t="shared" si="6"/>
        <v>0.12904297994269331</v>
      </c>
      <c r="G429" s="4" t="s">
        <v>20</v>
      </c>
      <c r="H429" s="4">
        <v>2526</v>
      </c>
      <c r="I429" s="4" t="s">
        <v>21</v>
      </c>
      <c r="J429" s="4" t="s">
        <v>22</v>
      </c>
      <c r="K429" s="4">
        <v>1410584400</v>
      </c>
      <c r="L429" s="4">
        <v>1413349200</v>
      </c>
      <c r="M429" s="4" t="b">
        <v>0</v>
      </c>
      <c r="N429" s="4" t="b">
        <v>1</v>
      </c>
      <c r="O429" s="4" t="s">
        <v>33</v>
      </c>
      <c r="P429" s="4"/>
      <c r="R429" s="4">
        <v>117628</v>
      </c>
      <c r="S429" s="4">
        <v>189500</v>
      </c>
      <c r="T429">
        <f>(R429/S429)-1</f>
        <v>-0.37927176781002636</v>
      </c>
    </row>
    <row r="430" spans="1:20" x14ac:dyDescent="0.25">
      <c r="A430" s="4">
        <v>428</v>
      </c>
      <c r="B430" s="4" t="s">
        <v>905</v>
      </c>
      <c r="C430" s="5" t="s">
        <v>906</v>
      </c>
      <c r="D430" s="4">
        <v>101400</v>
      </c>
      <c r="E430" s="4">
        <v>47037</v>
      </c>
      <c r="F430" s="14">
        <f t="shared" si="6"/>
        <v>-0.53612426035502958</v>
      </c>
      <c r="G430" s="4" t="s">
        <v>14</v>
      </c>
      <c r="H430" s="4">
        <v>747</v>
      </c>
      <c r="I430" s="4" t="s">
        <v>21</v>
      </c>
      <c r="J430" s="4" t="s">
        <v>22</v>
      </c>
      <c r="K430" s="4">
        <v>1297404000</v>
      </c>
      <c r="L430" s="4">
        <v>1298008800</v>
      </c>
      <c r="M430" s="4" t="b">
        <v>0</v>
      </c>
      <c r="N430" s="4" t="b">
        <v>0</v>
      </c>
      <c r="O430" s="4" t="s">
        <v>71</v>
      </c>
      <c r="P430" s="4"/>
      <c r="R430" s="4">
        <v>178338</v>
      </c>
      <c r="S430" s="4">
        <v>186700</v>
      </c>
      <c r="T430">
        <f>(R430/S430)-1</f>
        <v>-4.4788430637386134E-2</v>
      </c>
    </row>
    <row r="431" spans="1:20" x14ac:dyDescent="0.25">
      <c r="A431" s="4">
        <v>429</v>
      </c>
      <c r="B431" s="4" t="s">
        <v>907</v>
      </c>
      <c r="C431" s="5" t="s">
        <v>908</v>
      </c>
      <c r="D431" s="4">
        <v>191000</v>
      </c>
      <c r="E431" s="4">
        <v>173191</v>
      </c>
      <c r="F431" s="14">
        <f t="shared" si="6"/>
        <v>-9.3240837696335066E-2</v>
      </c>
      <c r="G431" s="4" t="s">
        <v>74</v>
      </c>
      <c r="H431" s="4">
        <v>2138</v>
      </c>
      <c r="I431" s="4" t="s">
        <v>21</v>
      </c>
      <c r="J431" s="4" t="s">
        <v>22</v>
      </c>
      <c r="K431" s="4">
        <v>1392012000</v>
      </c>
      <c r="L431" s="4">
        <v>1394427600</v>
      </c>
      <c r="M431" s="4" t="b">
        <v>0</v>
      </c>
      <c r="N431" s="4" t="b">
        <v>1</v>
      </c>
      <c r="O431" s="4" t="s">
        <v>122</v>
      </c>
      <c r="P431" s="4"/>
      <c r="R431" s="4">
        <v>30902</v>
      </c>
      <c r="S431" s="4">
        <v>72100</v>
      </c>
      <c r="T431">
        <f>(R431/S431)-1</f>
        <v>-0.57140083217753124</v>
      </c>
    </row>
    <row r="432" spans="1:20" x14ac:dyDescent="0.25">
      <c r="A432" s="4">
        <v>430</v>
      </c>
      <c r="B432" s="4" t="s">
        <v>909</v>
      </c>
      <c r="C432" s="5" t="s">
        <v>910</v>
      </c>
      <c r="D432" s="4">
        <v>8100</v>
      </c>
      <c r="E432" s="4">
        <v>5487</v>
      </c>
      <c r="F432" s="14">
        <f t="shared" si="6"/>
        <v>-0.32259259259259254</v>
      </c>
      <c r="G432" s="4" t="s">
        <v>14</v>
      </c>
      <c r="H432" s="4">
        <v>84</v>
      </c>
      <c r="I432" s="4" t="s">
        <v>21</v>
      </c>
      <c r="J432" s="4" t="s">
        <v>22</v>
      </c>
      <c r="K432" s="4">
        <v>1569733200</v>
      </c>
      <c r="L432" s="4">
        <v>1572670800</v>
      </c>
      <c r="M432" s="4" t="b">
        <v>0</v>
      </c>
      <c r="N432" s="4" t="b">
        <v>0</v>
      </c>
      <c r="O432" s="4" t="s">
        <v>33</v>
      </c>
      <c r="P432" s="4"/>
      <c r="R432" s="4">
        <v>4832</v>
      </c>
      <c r="S432" s="4">
        <v>8600</v>
      </c>
      <c r="T432">
        <f>(R432/S432)-1</f>
        <v>-0.43813953488372093</v>
      </c>
    </row>
    <row r="433" spans="1:20" x14ac:dyDescent="0.25">
      <c r="A433" s="4">
        <v>431</v>
      </c>
      <c r="B433" s="4" t="s">
        <v>911</v>
      </c>
      <c r="C433" s="5" t="s">
        <v>912</v>
      </c>
      <c r="D433" s="4">
        <v>5100</v>
      </c>
      <c r="E433" s="4">
        <v>9817</v>
      </c>
      <c r="F433" s="14">
        <f t="shared" si="6"/>
        <v>0.92490196078431364</v>
      </c>
      <c r="G433" s="4" t="s">
        <v>20</v>
      </c>
      <c r="H433" s="4">
        <v>94</v>
      </c>
      <c r="I433" s="4" t="s">
        <v>21</v>
      </c>
      <c r="J433" s="4" t="s">
        <v>22</v>
      </c>
      <c r="K433" s="4">
        <v>1529643600</v>
      </c>
      <c r="L433" s="4">
        <v>1531112400</v>
      </c>
      <c r="M433" s="4" t="b">
        <v>1</v>
      </c>
      <c r="N433" s="4" t="b">
        <v>0</v>
      </c>
      <c r="O433" s="4" t="s">
        <v>33</v>
      </c>
      <c r="P433" s="4"/>
      <c r="R433" s="4">
        <v>3174</v>
      </c>
      <c r="S433" s="4">
        <v>3600</v>
      </c>
      <c r="T433">
        <f>(R433/S433)-1</f>
        <v>-0.11833333333333329</v>
      </c>
    </row>
    <row r="434" spans="1:20" x14ac:dyDescent="0.25">
      <c r="A434" s="4">
        <v>432</v>
      </c>
      <c r="B434" s="4" t="s">
        <v>913</v>
      </c>
      <c r="C434" s="5" t="s">
        <v>914</v>
      </c>
      <c r="D434" s="4">
        <v>7700</v>
      </c>
      <c r="E434" s="4">
        <v>6369</v>
      </c>
      <c r="F434" s="14">
        <f t="shared" si="6"/>
        <v>-0.17285714285714282</v>
      </c>
      <c r="G434" s="4" t="s">
        <v>14</v>
      </c>
      <c r="H434" s="4">
        <v>91</v>
      </c>
      <c r="I434" s="4" t="s">
        <v>21</v>
      </c>
      <c r="J434" s="4" t="s">
        <v>22</v>
      </c>
      <c r="K434" s="4">
        <v>1399006800</v>
      </c>
      <c r="L434" s="4">
        <v>1400734800</v>
      </c>
      <c r="M434" s="4" t="b">
        <v>0</v>
      </c>
      <c r="N434" s="4" t="b">
        <v>0</v>
      </c>
      <c r="O434" s="4" t="s">
        <v>33</v>
      </c>
      <c r="P434" s="4"/>
      <c r="R434" s="4">
        <v>709</v>
      </c>
      <c r="S434" s="4">
        <v>41000</v>
      </c>
      <c r="T434">
        <f>(R434/S434)-1</f>
        <v>-0.98270731707317072</v>
      </c>
    </row>
    <row r="435" spans="1:20" x14ac:dyDescent="0.25">
      <c r="A435" s="4">
        <v>433</v>
      </c>
      <c r="B435" s="4" t="s">
        <v>915</v>
      </c>
      <c r="C435" s="5" t="s">
        <v>916</v>
      </c>
      <c r="D435" s="4">
        <v>121400</v>
      </c>
      <c r="E435" s="4">
        <v>65755</v>
      </c>
      <c r="F435" s="14">
        <f t="shared" si="6"/>
        <v>-0.45836079077429981</v>
      </c>
      <c r="G435" s="4" t="s">
        <v>14</v>
      </c>
      <c r="H435" s="4">
        <v>792</v>
      </c>
      <c r="I435" s="4" t="s">
        <v>21</v>
      </c>
      <c r="J435" s="4" t="s">
        <v>22</v>
      </c>
      <c r="K435" s="4">
        <v>1385359200</v>
      </c>
      <c r="L435" s="4">
        <v>1386741600</v>
      </c>
      <c r="M435" s="4" t="b">
        <v>0</v>
      </c>
      <c r="N435" s="4" t="b">
        <v>1</v>
      </c>
      <c r="O435" s="4" t="s">
        <v>42</v>
      </c>
      <c r="P435" s="4"/>
      <c r="R435" s="4">
        <v>2097</v>
      </c>
      <c r="S435" s="4">
        <v>3600</v>
      </c>
      <c r="T435">
        <f>(R435/S435)-1</f>
        <v>-0.41749999999999998</v>
      </c>
    </row>
    <row r="436" spans="1:20" x14ac:dyDescent="0.25">
      <c r="A436" s="4">
        <v>434</v>
      </c>
      <c r="B436" s="4" t="s">
        <v>917</v>
      </c>
      <c r="C436" s="5" t="s">
        <v>918</v>
      </c>
      <c r="D436" s="4">
        <v>5400</v>
      </c>
      <c r="E436" s="4">
        <v>903</v>
      </c>
      <c r="F436" s="14">
        <f t="shared" si="6"/>
        <v>-0.83277777777777784</v>
      </c>
      <c r="G436" s="4" t="s">
        <v>74</v>
      </c>
      <c r="H436" s="4">
        <v>10</v>
      </c>
      <c r="I436" s="4" t="s">
        <v>15</v>
      </c>
      <c r="J436" s="4" t="s">
        <v>16</v>
      </c>
      <c r="K436" s="4">
        <v>1480572000</v>
      </c>
      <c r="L436" s="4">
        <v>1481781600</v>
      </c>
      <c r="M436" s="4" t="b">
        <v>1</v>
      </c>
      <c r="N436" s="4" t="b">
        <v>0</v>
      </c>
      <c r="O436" s="4" t="s">
        <v>33</v>
      </c>
      <c r="P436" s="4"/>
      <c r="R436" s="4">
        <v>6161</v>
      </c>
      <c r="S436" s="4">
        <v>9900</v>
      </c>
      <c r="T436">
        <f>(R436/S436)-1</f>
        <v>-0.37767676767676772</v>
      </c>
    </row>
    <row r="437" spans="1:20" x14ac:dyDescent="0.25">
      <c r="A437" s="4">
        <v>435</v>
      </c>
      <c r="B437" s="4" t="s">
        <v>919</v>
      </c>
      <c r="C437" s="5" t="s">
        <v>920</v>
      </c>
      <c r="D437" s="4">
        <v>152400</v>
      </c>
      <c r="E437" s="4">
        <v>178120</v>
      </c>
      <c r="F437" s="14">
        <f t="shared" si="6"/>
        <v>0.16876640419947497</v>
      </c>
      <c r="G437" s="4" t="s">
        <v>20</v>
      </c>
      <c r="H437" s="4">
        <v>1713</v>
      </c>
      <c r="I437" s="4" t="s">
        <v>107</v>
      </c>
      <c r="J437" s="4" t="s">
        <v>108</v>
      </c>
      <c r="K437" s="4">
        <v>1418623200</v>
      </c>
      <c r="L437" s="4">
        <v>1419660000</v>
      </c>
      <c r="M437" s="4" t="b">
        <v>0</v>
      </c>
      <c r="N437" s="4" t="b">
        <v>1</v>
      </c>
      <c r="O437" s="4" t="s">
        <v>33</v>
      </c>
      <c r="P437" s="4"/>
      <c r="R437" s="4">
        <v>14560</v>
      </c>
      <c r="S437" s="4">
        <v>1400</v>
      </c>
      <c r="T437">
        <f>(R437/S437)-1</f>
        <v>9.4</v>
      </c>
    </row>
    <row r="438" spans="1:20" x14ac:dyDescent="0.25">
      <c r="A438" s="4">
        <v>436</v>
      </c>
      <c r="B438" s="4" t="s">
        <v>921</v>
      </c>
      <c r="C438" s="5" t="s">
        <v>922</v>
      </c>
      <c r="D438" s="4">
        <v>1300</v>
      </c>
      <c r="E438" s="4">
        <v>13678</v>
      </c>
      <c r="F438" s="14">
        <f t="shared" si="6"/>
        <v>9.5215384615384622</v>
      </c>
      <c r="G438" s="4" t="s">
        <v>20</v>
      </c>
      <c r="H438" s="4">
        <v>249</v>
      </c>
      <c r="I438" s="4" t="s">
        <v>21</v>
      </c>
      <c r="J438" s="4" t="s">
        <v>22</v>
      </c>
      <c r="K438" s="4">
        <v>1555736400</v>
      </c>
      <c r="L438" s="4">
        <v>1555822800</v>
      </c>
      <c r="M438" s="4" t="b">
        <v>0</v>
      </c>
      <c r="N438" s="4" t="b">
        <v>0</v>
      </c>
      <c r="O438" s="4" t="s">
        <v>159</v>
      </c>
      <c r="P438" s="4"/>
      <c r="R438" s="4">
        <v>142523</v>
      </c>
      <c r="S438" s="4">
        <v>108400</v>
      </c>
      <c r="T438">
        <f>(R438/S438)-1</f>
        <v>0.31478782287822882</v>
      </c>
    </row>
    <row r="439" spans="1:20" x14ac:dyDescent="0.25">
      <c r="A439" s="4">
        <v>437</v>
      </c>
      <c r="B439" s="4" t="s">
        <v>923</v>
      </c>
      <c r="C439" s="5" t="s">
        <v>924</v>
      </c>
      <c r="D439" s="4">
        <v>8100</v>
      </c>
      <c r="E439" s="4">
        <v>9969</v>
      </c>
      <c r="F439" s="14">
        <f t="shared" si="6"/>
        <v>0.23074074074074069</v>
      </c>
      <c r="G439" s="4" t="s">
        <v>20</v>
      </c>
      <c r="H439" s="4">
        <v>192</v>
      </c>
      <c r="I439" s="4" t="s">
        <v>21</v>
      </c>
      <c r="J439" s="4" t="s">
        <v>22</v>
      </c>
      <c r="K439" s="4">
        <v>1442120400</v>
      </c>
      <c r="L439" s="4">
        <v>1442379600</v>
      </c>
      <c r="M439" s="4" t="b">
        <v>0</v>
      </c>
      <c r="N439" s="4" t="b">
        <v>1</v>
      </c>
      <c r="O439" s="4" t="s">
        <v>71</v>
      </c>
      <c r="P439" s="4"/>
      <c r="R439" s="4">
        <v>13195</v>
      </c>
      <c r="S439" s="4">
        <v>7600</v>
      </c>
      <c r="T439">
        <f>(R439/S439)-1</f>
        <v>0.73618421052631589</v>
      </c>
    </row>
    <row r="440" spans="1:20" x14ac:dyDescent="0.25">
      <c r="A440" s="4">
        <v>438</v>
      </c>
      <c r="B440" s="4" t="s">
        <v>925</v>
      </c>
      <c r="C440" s="5" t="s">
        <v>926</v>
      </c>
      <c r="D440" s="4">
        <v>8300</v>
      </c>
      <c r="E440" s="4">
        <v>14827</v>
      </c>
      <c r="F440" s="14">
        <f t="shared" si="6"/>
        <v>0.78638554216867473</v>
      </c>
      <c r="G440" s="4" t="s">
        <v>20</v>
      </c>
      <c r="H440" s="4">
        <v>247</v>
      </c>
      <c r="I440" s="4" t="s">
        <v>21</v>
      </c>
      <c r="J440" s="4" t="s">
        <v>22</v>
      </c>
      <c r="K440" s="4">
        <v>1362376800</v>
      </c>
      <c r="L440" s="4">
        <v>1364965200</v>
      </c>
      <c r="M440" s="4" t="b">
        <v>0</v>
      </c>
      <c r="N440" s="4" t="b">
        <v>0</v>
      </c>
      <c r="O440" s="4" t="s">
        <v>33</v>
      </c>
      <c r="P440" s="4"/>
      <c r="R440" s="4">
        <v>14741</v>
      </c>
      <c r="S440" s="4">
        <v>4500</v>
      </c>
      <c r="T440">
        <f>(R440/S440)-1</f>
        <v>2.2757777777777779</v>
      </c>
    </row>
    <row r="441" spans="1:20" x14ac:dyDescent="0.25">
      <c r="A441" s="4">
        <v>439</v>
      </c>
      <c r="B441" s="4" t="s">
        <v>927</v>
      </c>
      <c r="C441" s="5" t="s">
        <v>928</v>
      </c>
      <c r="D441" s="4">
        <v>28400</v>
      </c>
      <c r="E441" s="4">
        <v>100900</v>
      </c>
      <c r="F441" s="14">
        <f t="shared" si="6"/>
        <v>2.5528169014084505</v>
      </c>
      <c r="G441" s="4" t="s">
        <v>20</v>
      </c>
      <c r="H441" s="4">
        <v>2293</v>
      </c>
      <c r="I441" s="4" t="s">
        <v>21</v>
      </c>
      <c r="J441" s="4" t="s">
        <v>22</v>
      </c>
      <c r="K441" s="4">
        <v>1478408400</v>
      </c>
      <c r="L441" s="4">
        <v>1479016800</v>
      </c>
      <c r="M441" s="4" t="b">
        <v>0</v>
      </c>
      <c r="N441" s="4" t="b">
        <v>0</v>
      </c>
      <c r="O441" s="4" t="s">
        <v>474</v>
      </c>
      <c r="P441" s="4"/>
      <c r="R441" s="4">
        <v>13838</v>
      </c>
      <c r="S441" s="4">
        <v>5200</v>
      </c>
      <c r="T441">
        <f>(R441/S441)-1</f>
        <v>1.6611538461538462</v>
      </c>
    </row>
    <row r="442" spans="1:20" x14ac:dyDescent="0.25">
      <c r="A442" s="4">
        <v>440</v>
      </c>
      <c r="B442" s="4" t="s">
        <v>929</v>
      </c>
      <c r="C442" s="5" t="s">
        <v>930</v>
      </c>
      <c r="D442" s="4">
        <v>102500</v>
      </c>
      <c r="E442" s="4">
        <v>165954</v>
      </c>
      <c r="F442" s="14">
        <f t="shared" si="6"/>
        <v>0.61906341463414627</v>
      </c>
      <c r="G442" s="4" t="s">
        <v>20</v>
      </c>
      <c r="H442" s="4">
        <v>3131</v>
      </c>
      <c r="I442" s="4" t="s">
        <v>21</v>
      </c>
      <c r="J442" s="4" t="s">
        <v>22</v>
      </c>
      <c r="K442" s="4">
        <v>1498798800</v>
      </c>
      <c r="L442" s="4">
        <v>1499662800</v>
      </c>
      <c r="M442" s="4" t="b">
        <v>0</v>
      </c>
      <c r="N442" s="4" t="b">
        <v>0</v>
      </c>
      <c r="O442" s="4" t="s">
        <v>269</v>
      </c>
      <c r="P442" s="4"/>
      <c r="R442" s="4">
        <v>10295</v>
      </c>
      <c r="S442" s="4">
        <v>4200</v>
      </c>
      <c r="T442">
        <f>(R442/S442)-1</f>
        <v>1.4511904761904764</v>
      </c>
    </row>
    <row r="443" spans="1:20" x14ac:dyDescent="0.25">
      <c r="A443" s="4">
        <v>441</v>
      </c>
      <c r="B443" s="4" t="s">
        <v>931</v>
      </c>
      <c r="C443" s="5" t="s">
        <v>932</v>
      </c>
      <c r="D443" s="4">
        <v>7000</v>
      </c>
      <c r="E443" s="4">
        <v>1744</v>
      </c>
      <c r="F443" s="14">
        <f t="shared" si="6"/>
        <v>-0.75085714285714289</v>
      </c>
      <c r="G443" s="4" t="s">
        <v>14</v>
      </c>
      <c r="H443" s="4">
        <v>32</v>
      </c>
      <c r="I443" s="4" t="s">
        <v>21</v>
      </c>
      <c r="J443" s="4" t="s">
        <v>22</v>
      </c>
      <c r="K443" s="4">
        <v>1335416400</v>
      </c>
      <c r="L443" s="4">
        <v>1337835600</v>
      </c>
      <c r="M443" s="4" t="b">
        <v>0</v>
      </c>
      <c r="N443" s="4" t="b">
        <v>0</v>
      </c>
      <c r="O443" s="4" t="s">
        <v>65</v>
      </c>
      <c r="P443" s="4"/>
      <c r="R443" s="4">
        <v>11041</v>
      </c>
      <c r="S443" s="4">
        <v>1700</v>
      </c>
      <c r="T443">
        <f>(R443/S443)-1</f>
        <v>5.4947058823529416</v>
      </c>
    </row>
    <row r="444" spans="1:20" x14ac:dyDescent="0.25">
      <c r="A444" s="4">
        <v>442</v>
      </c>
      <c r="B444" s="4" t="s">
        <v>933</v>
      </c>
      <c r="C444" s="5" t="s">
        <v>934</v>
      </c>
      <c r="D444" s="4">
        <v>5400</v>
      </c>
      <c r="E444" s="4">
        <v>10731</v>
      </c>
      <c r="F444" s="14">
        <f t="shared" si="6"/>
        <v>0.98722222222222222</v>
      </c>
      <c r="G444" s="4" t="s">
        <v>20</v>
      </c>
      <c r="H444" s="4">
        <v>143</v>
      </c>
      <c r="I444" s="4" t="s">
        <v>107</v>
      </c>
      <c r="J444" s="4" t="s">
        <v>108</v>
      </c>
      <c r="K444" s="4">
        <v>1504328400</v>
      </c>
      <c r="L444" s="4">
        <v>1505710800</v>
      </c>
      <c r="M444" s="4" t="b">
        <v>0</v>
      </c>
      <c r="N444" s="4" t="b">
        <v>0</v>
      </c>
      <c r="O444" s="4" t="s">
        <v>33</v>
      </c>
      <c r="P444" s="4"/>
      <c r="R444" s="4">
        <v>134845</v>
      </c>
      <c r="S444" s="4">
        <v>84600</v>
      </c>
      <c r="T444">
        <f>(R444/S444)-1</f>
        <v>0.59391252955082741</v>
      </c>
    </row>
    <row r="445" spans="1:20" x14ac:dyDescent="0.25">
      <c r="A445" s="4">
        <v>443</v>
      </c>
      <c r="B445" s="4" t="s">
        <v>935</v>
      </c>
      <c r="C445" s="5" t="s">
        <v>936</v>
      </c>
      <c r="D445" s="4">
        <v>9300</v>
      </c>
      <c r="E445" s="4">
        <v>3232</v>
      </c>
      <c r="F445" s="14">
        <f t="shared" si="6"/>
        <v>-0.65247311827956989</v>
      </c>
      <c r="G445" s="4" t="s">
        <v>74</v>
      </c>
      <c r="H445" s="4">
        <v>90</v>
      </c>
      <c r="I445" s="4" t="s">
        <v>21</v>
      </c>
      <c r="J445" s="4" t="s">
        <v>22</v>
      </c>
      <c r="K445" s="4">
        <v>1285822800</v>
      </c>
      <c r="L445" s="4">
        <v>1287464400</v>
      </c>
      <c r="M445" s="4" t="b">
        <v>0</v>
      </c>
      <c r="N445" s="4" t="b">
        <v>0</v>
      </c>
      <c r="O445" s="4" t="s">
        <v>33</v>
      </c>
      <c r="P445" s="4"/>
      <c r="R445" s="4">
        <v>147936</v>
      </c>
      <c r="S445" s="4">
        <v>131800</v>
      </c>
      <c r="T445">
        <f>(R445/S445)-1</f>
        <v>0.12242792109256451</v>
      </c>
    </row>
    <row r="446" spans="1:20" x14ac:dyDescent="0.25">
      <c r="A446" s="4">
        <v>444</v>
      </c>
      <c r="B446" s="4" t="s">
        <v>748</v>
      </c>
      <c r="C446" s="5" t="s">
        <v>937</v>
      </c>
      <c r="D446" s="4">
        <v>6200</v>
      </c>
      <c r="E446" s="4">
        <v>10938</v>
      </c>
      <c r="F446" s="14">
        <f t="shared" si="6"/>
        <v>0.76419354838709674</v>
      </c>
      <c r="G446" s="4" t="s">
        <v>20</v>
      </c>
      <c r="H446" s="4">
        <v>296</v>
      </c>
      <c r="I446" s="4" t="s">
        <v>21</v>
      </c>
      <c r="J446" s="4" t="s">
        <v>22</v>
      </c>
      <c r="K446" s="4">
        <v>1311483600</v>
      </c>
      <c r="L446" s="4">
        <v>1311656400</v>
      </c>
      <c r="M446" s="4" t="b">
        <v>0</v>
      </c>
      <c r="N446" s="4" t="b">
        <v>1</v>
      </c>
      <c r="O446" s="4" t="s">
        <v>60</v>
      </c>
      <c r="P446" s="4"/>
      <c r="R446" s="4">
        <v>75690</v>
      </c>
      <c r="S446" s="4">
        <v>59100</v>
      </c>
      <c r="T446">
        <f>(R446/S446)-1</f>
        <v>0.28071065989847721</v>
      </c>
    </row>
    <row r="447" spans="1:20" x14ac:dyDescent="0.25">
      <c r="A447" s="4">
        <v>445</v>
      </c>
      <c r="B447" s="4" t="s">
        <v>938</v>
      </c>
      <c r="C447" s="5" t="s">
        <v>939</v>
      </c>
      <c r="D447" s="4">
        <v>2100</v>
      </c>
      <c r="E447" s="4">
        <v>10739</v>
      </c>
      <c r="F447" s="14">
        <f t="shared" si="6"/>
        <v>4.1138095238095236</v>
      </c>
      <c r="G447" s="4" t="s">
        <v>20</v>
      </c>
      <c r="H447" s="4">
        <v>170</v>
      </c>
      <c r="I447" s="4" t="s">
        <v>21</v>
      </c>
      <c r="J447" s="4" t="s">
        <v>22</v>
      </c>
      <c r="K447" s="4">
        <v>1291356000</v>
      </c>
      <c r="L447" s="4">
        <v>1293170400</v>
      </c>
      <c r="M447" s="4" t="b">
        <v>0</v>
      </c>
      <c r="N447" s="4" t="b">
        <v>1</v>
      </c>
      <c r="O447" s="4" t="s">
        <v>33</v>
      </c>
      <c r="P447" s="4"/>
      <c r="R447" s="4">
        <v>14942</v>
      </c>
      <c r="S447" s="4">
        <v>4500</v>
      </c>
      <c r="T447">
        <f>(R447/S447)-1</f>
        <v>2.3204444444444445</v>
      </c>
    </row>
    <row r="448" spans="1:20" x14ac:dyDescent="0.25">
      <c r="A448" s="4">
        <v>446</v>
      </c>
      <c r="B448" s="4" t="s">
        <v>940</v>
      </c>
      <c r="C448" s="5" t="s">
        <v>941</v>
      </c>
      <c r="D448" s="4">
        <v>6800</v>
      </c>
      <c r="E448" s="4">
        <v>5579</v>
      </c>
      <c r="F448" s="14">
        <f t="shared" si="6"/>
        <v>-0.17955882352941177</v>
      </c>
      <c r="G448" s="4" t="s">
        <v>14</v>
      </c>
      <c r="H448" s="4">
        <v>186</v>
      </c>
      <c r="I448" s="4" t="s">
        <v>21</v>
      </c>
      <c r="J448" s="4" t="s">
        <v>22</v>
      </c>
      <c r="K448" s="4">
        <v>1355810400</v>
      </c>
      <c r="L448" s="4">
        <v>1355983200</v>
      </c>
      <c r="M448" s="4" t="b">
        <v>0</v>
      </c>
      <c r="N448" s="4" t="b">
        <v>0</v>
      </c>
      <c r="O448" s="4" t="s">
        <v>65</v>
      </c>
      <c r="P448" s="4"/>
      <c r="R448" s="4">
        <v>104257</v>
      </c>
      <c r="S448" s="4">
        <v>92400</v>
      </c>
      <c r="T448">
        <f>(R448/S448)-1</f>
        <v>0.12832251082251078</v>
      </c>
    </row>
    <row r="449" spans="1:20" x14ac:dyDescent="0.25">
      <c r="A449" s="4">
        <v>447</v>
      </c>
      <c r="B449" s="4" t="s">
        <v>942</v>
      </c>
      <c r="C449" s="5" t="s">
        <v>943</v>
      </c>
      <c r="D449" s="4">
        <v>155200</v>
      </c>
      <c r="E449" s="4">
        <v>37754</v>
      </c>
      <c r="F449" s="14">
        <f t="shared" si="6"/>
        <v>-0.75673969072164948</v>
      </c>
      <c r="G449" s="4" t="s">
        <v>74</v>
      </c>
      <c r="H449" s="4">
        <v>439</v>
      </c>
      <c r="I449" s="4" t="s">
        <v>40</v>
      </c>
      <c r="J449" s="4" t="s">
        <v>41</v>
      </c>
      <c r="K449" s="4">
        <v>1513663200</v>
      </c>
      <c r="L449" s="4">
        <v>1515045600</v>
      </c>
      <c r="M449" s="4" t="b">
        <v>0</v>
      </c>
      <c r="N449" s="4" t="b">
        <v>0</v>
      </c>
      <c r="O449" s="4" t="s">
        <v>269</v>
      </c>
      <c r="P449" s="4"/>
      <c r="R449" s="4">
        <v>11904</v>
      </c>
      <c r="S449" s="4">
        <v>5500</v>
      </c>
      <c r="T449">
        <f>(R449/S449)-1</f>
        <v>1.1643636363636363</v>
      </c>
    </row>
    <row r="450" spans="1:20" x14ac:dyDescent="0.25">
      <c r="A450" s="4">
        <v>448</v>
      </c>
      <c r="B450" s="4" t="s">
        <v>944</v>
      </c>
      <c r="C450" s="5" t="s">
        <v>945</v>
      </c>
      <c r="D450" s="4">
        <v>89900</v>
      </c>
      <c r="E450" s="4">
        <v>45384</v>
      </c>
      <c r="F450" s="14">
        <f t="shared" ref="F450:F513" si="7">(E450/D450)-1</f>
        <v>-0.49517241379310339</v>
      </c>
      <c r="G450" s="4" t="s">
        <v>14</v>
      </c>
      <c r="H450" s="4">
        <v>605</v>
      </c>
      <c r="I450" s="4" t="s">
        <v>21</v>
      </c>
      <c r="J450" s="4" t="s">
        <v>22</v>
      </c>
      <c r="K450" s="4">
        <v>1365915600</v>
      </c>
      <c r="L450" s="4">
        <v>1366088400</v>
      </c>
      <c r="M450" s="4" t="b">
        <v>0</v>
      </c>
      <c r="N450" s="4" t="b">
        <v>1</v>
      </c>
      <c r="O450" s="4" t="s">
        <v>89</v>
      </c>
      <c r="P450" s="4"/>
      <c r="R450" s="4">
        <v>137635</v>
      </c>
      <c r="S450" s="4">
        <v>130800</v>
      </c>
      <c r="T450">
        <f>(R450/S450)-1</f>
        <v>5.2255351681957274E-2</v>
      </c>
    </row>
    <row r="451" spans="1:20" x14ac:dyDescent="0.25">
      <c r="A451" s="4">
        <v>449</v>
      </c>
      <c r="B451" s="4" t="s">
        <v>946</v>
      </c>
      <c r="C451" s="5" t="s">
        <v>947</v>
      </c>
      <c r="D451" s="4">
        <v>900</v>
      </c>
      <c r="E451" s="4">
        <v>8703</v>
      </c>
      <c r="F451" s="14">
        <f t="shared" si="7"/>
        <v>8.67</v>
      </c>
      <c r="G451" s="4" t="s">
        <v>20</v>
      </c>
      <c r="H451" s="4">
        <v>86</v>
      </c>
      <c r="I451" s="4" t="s">
        <v>36</v>
      </c>
      <c r="J451" s="4" t="s">
        <v>37</v>
      </c>
      <c r="K451" s="4">
        <v>1551852000</v>
      </c>
      <c r="L451" s="4">
        <v>1553317200</v>
      </c>
      <c r="M451" s="4" t="b">
        <v>0</v>
      </c>
      <c r="N451" s="4" t="b">
        <v>0</v>
      </c>
      <c r="O451" s="4" t="s">
        <v>89</v>
      </c>
      <c r="P451" s="4"/>
      <c r="R451" s="4">
        <v>150965</v>
      </c>
      <c r="S451" s="4">
        <v>45900</v>
      </c>
      <c r="T451">
        <f>(R451/S451)-1</f>
        <v>2.2889978213507627</v>
      </c>
    </row>
    <row r="452" spans="1:20" x14ac:dyDescent="0.25">
      <c r="A452" s="4">
        <v>450</v>
      </c>
      <c r="B452" s="4" t="s">
        <v>948</v>
      </c>
      <c r="C452" s="5" t="s">
        <v>949</v>
      </c>
      <c r="D452" s="4">
        <v>100</v>
      </c>
      <c r="E452" s="4">
        <v>4</v>
      </c>
      <c r="F452" s="14">
        <f t="shared" si="7"/>
        <v>-0.96</v>
      </c>
      <c r="G452" s="4" t="s">
        <v>14</v>
      </c>
      <c r="H452" s="4">
        <v>1</v>
      </c>
      <c r="I452" s="4" t="s">
        <v>15</v>
      </c>
      <c r="J452" s="4" t="s">
        <v>16</v>
      </c>
      <c r="K452" s="4">
        <v>1540098000</v>
      </c>
      <c r="L452" s="4">
        <v>1542088800</v>
      </c>
      <c r="M452" s="4" t="b">
        <v>0</v>
      </c>
      <c r="N452" s="4" t="b">
        <v>0</v>
      </c>
      <c r="O452" s="4" t="s">
        <v>71</v>
      </c>
      <c r="P452" s="4"/>
      <c r="R452" s="4">
        <v>14455</v>
      </c>
      <c r="S452" s="4">
        <v>9000</v>
      </c>
      <c r="T452">
        <f>(R452/S452)-1</f>
        <v>0.60611111111111104</v>
      </c>
    </row>
    <row r="453" spans="1:20" x14ac:dyDescent="0.25">
      <c r="A453" s="4">
        <v>451</v>
      </c>
      <c r="B453" s="4" t="s">
        <v>950</v>
      </c>
      <c r="C453" s="5" t="s">
        <v>951</v>
      </c>
      <c r="D453" s="4">
        <v>148400</v>
      </c>
      <c r="E453" s="4">
        <v>182302</v>
      </c>
      <c r="F453" s="14">
        <f t="shared" si="7"/>
        <v>0.22845013477088938</v>
      </c>
      <c r="G453" s="4" t="s">
        <v>20</v>
      </c>
      <c r="H453" s="4">
        <v>6286</v>
      </c>
      <c r="I453" s="4" t="s">
        <v>21</v>
      </c>
      <c r="J453" s="4" t="s">
        <v>22</v>
      </c>
      <c r="K453" s="4">
        <v>1500440400</v>
      </c>
      <c r="L453" s="4">
        <v>1503118800</v>
      </c>
      <c r="M453" s="4" t="b">
        <v>0</v>
      </c>
      <c r="N453" s="4" t="b">
        <v>0</v>
      </c>
      <c r="O453" s="4" t="s">
        <v>23</v>
      </c>
      <c r="P453" s="4"/>
      <c r="R453" s="4">
        <v>10850</v>
      </c>
      <c r="S453" s="4">
        <v>3500</v>
      </c>
      <c r="T453">
        <f>(R453/S453)-1</f>
        <v>2.1</v>
      </c>
    </row>
    <row r="454" spans="1:20" x14ac:dyDescent="0.25">
      <c r="A454" s="4">
        <v>452</v>
      </c>
      <c r="B454" s="4" t="s">
        <v>952</v>
      </c>
      <c r="C454" s="5" t="s">
        <v>953</v>
      </c>
      <c r="D454" s="4">
        <v>4800</v>
      </c>
      <c r="E454" s="4">
        <v>3045</v>
      </c>
      <c r="F454" s="14">
        <f t="shared" si="7"/>
        <v>-0.36562499999999998</v>
      </c>
      <c r="G454" s="4" t="s">
        <v>14</v>
      </c>
      <c r="H454" s="4">
        <v>31</v>
      </c>
      <c r="I454" s="4" t="s">
        <v>21</v>
      </c>
      <c r="J454" s="4" t="s">
        <v>22</v>
      </c>
      <c r="K454" s="4">
        <v>1278392400</v>
      </c>
      <c r="L454" s="4">
        <v>1278478800</v>
      </c>
      <c r="M454" s="4" t="b">
        <v>0</v>
      </c>
      <c r="N454" s="4" t="b">
        <v>0</v>
      </c>
      <c r="O454" s="4" t="s">
        <v>53</v>
      </c>
      <c r="P454" s="4"/>
      <c r="R454" s="4">
        <v>189666</v>
      </c>
      <c r="S454" s="4">
        <v>50200</v>
      </c>
      <c r="T454">
        <f>(R454/S454)-1</f>
        <v>2.7782071713147412</v>
      </c>
    </row>
    <row r="455" spans="1:20" x14ac:dyDescent="0.25">
      <c r="A455" s="4">
        <v>453</v>
      </c>
      <c r="B455" s="4" t="s">
        <v>954</v>
      </c>
      <c r="C455" s="5" t="s">
        <v>955</v>
      </c>
      <c r="D455" s="4">
        <v>182400</v>
      </c>
      <c r="E455" s="4">
        <v>102749</v>
      </c>
      <c r="F455" s="14">
        <f t="shared" si="7"/>
        <v>-0.43668311403508775</v>
      </c>
      <c r="G455" s="4" t="s">
        <v>14</v>
      </c>
      <c r="H455" s="4">
        <v>1181</v>
      </c>
      <c r="I455" s="4" t="s">
        <v>21</v>
      </c>
      <c r="J455" s="4" t="s">
        <v>22</v>
      </c>
      <c r="K455" s="4">
        <v>1480572000</v>
      </c>
      <c r="L455" s="4">
        <v>1484114400</v>
      </c>
      <c r="M455" s="4" t="b">
        <v>0</v>
      </c>
      <c r="N455" s="4" t="b">
        <v>0</v>
      </c>
      <c r="O455" s="4" t="s">
        <v>474</v>
      </c>
      <c r="P455" s="4"/>
      <c r="R455" s="4">
        <v>14025</v>
      </c>
      <c r="S455" s="4">
        <v>9300</v>
      </c>
      <c r="T455">
        <f>(R455/S455)-1</f>
        <v>0.50806451612903225</v>
      </c>
    </row>
    <row r="456" spans="1:20" x14ac:dyDescent="0.25">
      <c r="A456" s="4">
        <v>454</v>
      </c>
      <c r="B456" s="4" t="s">
        <v>956</v>
      </c>
      <c r="C456" s="5" t="s">
        <v>957</v>
      </c>
      <c r="D456" s="4">
        <v>4000</v>
      </c>
      <c r="E456" s="4">
        <v>1763</v>
      </c>
      <c r="F456" s="14">
        <f t="shared" si="7"/>
        <v>-0.55925000000000002</v>
      </c>
      <c r="G456" s="4" t="s">
        <v>14</v>
      </c>
      <c r="H456" s="4">
        <v>39</v>
      </c>
      <c r="I456" s="4" t="s">
        <v>21</v>
      </c>
      <c r="J456" s="4" t="s">
        <v>22</v>
      </c>
      <c r="K456" s="4">
        <v>1382331600</v>
      </c>
      <c r="L456" s="4">
        <v>1385445600</v>
      </c>
      <c r="M456" s="4" t="b">
        <v>0</v>
      </c>
      <c r="N456" s="4" t="b">
        <v>1</v>
      </c>
      <c r="O456" s="4" t="s">
        <v>53</v>
      </c>
      <c r="P456" s="4"/>
      <c r="R456" s="4">
        <v>188628</v>
      </c>
      <c r="S456" s="4">
        <v>125500</v>
      </c>
      <c r="T456">
        <f>(R456/S456)-1</f>
        <v>0.50301195219123507</v>
      </c>
    </row>
    <row r="457" spans="1:20" x14ac:dyDescent="0.25">
      <c r="A457" s="4">
        <v>455</v>
      </c>
      <c r="B457" s="4" t="s">
        <v>958</v>
      </c>
      <c r="C457" s="5" t="s">
        <v>959</v>
      </c>
      <c r="D457" s="4">
        <v>116500</v>
      </c>
      <c r="E457" s="4">
        <v>137904</v>
      </c>
      <c r="F457" s="14">
        <f t="shared" si="7"/>
        <v>0.18372532188841206</v>
      </c>
      <c r="G457" s="4" t="s">
        <v>20</v>
      </c>
      <c r="H457" s="4">
        <v>3727</v>
      </c>
      <c r="I457" s="4" t="s">
        <v>21</v>
      </c>
      <c r="J457" s="4" t="s">
        <v>22</v>
      </c>
      <c r="K457" s="4">
        <v>1316754000</v>
      </c>
      <c r="L457" s="4">
        <v>1318741200</v>
      </c>
      <c r="M457" s="4" t="b">
        <v>0</v>
      </c>
      <c r="N457" s="4" t="b">
        <v>0</v>
      </c>
      <c r="O457" s="4" t="s">
        <v>33</v>
      </c>
      <c r="P457" s="4"/>
      <c r="R457" s="4">
        <v>1101</v>
      </c>
      <c r="S457" s="4">
        <v>700</v>
      </c>
      <c r="T457">
        <f>(R457/S457)-1</f>
        <v>0.57285714285714295</v>
      </c>
    </row>
    <row r="458" spans="1:20" x14ac:dyDescent="0.25">
      <c r="A458" s="4">
        <v>456</v>
      </c>
      <c r="B458" s="4" t="s">
        <v>960</v>
      </c>
      <c r="C458" s="5" t="s">
        <v>961</v>
      </c>
      <c r="D458" s="4">
        <v>146400</v>
      </c>
      <c r="E458" s="4">
        <v>152438</v>
      </c>
      <c r="F458" s="14">
        <f t="shared" si="7"/>
        <v>4.1243169398907042E-2</v>
      </c>
      <c r="G458" s="4" t="s">
        <v>20</v>
      </c>
      <c r="H458" s="4">
        <v>1605</v>
      </c>
      <c r="I458" s="4" t="s">
        <v>21</v>
      </c>
      <c r="J458" s="4" t="s">
        <v>22</v>
      </c>
      <c r="K458" s="4">
        <v>1518242400</v>
      </c>
      <c r="L458" s="4">
        <v>1518242400</v>
      </c>
      <c r="M458" s="4" t="b">
        <v>0</v>
      </c>
      <c r="N458" s="4" t="b">
        <v>1</v>
      </c>
      <c r="O458" s="4" t="s">
        <v>60</v>
      </c>
      <c r="P458" s="4"/>
      <c r="R458" s="4">
        <v>11339</v>
      </c>
      <c r="S458" s="4">
        <v>8100</v>
      </c>
      <c r="T458">
        <f>(R458/S458)-1</f>
        <v>0.39987654320987653</v>
      </c>
    </row>
    <row r="459" spans="1:20" x14ac:dyDescent="0.25">
      <c r="A459" s="4">
        <v>457</v>
      </c>
      <c r="B459" s="4" t="s">
        <v>962</v>
      </c>
      <c r="C459" s="5" t="s">
        <v>963</v>
      </c>
      <c r="D459" s="4">
        <v>5000</v>
      </c>
      <c r="E459" s="4">
        <v>1332</v>
      </c>
      <c r="F459" s="14">
        <f t="shared" si="7"/>
        <v>-0.73360000000000003</v>
      </c>
      <c r="G459" s="4" t="s">
        <v>14</v>
      </c>
      <c r="H459" s="4">
        <v>46</v>
      </c>
      <c r="I459" s="4" t="s">
        <v>21</v>
      </c>
      <c r="J459" s="4" t="s">
        <v>22</v>
      </c>
      <c r="K459" s="4">
        <v>1476421200</v>
      </c>
      <c r="L459" s="4">
        <v>1476594000</v>
      </c>
      <c r="M459" s="4" t="b">
        <v>0</v>
      </c>
      <c r="N459" s="4" t="b">
        <v>0</v>
      </c>
      <c r="O459" s="4" t="s">
        <v>33</v>
      </c>
      <c r="P459" s="4"/>
      <c r="R459" s="4">
        <v>10085</v>
      </c>
      <c r="S459" s="4">
        <v>3100</v>
      </c>
      <c r="T459">
        <f>(R459/S459)-1</f>
        <v>2.2532258064516131</v>
      </c>
    </row>
    <row r="460" spans="1:20" x14ac:dyDescent="0.25">
      <c r="A460" s="4">
        <v>458</v>
      </c>
      <c r="B460" s="4" t="s">
        <v>964</v>
      </c>
      <c r="C460" s="5" t="s">
        <v>965</v>
      </c>
      <c r="D460" s="4">
        <v>33800</v>
      </c>
      <c r="E460" s="4">
        <v>118706</v>
      </c>
      <c r="F460" s="14">
        <f t="shared" si="7"/>
        <v>2.5120118343195266</v>
      </c>
      <c r="G460" s="4" t="s">
        <v>20</v>
      </c>
      <c r="H460" s="4">
        <v>2120</v>
      </c>
      <c r="I460" s="4" t="s">
        <v>21</v>
      </c>
      <c r="J460" s="4" t="s">
        <v>22</v>
      </c>
      <c r="K460" s="4">
        <v>1269752400</v>
      </c>
      <c r="L460" s="4">
        <v>1273554000</v>
      </c>
      <c r="M460" s="4" t="b">
        <v>0</v>
      </c>
      <c r="N460" s="4" t="b">
        <v>0</v>
      </c>
      <c r="O460" s="4" t="s">
        <v>33</v>
      </c>
      <c r="P460" s="4"/>
      <c r="R460" s="4">
        <v>14878</v>
      </c>
      <c r="S460" s="4">
        <v>8800</v>
      </c>
      <c r="T460">
        <f>(R460/S460)-1</f>
        <v>0.69068181818181817</v>
      </c>
    </row>
    <row r="461" spans="1:20" x14ac:dyDescent="0.25">
      <c r="A461" s="4">
        <v>459</v>
      </c>
      <c r="B461" s="4" t="s">
        <v>966</v>
      </c>
      <c r="C461" s="5" t="s">
        <v>967</v>
      </c>
      <c r="D461" s="4">
        <v>6300</v>
      </c>
      <c r="E461" s="4">
        <v>5674</v>
      </c>
      <c r="F461" s="14">
        <f t="shared" si="7"/>
        <v>-9.9365079365079323E-2</v>
      </c>
      <c r="G461" s="4" t="s">
        <v>14</v>
      </c>
      <c r="H461" s="4">
        <v>105</v>
      </c>
      <c r="I461" s="4" t="s">
        <v>21</v>
      </c>
      <c r="J461" s="4" t="s">
        <v>22</v>
      </c>
      <c r="K461" s="4">
        <v>1419746400</v>
      </c>
      <c r="L461" s="4">
        <v>1421906400</v>
      </c>
      <c r="M461" s="4" t="b">
        <v>0</v>
      </c>
      <c r="N461" s="4" t="b">
        <v>0</v>
      </c>
      <c r="O461" s="4" t="s">
        <v>42</v>
      </c>
      <c r="P461" s="4"/>
      <c r="R461" s="4">
        <v>11924</v>
      </c>
      <c r="S461" s="4">
        <v>5600</v>
      </c>
      <c r="T461">
        <f>(R461/S461)-1</f>
        <v>1.1292857142857144</v>
      </c>
    </row>
    <row r="462" spans="1:20" x14ac:dyDescent="0.25">
      <c r="A462" s="4">
        <v>460</v>
      </c>
      <c r="B462" s="4" t="s">
        <v>968</v>
      </c>
      <c r="C462" s="5" t="s">
        <v>969</v>
      </c>
      <c r="D462" s="4">
        <v>2400</v>
      </c>
      <c r="E462" s="4">
        <v>4119</v>
      </c>
      <c r="F462" s="14">
        <f t="shared" si="7"/>
        <v>0.71625000000000005</v>
      </c>
      <c r="G462" s="4" t="s">
        <v>20</v>
      </c>
      <c r="H462" s="4">
        <v>50</v>
      </c>
      <c r="I462" s="4" t="s">
        <v>21</v>
      </c>
      <c r="J462" s="4" t="s">
        <v>22</v>
      </c>
      <c r="K462" s="4">
        <v>1281330000</v>
      </c>
      <c r="L462" s="4">
        <v>1281589200</v>
      </c>
      <c r="M462" s="4" t="b">
        <v>0</v>
      </c>
      <c r="N462" s="4" t="b">
        <v>0</v>
      </c>
      <c r="O462" s="4" t="s">
        <v>33</v>
      </c>
      <c r="P462" s="4"/>
      <c r="R462" s="4">
        <v>7991</v>
      </c>
      <c r="S462" s="4">
        <v>1800</v>
      </c>
      <c r="T462">
        <f>(R462/S462)-1</f>
        <v>3.4394444444444447</v>
      </c>
    </row>
    <row r="463" spans="1:20" x14ac:dyDescent="0.25">
      <c r="A463" s="4">
        <v>461</v>
      </c>
      <c r="B463" s="4" t="s">
        <v>970</v>
      </c>
      <c r="C463" s="5" t="s">
        <v>971</v>
      </c>
      <c r="D463" s="4">
        <v>98800</v>
      </c>
      <c r="E463" s="4">
        <v>139354</v>
      </c>
      <c r="F463" s="14">
        <f t="shared" si="7"/>
        <v>0.4104655870445344</v>
      </c>
      <c r="G463" s="4" t="s">
        <v>20</v>
      </c>
      <c r="H463" s="4">
        <v>2080</v>
      </c>
      <c r="I463" s="4" t="s">
        <v>21</v>
      </c>
      <c r="J463" s="4" t="s">
        <v>22</v>
      </c>
      <c r="K463" s="4">
        <v>1398661200</v>
      </c>
      <c r="L463" s="4">
        <v>1400389200</v>
      </c>
      <c r="M463" s="4" t="b">
        <v>0</v>
      </c>
      <c r="N463" s="4" t="b">
        <v>0</v>
      </c>
      <c r="O463" s="4" t="s">
        <v>53</v>
      </c>
      <c r="P463" s="4"/>
      <c r="R463" s="4">
        <v>167717</v>
      </c>
      <c r="S463" s="4">
        <v>90200</v>
      </c>
      <c r="T463">
        <f>(R463/S463)-1</f>
        <v>0.85939024390243901</v>
      </c>
    </row>
    <row r="464" spans="1:20" x14ac:dyDescent="0.25">
      <c r="A464" s="4">
        <v>462</v>
      </c>
      <c r="B464" s="4" t="s">
        <v>972</v>
      </c>
      <c r="C464" s="5" t="s">
        <v>973</v>
      </c>
      <c r="D464" s="4">
        <v>188800</v>
      </c>
      <c r="E464" s="4">
        <v>57734</v>
      </c>
      <c r="F464" s="14">
        <f t="shared" si="7"/>
        <v>-0.69420550847457629</v>
      </c>
      <c r="G464" s="4" t="s">
        <v>14</v>
      </c>
      <c r="H464" s="4">
        <v>535</v>
      </c>
      <c r="I464" s="4" t="s">
        <v>21</v>
      </c>
      <c r="J464" s="4" t="s">
        <v>22</v>
      </c>
      <c r="K464" s="4">
        <v>1359525600</v>
      </c>
      <c r="L464" s="4">
        <v>1362808800</v>
      </c>
      <c r="M464" s="4" t="b">
        <v>0</v>
      </c>
      <c r="N464" s="4" t="b">
        <v>0</v>
      </c>
      <c r="O464" s="4" t="s">
        <v>292</v>
      </c>
      <c r="P464" s="4"/>
      <c r="R464" s="4">
        <v>10541</v>
      </c>
      <c r="S464" s="4">
        <v>1600</v>
      </c>
      <c r="T464">
        <f>(R464/S464)-1</f>
        <v>5.5881249999999998</v>
      </c>
    </row>
    <row r="465" spans="1:20" x14ac:dyDescent="0.25">
      <c r="A465" s="4">
        <v>463</v>
      </c>
      <c r="B465" s="4" t="s">
        <v>974</v>
      </c>
      <c r="C465" s="5" t="s">
        <v>975</v>
      </c>
      <c r="D465" s="4">
        <v>134300</v>
      </c>
      <c r="E465" s="4">
        <v>145265</v>
      </c>
      <c r="F465" s="14">
        <f t="shared" si="7"/>
        <v>8.1645569620253156E-2</v>
      </c>
      <c r="G465" s="4" t="s">
        <v>20</v>
      </c>
      <c r="H465" s="4">
        <v>2105</v>
      </c>
      <c r="I465" s="4" t="s">
        <v>21</v>
      </c>
      <c r="J465" s="4" t="s">
        <v>22</v>
      </c>
      <c r="K465" s="4">
        <v>1388469600</v>
      </c>
      <c r="L465" s="4">
        <v>1388815200</v>
      </c>
      <c r="M465" s="4" t="b">
        <v>0</v>
      </c>
      <c r="N465" s="4" t="b">
        <v>0</v>
      </c>
      <c r="O465" s="4" t="s">
        <v>71</v>
      </c>
      <c r="P465" s="4"/>
      <c r="R465" s="4">
        <v>4247</v>
      </c>
      <c r="S465" s="4">
        <v>3700</v>
      </c>
      <c r="T465">
        <f>(R465/S465)-1</f>
        <v>0.14783783783783777</v>
      </c>
    </row>
    <row r="466" spans="1:20" x14ac:dyDescent="0.25">
      <c r="A466" s="4">
        <v>464</v>
      </c>
      <c r="B466" s="4" t="s">
        <v>976</v>
      </c>
      <c r="C466" s="5" t="s">
        <v>977</v>
      </c>
      <c r="D466" s="4">
        <v>71200</v>
      </c>
      <c r="E466" s="4">
        <v>95020</v>
      </c>
      <c r="F466" s="14">
        <f t="shared" si="7"/>
        <v>0.33455056179775289</v>
      </c>
      <c r="G466" s="4" t="s">
        <v>20</v>
      </c>
      <c r="H466" s="4">
        <v>2436</v>
      </c>
      <c r="I466" s="4" t="s">
        <v>21</v>
      </c>
      <c r="J466" s="4" t="s">
        <v>22</v>
      </c>
      <c r="K466" s="4">
        <v>1518328800</v>
      </c>
      <c r="L466" s="4">
        <v>1519538400</v>
      </c>
      <c r="M466" s="4" t="b">
        <v>0</v>
      </c>
      <c r="N466" s="4" t="b">
        <v>0</v>
      </c>
      <c r="O466" s="4" t="s">
        <v>33</v>
      </c>
      <c r="P466" s="4"/>
      <c r="R466" s="4">
        <v>7129</v>
      </c>
      <c r="S466" s="4">
        <v>1500</v>
      </c>
      <c r="T466">
        <f>(R466/S466)-1</f>
        <v>3.7526666666666664</v>
      </c>
    </row>
    <row r="467" spans="1:20" x14ac:dyDescent="0.25">
      <c r="A467" s="4">
        <v>465</v>
      </c>
      <c r="B467" s="4" t="s">
        <v>978</v>
      </c>
      <c r="C467" s="5" t="s">
        <v>979</v>
      </c>
      <c r="D467" s="4">
        <v>4700</v>
      </c>
      <c r="E467" s="4">
        <v>8829</v>
      </c>
      <c r="F467" s="14">
        <f t="shared" si="7"/>
        <v>0.87851063829787224</v>
      </c>
      <c r="G467" s="4" t="s">
        <v>20</v>
      </c>
      <c r="H467" s="4">
        <v>80</v>
      </c>
      <c r="I467" s="4" t="s">
        <v>21</v>
      </c>
      <c r="J467" s="4" t="s">
        <v>22</v>
      </c>
      <c r="K467" s="4">
        <v>1517032800</v>
      </c>
      <c r="L467" s="4">
        <v>1517810400</v>
      </c>
      <c r="M467" s="4" t="b">
        <v>0</v>
      </c>
      <c r="N467" s="4" t="b">
        <v>0</v>
      </c>
      <c r="O467" s="4" t="s">
        <v>206</v>
      </c>
      <c r="P467" s="4"/>
      <c r="R467" s="4">
        <v>128862</v>
      </c>
      <c r="S467" s="4">
        <v>33300</v>
      </c>
      <c r="T467">
        <f>(R467/S467)-1</f>
        <v>2.86972972972973</v>
      </c>
    </row>
    <row r="468" spans="1:20" x14ac:dyDescent="0.25">
      <c r="A468" s="4">
        <v>466</v>
      </c>
      <c r="B468" s="4" t="s">
        <v>980</v>
      </c>
      <c r="C468" s="5" t="s">
        <v>981</v>
      </c>
      <c r="D468" s="4">
        <v>1200</v>
      </c>
      <c r="E468" s="4">
        <v>3984</v>
      </c>
      <c r="F468" s="14">
        <f t="shared" si="7"/>
        <v>2.3199999999999998</v>
      </c>
      <c r="G468" s="4" t="s">
        <v>20</v>
      </c>
      <c r="H468" s="4">
        <v>42</v>
      </c>
      <c r="I468" s="4" t="s">
        <v>21</v>
      </c>
      <c r="J468" s="4" t="s">
        <v>22</v>
      </c>
      <c r="K468" s="4">
        <v>1368594000</v>
      </c>
      <c r="L468" s="4">
        <v>1370581200</v>
      </c>
      <c r="M468" s="4" t="b">
        <v>0</v>
      </c>
      <c r="N468" s="4" t="b">
        <v>1</v>
      </c>
      <c r="O468" s="4" t="s">
        <v>65</v>
      </c>
      <c r="P468" s="4"/>
      <c r="R468" s="4">
        <v>13653</v>
      </c>
      <c r="S468" s="4">
        <v>7200</v>
      </c>
      <c r="T468">
        <f>(R468/S468)-1</f>
        <v>0.89624999999999999</v>
      </c>
    </row>
    <row r="469" spans="1:20" x14ac:dyDescent="0.25">
      <c r="A469" s="4">
        <v>467</v>
      </c>
      <c r="B469" s="4" t="s">
        <v>982</v>
      </c>
      <c r="C469" s="5" t="s">
        <v>983</v>
      </c>
      <c r="D469" s="4">
        <v>1400</v>
      </c>
      <c r="E469" s="4">
        <v>8053</v>
      </c>
      <c r="F469" s="14">
        <f t="shared" si="7"/>
        <v>4.7521428571428572</v>
      </c>
      <c r="G469" s="4" t="s">
        <v>20</v>
      </c>
      <c r="H469" s="4">
        <v>139</v>
      </c>
      <c r="I469" s="4" t="s">
        <v>15</v>
      </c>
      <c r="J469" s="4" t="s">
        <v>16</v>
      </c>
      <c r="K469" s="4">
        <v>1448258400</v>
      </c>
      <c r="L469" s="4">
        <v>1448863200</v>
      </c>
      <c r="M469" s="4" t="b">
        <v>0</v>
      </c>
      <c r="N469" s="4" t="b">
        <v>1</v>
      </c>
      <c r="O469" s="4" t="s">
        <v>28</v>
      </c>
      <c r="P469" s="4"/>
      <c r="R469" s="4">
        <v>12356</v>
      </c>
      <c r="S469" s="4">
        <v>8800</v>
      </c>
      <c r="T469">
        <f>(R469/S469)-1</f>
        <v>0.40409090909090906</v>
      </c>
    </row>
    <row r="470" spans="1:20" x14ac:dyDescent="0.25">
      <c r="A470" s="4">
        <v>468</v>
      </c>
      <c r="B470" s="4" t="s">
        <v>984</v>
      </c>
      <c r="C470" s="5" t="s">
        <v>985</v>
      </c>
      <c r="D470" s="4">
        <v>4000</v>
      </c>
      <c r="E470" s="4">
        <v>1620</v>
      </c>
      <c r="F470" s="14">
        <f t="shared" si="7"/>
        <v>-0.59499999999999997</v>
      </c>
      <c r="G470" s="4" t="s">
        <v>14</v>
      </c>
      <c r="H470" s="4">
        <v>16</v>
      </c>
      <c r="I470" s="4" t="s">
        <v>21</v>
      </c>
      <c r="J470" s="4" t="s">
        <v>22</v>
      </c>
      <c r="K470" s="4">
        <v>1555218000</v>
      </c>
      <c r="L470" s="4">
        <v>1556600400</v>
      </c>
      <c r="M470" s="4" t="b">
        <v>0</v>
      </c>
      <c r="N470" s="4" t="b">
        <v>0</v>
      </c>
      <c r="O470" s="4" t="s">
        <v>33</v>
      </c>
      <c r="P470" s="4"/>
      <c r="R470" s="4">
        <v>11746</v>
      </c>
      <c r="S470" s="4">
        <v>6600</v>
      </c>
      <c r="T470">
        <f>(R470/S470)-1</f>
        <v>0.77969696969696978</v>
      </c>
    </row>
    <row r="471" spans="1:20" x14ac:dyDescent="0.25">
      <c r="A471" s="4">
        <v>469</v>
      </c>
      <c r="B471" s="4" t="s">
        <v>986</v>
      </c>
      <c r="C471" s="5" t="s">
        <v>987</v>
      </c>
      <c r="D471" s="4">
        <v>5600</v>
      </c>
      <c r="E471" s="4">
        <v>10328</v>
      </c>
      <c r="F471" s="14">
        <f t="shared" si="7"/>
        <v>0.84428571428571431</v>
      </c>
      <c r="G471" s="4" t="s">
        <v>20</v>
      </c>
      <c r="H471" s="4">
        <v>159</v>
      </c>
      <c r="I471" s="4" t="s">
        <v>21</v>
      </c>
      <c r="J471" s="4" t="s">
        <v>22</v>
      </c>
      <c r="K471" s="4">
        <v>1431925200</v>
      </c>
      <c r="L471" s="4">
        <v>1432098000</v>
      </c>
      <c r="M471" s="4" t="b">
        <v>0</v>
      </c>
      <c r="N471" s="4" t="b">
        <v>0</v>
      </c>
      <c r="O471" s="4" t="s">
        <v>53</v>
      </c>
      <c r="P471" s="4"/>
      <c r="R471" s="4">
        <v>11493</v>
      </c>
      <c r="S471" s="4">
        <v>8000</v>
      </c>
      <c r="T471">
        <f>(R471/S471)-1</f>
        <v>0.43662500000000004</v>
      </c>
    </row>
    <row r="472" spans="1:20" x14ac:dyDescent="0.25">
      <c r="A472" s="4">
        <v>470</v>
      </c>
      <c r="B472" s="4" t="s">
        <v>988</v>
      </c>
      <c r="C472" s="5" t="s">
        <v>989</v>
      </c>
      <c r="D472" s="4">
        <v>3600</v>
      </c>
      <c r="E472" s="4">
        <v>10289</v>
      </c>
      <c r="F472" s="14">
        <f t="shared" si="7"/>
        <v>1.8580555555555556</v>
      </c>
      <c r="G472" s="4" t="s">
        <v>20</v>
      </c>
      <c r="H472" s="4">
        <v>381</v>
      </c>
      <c r="I472" s="4" t="s">
        <v>21</v>
      </c>
      <c r="J472" s="4" t="s">
        <v>22</v>
      </c>
      <c r="K472" s="4">
        <v>1481522400</v>
      </c>
      <c r="L472" s="4">
        <v>1482127200</v>
      </c>
      <c r="M472" s="4" t="b">
        <v>0</v>
      </c>
      <c r="N472" s="4" t="b">
        <v>0</v>
      </c>
      <c r="O472" s="4" t="s">
        <v>65</v>
      </c>
      <c r="P472" s="4"/>
      <c r="R472" s="4">
        <v>6243</v>
      </c>
      <c r="S472" s="4">
        <v>2900</v>
      </c>
      <c r="T472">
        <f>(R472/S472)-1</f>
        <v>1.1527586206896552</v>
      </c>
    </row>
    <row r="473" spans="1:20" x14ac:dyDescent="0.25">
      <c r="A473" s="4">
        <v>471</v>
      </c>
      <c r="B473" s="4" t="s">
        <v>446</v>
      </c>
      <c r="C473" s="5" t="s">
        <v>990</v>
      </c>
      <c r="D473" s="4">
        <v>3100</v>
      </c>
      <c r="E473" s="4">
        <v>9889</v>
      </c>
      <c r="F473" s="14">
        <f t="shared" si="7"/>
        <v>2.19</v>
      </c>
      <c r="G473" s="4" t="s">
        <v>20</v>
      </c>
      <c r="H473" s="4">
        <v>194</v>
      </c>
      <c r="I473" s="4" t="s">
        <v>40</v>
      </c>
      <c r="J473" s="4" t="s">
        <v>41</v>
      </c>
      <c r="K473" s="4">
        <v>1335934800</v>
      </c>
      <c r="L473" s="4">
        <v>1335934800</v>
      </c>
      <c r="M473" s="4" t="b">
        <v>0</v>
      </c>
      <c r="N473" s="4" t="b">
        <v>1</v>
      </c>
      <c r="O473" s="4" t="s">
        <v>17</v>
      </c>
      <c r="P473" s="4"/>
      <c r="R473" s="4">
        <v>6132</v>
      </c>
      <c r="S473" s="4">
        <v>2700</v>
      </c>
      <c r="T473">
        <f>(R473/S473)-1</f>
        <v>1.2711111111111113</v>
      </c>
    </row>
    <row r="474" spans="1:20" x14ac:dyDescent="0.25">
      <c r="A474" s="4">
        <v>472</v>
      </c>
      <c r="B474" s="4" t="s">
        <v>991</v>
      </c>
      <c r="C474" s="5" t="s">
        <v>992</v>
      </c>
      <c r="D474" s="4">
        <v>153800</v>
      </c>
      <c r="E474" s="4">
        <v>60342</v>
      </c>
      <c r="F474" s="14">
        <f t="shared" si="7"/>
        <v>-0.60765929778933681</v>
      </c>
      <c r="G474" s="4" t="s">
        <v>14</v>
      </c>
      <c r="H474" s="4">
        <v>575</v>
      </c>
      <c r="I474" s="4" t="s">
        <v>21</v>
      </c>
      <c r="J474" s="4" t="s">
        <v>22</v>
      </c>
      <c r="K474" s="4">
        <v>1552280400</v>
      </c>
      <c r="L474" s="4">
        <v>1556946000</v>
      </c>
      <c r="M474" s="4" t="b">
        <v>0</v>
      </c>
      <c r="N474" s="4" t="b">
        <v>0</v>
      </c>
      <c r="O474" s="4" t="s">
        <v>23</v>
      </c>
      <c r="P474" s="4"/>
      <c r="R474" s="4">
        <v>3851</v>
      </c>
      <c r="S474" s="4">
        <v>1400</v>
      </c>
      <c r="T474">
        <f>(R474/S474)-1</f>
        <v>1.7507142857142859</v>
      </c>
    </row>
    <row r="475" spans="1:20" x14ac:dyDescent="0.25">
      <c r="A475" s="4">
        <v>473</v>
      </c>
      <c r="B475" s="4" t="s">
        <v>993</v>
      </c>
      <c r="C475" s="5" t="s">
        <v>994</v>
      </c>
      <c r="D475" s="4">
        <v>5000</v>
      </c>
      <c r="E475" s="4">
        <v>8907</v>
      </c>
      <c r="F475" s="14">
        <f t="shared" si="7"/>
        <v>0.78140000000000009</v>
      </c>
      <c r="G475" s="4" t="s">
        <v>20</v>
      </c>
      <c r="H475" s="4">
        <v>106</v>
      </c>
      <c r="I475" s="4" t="s">
        <v>21</v>
      </c>
      <c r="J475" s="4" t="s">
        <v>22</v>
      </c>
      <c r="K475" s="4">
        <v>1529989200</v>
      </c>
      <c r="L475" s="4">
        <v>1530075600</v>
      </c>
      <c r="M475" s="4" t="b">
        <v>0</v>
      </c>
      <c r="N475" s="4" t="b">
        <v>0</v>
      </c>
      <c r="O475" s="4" t="s">
        <v>50</v>
      </c>
      <c r="P475" s="4"/>
      <c r="R475" s="4">
        <v>135997</v>
      </c>
      <c r="S475" s="4">
        <v>94200</v>
      </c>
      <c r="T475">
        <f>(R475/S475)-1</f>
        <v>0.44370488322717616</v>
      </c>
    </row>
    <row r="476" spans="1:20" x14ac:dyDescent="0.25">
      <c r="A476" s="4">
        <v>474</v>
      </c>
      <c r="B476" s="4" t="s">
        <v>995</v>
      </c>
      <c r="C476" s="5" t="s">
        <v>996</v>
      </c>
      <c r="D476" s="4">
        <v>4000</v>
      </c>
      <c r="E476" s="4">
        <v>14606</v>
      </c>
      <c r="F476" s="14">
        <f t="shared" si="7"/>
        <v>2.6515</v>
      </c>
      <c r="G476" s="4" t="s">
        <v>20</v>
      </c>
      <c r="H476" s="4">
        <v>142</v>
      </c>
      <c r="I476" s="4" t="s">
        <v>21</v>
      </c>
      <c r="J476" s="4" t="s">
        <v>22</v>
      </c>
      <c r="K476" s="4">
        <v>1418709600</v>
      </c>
      <c r="L476" s="4">
        <v>1418796000</v>
      </c>
      <c r="M476" s="4" t="b">
        <v>0</v>
      </c>
      <c r="N476" s="4" t="b">
        <v>0</v>
      </c>
      <c r="O476" s="4" t="s">
        <v>269</v>
      </c>
      <c r="P476" s="4"/>
      <c r="R476" s="4">
        <v>14452</v>
      </c>
      <c r="S476" s="4">
        <v>2000</v>
      </c>
      <c r="T476">
        <f>(R476/S476)-1</f>
        <v>6.226</v>
      </c>
    </row>
    <row r="477" spans="1:20" x14ac:dyDescent="0.25">
      <c r="A477" s="4">
        <v>475</v>
      </c>
      <c r="B477" s="4" t="s">
        <v>997</v>
      </c>
      <c r="C477" s="5" t="s">
        <v>998</v>
      </c>
      <c r="D477" s="4">
        <v>7400</v>
      </c>
      <c r="E477" s="4">
        <v>8432</v>
      </c>
      <c r="F477" s="14">
        <f t="shared" si="7"/>
        <v>0.13945945945945937</v>
      </c>
      <c r="G477" s="4" t="s">
        <v>20</v>
      </c>
      <c r="H477" s="4">
        <v>211</v>
      </c>
      <c r="I477" s="4" t="s">
        <v>21</v>
      </c>
      <c r="J477" s="4" t="s">
        <v>22</v>
      </c>
      <c r="K477" s="4">
        <v>1372136400</v>
      </c>
      <c r="L477" s="4">
        <v>1372482000</v>
      </c>
      <c r="M477" s="4" t="b">
        <v>0</v>
      </c>
      <c r="N477" s="4" t="b">
        <v>1</v>
      </c>
      <c r="O477" s="4" t="s">
        <v>206</v>
      </c>
      <c r="P477" s="4"/>
      <c r="R477" s="4">
        <v>14405</v>
      </c>
      <c r="S477" s="4">
        <v>6100</v>
      </c>
      <c r="T477">
        <f>(R477/S477)-1</f>
        <v>1.3614754098360655</v>
      </c>
    </row>
    <row r="478" spans="1:20" x14ac:dyDescent="0.25">
      <c r="A478" s="4">
        <v>476</v>
      </c>
      <c r="B478" s="4" t="s">
        <v>999</v>
      </c>
      <c r="C478" s="5" t="s">
        <v>1000</v>
      </c>
      <c r="D478" s="4">
        <v>191500</v>
      </c>
      <c r="E478" s="4">
        <v>57122</v>
      </c>
      <c r="F478" s="14">
        <f t="shared" si="7"/>
        <v>-0.70171279373368145</v>
      </c>
      <c r="G478" s="4" t="s">
        <v>14</v>
      </c>
      <c r="H478" s="4">
        <v>1120</v>
      </c>
      <c r="I478" s="4" t="s">
        <v>21</v>
      </c>
      <c r="J478" s="4" t="s">
        <v>22</v>
      </c>
      <c r="K478" s="4">
        <v>1533877200</v>
      </c>
      <c r="L478" s="4">
        <v>1534395600</v>
      </c>
      <c r="M478" s="4" t="b">
        <v>0</v>
      </c>
      <c r="N478" s="4" t="b">
        <v>0</v>
      </c>
      <c r="O478" s="4" t="s">
        <v>119</v>
      </c>
      <c r="P478" s="4"/>
      <c r="R478" s="4">
        <v>117892</v>
      </c>
      <c r="S478" s="4">
        <v>72600</v>
      </c>
      <c r="T478">
        <f>(R478/S478)-1</f>
        <v>0.62385674931129476</v>
      </c>
    </row>
    <row r="479" spans="1:20" x14ac:dyDescent="0.25">
      <c r="A479" s="4">
        <v>477</v>
      </c>
      <c r="B479" s="4" t="s">
        <v>1001</v>
      </c>
      <c r="C479" s="5" t="s">
        <v>1002</v>
      </c>
      <c r="D479" s="4">
        <v>8500</v>
      </c>
      <c r="E479" s="4">
        <v>4613</v>
      </c>
      <c r="F479" s="14">
        <f t="shared" si="7"/>
        <v>-0.45729411764705885</v>
      </c>
      <c r="G479" s="4" t="s">
        <v>14</v>
      </c>
      <c r="H479" s="4">
        <v>113</v>
      </c>
      <c r="I479" s="4" t="s">
        <v>21</v>
      </c>
      <c r="J479" s="4" t="s">
        <v>22</v>
      </c>
      <c r="K479" s="4">
        <v>1309064400</v>
      </c>
      <c r="L479" s="4">
        <v>1311397200</v>
      </c>
      <c r="M479" s="4" t="b">
        <v>0</v>
      </c>
      <c r="N479" s="4" t="b">
        <v>0</v>
      </c>
      <c r="O479" s="4" t="s">
        <v>474</v>
      </c>
      <c r="P479" s="4"/>
      <c r="R479" s="4">
        <v>14508</v>
      </c>
      <c r="S479" s="4">
        <v>5700</v>
      </c>
      <c r="T479">
        <f>(R479/S479)-1</f>
        <v>1.5452631578947367</v>
      </c>
    </row>
    <row r="480" spans="1:20" x14ac:dyDescent="0.25">
      <c r="A480" s="4">
        <v>478</v>
      </c>
      <c r="B480" s="4" t="s">
        <v>1003</v>
      </c>
      <c r="C480" s="5" t="s">
        <v>1004</v>
      </c>
      <c r="D480" s="4">
        <v>68800</v>
      </c>
      <c r="E480" s="4">
        <v>162603</v>
      </c>
      <c r="F480" s="14">
        <f t="shared" si="7"/>
        <v>1.3634156976744185</v>
      </c>
      <c r="G480" s="4" t="s">
        <v>20</v>
      </c>
      <c r="H480" s="4">
        <v>2756</v>
      </c>
      <c r="I480" s="4" t="s">
        <v>21</v>
      </c>
      <c r="J480" s="4" t="s">
        <v>22</v>
      </c>
      <c r="K480" s="4">
        <v>1425877200</v>
      </c>
      <c r="L480" s="4">
        <v>1426914000</v>
      </c>
      <c r="M480" s="4" t="b">
        <v>0</v>
      </c>
      <c r="N480" s="4" t="b">
        <v>0</v>
      </c>
      <c r="O480" s="4" t="s">
        <v>65</v>
      </c>
      <c r="P480" s="4"/>
      <c r="R480" s="4">
        <v>158389</v>
      </c>
      <c r="S480" s="4">
        <v>128000</v>
      </c>
      <c r="T480">
        <f>(R480/S480)-1</f>
        <v>0.23741406250000008</v>
      </c>
    </row>
    <row r="481" spans="1:20" x14ac:dyDescent="0.25">
      <c r="A481" s="4">
        <v>479</v>
      </c>
      <c r="B481" s="4" t="s">
        <v>1005</v>
      </c>
      <c r="C481" s="5" t="s">
        <v>1006</v>
      </c>
      <c r="D481" s="4">
        <v>2400</v>
      </c>
      <c r="E481" s="4">
        <v>12310</v>
      </c>
      <c r="F481" s="14">
        <f t="shared" si="7"/>
        <v>4.1291666666666664</v>
      </c>
      <c r="G481" s="4" t="s">
        <v>20</v>
      </c>
      <c r="H481" s="4">
        <v>173</v>
      </c>
      <c r="I481" s="4" t="s">
        <v>40</v>
      </c>
      <c r="J481" s="4" t="s">
        <v>41</v>
      </c>
      <c r="K481" s="4">
        <v>1501304400</v>
      </c>
      <c r="L481" s="4">
        <v>1501477200</v>
      </c>
      <c r="M481" s="4" t="b">
        <v>0</v>
      </c>
      <c r="N481" s="4" t="b">
        <v>0</v>
      </c>
      <c r="O481" s="4" t="s">
        <v>17</v>
      </c>
      <c r="P481" s="4"/>
      <c r="R481" s="4">
        <v>6484</v>
      </c>
      <c r="S481" s="4">
        <v>6000</v>
      </c>
      <c r="T481">
        <f>(R481/S481)-1</f>
        <v>8.0666666666666664E-2</v>
      </c>
    </row>
    <row r="482" spans="1:20" x14ac:dyDescent="0.25">
      <c r="A482" s="4">
        <v>480</v>
      </c>
      <c r="B482" s="4" t="s">
        <v>1007</v>
      </c>
      <c r="C482" s="5" t="s">
        <v>1008</v>
      </c>
      <c r="D482" s="4">
        <v>8600</v>
      </c>
      <c r="E482" s="4">
        <v>8656</v>
      </c>
      <c r="F482" s="14">
        <f t="shared" si="7"/>
        <v>6.5116279069767913E-3</v>
      </c>
      <c r="G482" s="4" t="s">
        <v>20</v>
      </c>
      <c r="H482" s="4">
        <v>87</v>
      </c>
      <c r="I482" s="4" t="s">
        <v>21</v>
      </c>
      <c r="J482" s="4" t="s">
        <v>22</v>
      </c>
      <c r="K482" s="4">
        <v>1268287200</v>
      </c>
      <c r="L482" s="4">
        <v>1269061200</v>
      </c>
      <c r="M482" s="4" t="b">
        <v>0</v>
      </c>
      <c r="N482" s="4" t="b">
        <v>1</v>
      </c>
      <c r="O482" s="4" t="s">
        <v>122</v>
      </c>
      <c r="P482" s="4"/>
      <c r="R482" s="4">
        <v>4022</v>
      </c>
      <c r="S482" s="4">
        <v>600</v>
      </c>
      <c r="T482">
        <f>(R482/S482)-1</f>
        <v>5.7033333333333331</v>
      </c>
    </row>
    <row r="483" spans="1:20" x14ac:dyDescent="0.25">
      <c r="A483" s="4">
        <v>481</v>
      </c>
      <c r="B483" s="4" t="s">
        <v>1009</v>
      </c>
      <c r="C483" s="5" t="s">
        <v>1010</v>
      </c>
      <c r="D483" s="4">
        <v>196600</v>
      </c>
      <c r="E483" s="4">
        <v>159931</v>
      </c>
      <c r="F483" s="14">
        <f t="shared" si="7"/>
        <v>-0.18651576805696846</v>
      </c>
      <c r="G483" s="4" t="s">
        <v>14</v>
      </c>
      <c r="H483" s="4">
        <v>1538</v>
      </c>
      <c r="I483" s="4" t="s">
        <v>21</v>
      </c>
      <c r="J483" s="4" t="s">
        <v>22</v>
      </c>
      <c r="K483" s="4">
        <v>1412139600</v>
      </c>
      <c r="L483" s="4">
        <v>1415772000</v>
      </c>
      <c r="M483" s="4" t="b">
        <v>0</v>
      </c>
      <c r="N483" s="4" t="b">
        <v>1</v>
      </c>
      <c r="O483" s="4" t="s">
        <v>33</v>
      </c>
      <c r="P483" s="4"/>
      <c r="R483" s="4">
        <v>9253</v>
      </c>
      <c r="S483" s="4">
        <v>1400</v>
      </c>
      <c r="T483">
        <f>(R483/S483)-1</f>
        <v>5.609285714285714</v>
      </c>
    </row>
    <row r="484" spans="1:20" x14ac:dyDescent="0.25">
      <c r="A484" s="4">
        <v>482</v>
      </c>
      <c r="B484" s="4" t="s">
        <v>1011</v>
      </c>
      <c r="C484" s="5" t="s">
        <v>1012</v>
      </c>
      <c r="D484" s="4">
        <v>4200</v>
      </c>
      <c r="E484" s="4">
        <v>689</v>
      </c>
      <c r="F484" s="14">
        <f t="shared" si="7"/>
        <v>-0.835952380952381</v>
      </c>
      <c r="G484" s="4" t="s">
        <v>14</v>
      </c>
      <c r="H484" s="4">
        <v>9</v>
      </c>
      <c r="I484" s="4" t="s">
        <v>21</v>
      </c>
      <c r="J484" s="4" t="s">
        <v>22</v>
      </c>
      <c r="K484" s="4">
        <v>1330063200</v>
      </c>
      <c r="L484" s="4">
        <v>1331013600</v>
      </c>
      <c r="M484" s="4" t="b">
        <v>0</v>
      </c>
      <c r="N484" s="4" t="b">
        <v>1</v>
      </c>
      <c r="O484" s="4" t="s">
        <v>119</v>
      </c>
      <c r="P484" s="4"/>
      <c r="R484" s="4">
        <v>4776</v>
      </c>
      <c r="S484" s="4">
        <v>3900</v>
      </c>
      <c r="T484">
        <f>(R484/S484)-1</f>
        <v>0.22461538461538466</v>
      </c>
    </row>
    <row r="485" spans="1:20" x14ac:dyDescent="0.25">
      <c r="A485" s="4">
        <v>483</v>
      </c>
      <c r="B485" s="4" t="s">
        <v>1013</v>
      </c>
      <c r="C485" s="5" t="s">
        <v>1014</v>
      </c>
      <c r="D485" s="4">
        <v>91400</v>
      </c>
      <c r="E485" s="4">
        <v>48236</v>
      </c>
      <c r="F485" s="14">
        <f t="shared" si="7"/>
        <v>-0.47225382932166304</v>
      </c>
      <c r="G485" s="4" t="s">
        <v>14</v>
      </c>
      <c r="H485" s="4">
        <v>554</v>
      </c>
      <c r="I485" s="4" t="s">
        <v>21</v>
      </c>
      <c r="J485" s="4" t="s">
        <v>22</v>
      </c>
      <c r="K485" s="4">
        <v>1576130400</v>
      </c>
      <c r="L485" s="4">
        <v>1576735200</v>
      </c>
      <c r="M485" s="4" t="b">
        <v>0</v>
      </c>
      <c r="N485" s="4" t="b">
        <v>0</v>
      </c>
      <c r="O485" s="4" t="s">
        <v>33</v>
      </c>
      <c r="P485" s="4"/>
      <c r="R485" s="4">
        <v>14606</v>
      </c>
      <c r="S485" s="4">
        <v>9700</v>
      </c>
      <c r="T485">
        <f>(R485/S485)-1</f>
        <v>0.50577319587628855</v>
      </c>
    </row>
    <row r="486" spans="1:20" x14ac:dyDescent="0.25">
      <c r="A486" s="4">
        <v>484</v>
      </c>
      <c r="B486" s="4" t="s">
        <v>1015</v>
      </c>
      <c r="C486" s="5" t="s">
        <v>1016</v>
      </c>
      <c r="D486" s="4">
        <v>29600</v>
      </c>
      <c r="E486" s="4">
        <v>77021</v>
      </c>
      <c r="F486" s="14">
        <f t="shared" si="7"/>
        <v>1.6020608108108108</v>
      </c>
      <c r="G486" s="4" t="s">
        <v>20</v>
      </c>
      <c r="H486" s="4">
        <v>1572</v>
      </c>
      <c r="I486" s="4" t="s">
        <v>40</v>
      </c>
      <c r="J486" s="4" t="s">
        <v>41</v>
      </c>
      <c r="K486" s="4">
        <v>1407128400</v>
      </c>
      <c r="L486" s="4">
        <v>1411362000</v>
      </c>
      <c r="M486" s="4" t="b">
        <v>0</v>
      </c>
      <c r="N486" s="4" t="b">
        <v>1</v>
      </c>
      <c r="O486" s="4" t="s">
        <v>17</v>
      </c>
      <c r="P486" s="4"/>
      <c r="R486" s="4">
        <v>13536</v>
      </c>
      <c r="S486" s="4">
        <v>4500</v>
      </c>
      <c r="T486">
        <f>(R486/S486)-1</f>
        <v>2.008</v>
      </c>
    </row>
    <row r="487" spans="1:20" x14ac:dyDescent="0.25">
      <c r="A487" s="4">
        <v>485</v>
      </c>
      <c r="B487" s="4" t="s">
        <v>1017</v>
      </c>
      <c r="C487" s="5" t="s">
        <v>1018</v>
      </c>
      <c r="D487" s="4">
        <v>90600</v>
      </c>
      <c r="E487" s="4">
        <v>27844</v>
      </c>
      <c r="F487" s="14">
        <f t="shared" si="7"/>
        <v>-0.69267108167770419</v>
      </c>
      <c r="G487" s="4" t="s">
        <v>14</v>
      </c>
      <c r="H487" s="4">
        <v>648</v>
      </c>
      <c r="I487" s="4" t="s">
        <v>40</v>
      </c>
      <c r="J487" s="4" t="s">
        <v>41</v>
      </c>
      <c r="K487" s="4">
        <v>1560142800</v>
      </c>
      <c r="L487" s="4">
        <v>1563685200</v>
      </c>
      <c r="M487" s="4" t="b">
        <v>0</v>
      </c>
      <c r="N487" s="4" t="b">
        <v>0</v>
      </c>
      <c r="O487" s="4" t="s">
        <v>33</v>
      </c>
      <c r="P487" s="4"/>
      <c r="R487" s="4">
        <v>7012</v>
      </c>
      <c r="S487" s="4">
        <v>1100</v>
      </c>
      <c r="T487">
        <f>(R487/S487)-1</f>
        <v>5.374545454545455</v>
      </c>
    </row>
    <row r="488" spans="1:20" x14ac:dyDescent="0.25">
      <c r="A488" s="4">
        <v>486</v>
      </c>
      <c r="B488" s="4" t="s">
        <v>1019</v>
      </c>
      <c r="C488" s="5" t="s">
        <v>1020</v>
      </c>
      <c r="D488" s="4">
        <v>5200</v>
      </c>
      <c r="E488" s="4">
        <v>702</v>
      </c>
      <c r="F488" s="14">
        <f t="shared" si="7"/>
        <v>-0.86499999999999999</v>
      </c>
      <c r="G488" s="4" t="s">
        <v>14</v>
      </c>
      <c r="H488" s="4">
        <v>21</v>
      </c>
      <c r="I488" s="4" t="s">
        <v>40</v>
      </c>
      <c r="J488" s="4" t="s">
        <v>41</v>
      </c>
      <c r="K488" s="4">
        <v>1520575200</v>
      </c>
      <c r="L488" s="4">
        <v>1521867600</v>
      </c>
      <c r="M488" s="4" t="b">
        <v>0</v>
      </c>
      <c r="N488" s="4" t="b">
        <v>1</v>
      </c>
      <c r="O488" s="4" t="s">
        <v>206</v>
      </c>
      <c r="P488" s="4"/>
      <c r="R488" s="4">
        <v>37857</v>
      </c>
      <c r="S488" s="4">
        <v>16800</v>
      </c>
      <c r="T488">
        <f>(R488/S488)-1</f>
        <v>1.253392857142857</v>
      </c>
    </row>
    <row r="489" spans="1:20" x14ac:dyDescent="0.25">
      <c r="A489" s="4">
        <v>487</v>
      </c>
      <c r="B489" s="4" t="s">
        <v>1021</v>
      </c>
      <c r="C489" s="5" t="s">
        <v>1022</v>
      </c>
      <c r="D489" s="4">
        <v>110300</v>
      </c>
      <c r="E489" s="4">
        <v>197024</v>
      </c>
      <c r="F489" s="14">
        <f t="shared" si="7"/>
        <v>0.78625566636446065</v>
      </c>
      <c r="G489" s="4" t="s">
        <v>20</v>
      </c>
      <c r="H489" s="4">
        <v>2346</v>
      </c>
      <c r="I489" s="4" t="s">
        <v>21</v>
      </c>
      <c r="J489" s="4" t="s">
        <v>22</v>
      </c>
      <c r="K489" s="4">
        <v>1492664400</v>
      </c>
      <c r="L489" s="4">
        <v>1495515600</v>
      </c>
      <c r="M489" s="4" t="b">
        <v>0</v>
      </c>
      <c r="N489" s="4" t="b">
        <v>0</v>
      </c>
      <c r="O489" s="4" t="s">
        <v>33</v>
      </c>
      <c r="P489" s="4"/>
      <c r="R489" s="4">
        <v>14973</v>
      </c>
      <c r="S489" s="4">
        <v>1000</v>
      </c>
      <c r="T489">
        <f>(R489/S489)-1</f>
        <v>13.973000000000001</v>
      </c>
    </row>
    <row r="490" spans="1:20" x14ac:dyDescent="0.25">
      <c r="A490" s="4">
        <v>488</v>
      </c>
      <c r="B490" s="4" t="s">
        <v>1023</v>
      </c>
      <c r="C490" s="5" t="s">
        <v>1024</v>
      </c>
      <c r="D490" s="4">
        <v>5300</v>
      </c>
      <c r="E490" s="4">
        <v>11663</v>
      </c>
      <c r="F490" s="14">
        <f t="shared" si="7"/>
        <v>1.2005660377358489</v>
      </c>
      <c r="G490" s="4" t="s">
        <v>20</v>
      </c>
      <c r="H490" s="4">
        <v>115</v>
      </c>
      <c r="I490" s="4" t="s">
        <v>21</v>
      </c>
      <c r="J490" s="4" t="s">
        <v>22</v>
      </c>
      <c r="K490" s="4">
        <v>1454479200</v>
      </c>
      <c r="L490" s="4">
        <v>1455948000</v>
      </c>
      <c r="M490" s="4" t="b">
        <v>0</v>
      </c>
      <c r="N490" s="4" t="b">
        <v>0</v>
      </c>
      <c r="O490" s="4" t="s">
        <v>33</v>
      </c>
      <c r="P490" s="4"/>
      <c r="R490" s="4">
        <v>41564</v>
      </c>
      <c r="S490" s="4">
        <v>31400</v>
      </c>
      <c r="T490">
        <f>(R490/S490)-1</f>
        <v>0.32369426751592356</v>
      </c>
    </row>
    <row r="491" spans="1:20" x14ac:dyDescent="0.25">
      <c r="A491" s="4">
        <v>489</v>
      </c>
      <c r="B491" s="4" t="s">
        <v>1025</v>
      </c>
      <c r="C491" s="5" t="s">
        <v>1026</v>
      </c>
      <c r="D491" s="4">
        <v>9200</v>
      </c>
      <c r="E491" s="4">
        <v>9339</v>
      </c>
      <c r="F491" s="14">
        <f t="shared" si="7"/>
        <v>1.5108695652173987E-2</v>
      </c>
      <c r="G491" s="4" t="s">
        <v>20</v>
      </c>
      <c r="H491" s="4">
        <v>85</v>
      </c>
      <c r="I491" s="4" t="s">
        <v>107</v>
      </c>
      <c r="J491" s="4" t="s">
        <v>108</v>
      </c>
      <c r="K491" s="4">
        <v>1281934800</v>
      </c>
      <c r="L491" s="4">
        <v>1282366800</v>
      </c>
      <c r="M491" s="4" t="b">
        <v>0</v>
      </c>
      <c r="N491" s="4" t="b">
        <v>0</v>
      </c>
      <c r="O491" s="4" t="s">
        <v>65</v>
      </c>
      <c r="P491" s="4"/>
      <c r="R491" s="4">
        <v>6430</v>
      </c>
      <c r="S491" s="4">
        <v>4900</v>
      </c>
      <c r="T491">
        <f>(R491/S491)-1</f>
        <v>0.31224489795918364</v>
      </c>
    </row>
    <row r="492" spans="1:20" x14ac:dyDescent="0.25">
      <c r="A492" s="4">
        <v>490</v>
      </c>
      <c r="B492" s="4" t="s">
        <v>1027</v>
      </c>
      <c r="C492" s="5" t="s">
        <v>1028</v>
      </c>
      <c r="D492" s="4">
        <v>2400</v>
      </c>
      <c r="E492" s="4">
        <v>4596</v>
      </c>
      <c r="F492" s="14">
        <f t="shared" si="7"/>
        <v>0.91500000000000004</v>
      </c>
      <c r="G492" s="4" t="s">
        <v>20</v>
      </c>
      <c r="H492" s="4">
        <v>144</v>
      </c>
      <c r="I492" s="4" t="s">
        <v>21</v>
      </c>
      <c r="J492" s="4" t="s">
        <v>22</v>
      </c>
      <c r="K492" s="4">
        <v>1573970400</v>
      </c>
      <c r="L492" s="4">
        <v>1574575200</v>
      </c>
      <c r="M492" s="4" t="b">
        <v>0</v>
      </c>
      <c r="N492" s="4" t="b">
        <v>0</v>
      </c>
      <c r="O492" s="4" t="s">
        <v>1029</v>
      </c>
      <c r="P492" s="4"/>
      <c r="R492" s="4">
        <v>12405</v>
      </c>
      <c r="S492" s="4">
        <v>7400</v>
      </c>
      <c r="T492">
        <f>(R492/S492)-1</f>
        <v>0.67635135135135127</v>
      </c>
    </row>
    <row r="493" spans="1:20" x14ac:dyDescent="0.25">
      <c r="A493" s="4">
        <v>491</v>
      </c>
      <c r="B493" s="4" t="s">
        <v>1030</v>
      </c>
      <c r="C493" s="5" t="s">
        <v>1031</v>
      </c>
      <c r="D493" s="4">
        <v>56800</v>
      </c>
      <c r="E493" s="4">
        <v>173437</v>
      </c>
      <c r="F493" s="14">
        <f t="shared" si="7"/>
        <v>2.0534683098591549</v>
      </c>
      <c r="G493" s="4" t="s">
        <v>20</v>
      </c>
      <c r="H493" s="4">
        <v>2443</v>
      </c>
      <c r="I493" s="4" t="s">
        <v>21</v>
      </c>
      <c r="J493" s="4" t="s">
        <v>22</v>
      </c>
      <c r="K493" s="4">
        <v>1372654800</v>
      </c>
      <c r="L493" s="4">
        <v>1374901200</v>
      </c>
      <c r="M493" s="4" t="b">
        <v>0</v>
      </c>
      <c r="N493" s="4" t="b">
        <v>1</v>
      </c>
      <c r="O493" s="4" t="s">
        <v>17</v>
      </c>
      <c r="P493" s="4"/>
      <c r="R493" s="4">
        <v>12516</v>
      </c>
      <c r="S493" s="4">
        <v>4800</v>
      </c>
      <c r="T493">
        <f>(R493/S493)-1</f>
        <v>1.6074999999999999</v>
      </c>
    </row>
    <row r="494" spans="1:20" x14ac:dyDescent="0.25">
      <c r="A494" s="4">
        <v>492</v>
      </c>
      <c r="B494" s="4" t="s">
        <v>1032</v>
      </c>
      <c r="C494" s="5" t="s">
        <v>1033</v>
      </c>
      <c r="D494" s="4">
        <v>191000</v>
      </c>
      <c r="E494" s="4">
        <v>45831</v>
      </c>
      <c r="F494" s="14">
        <f t="shared" si="7"/>
        <v>-0.76004712041884814</v>
      </c>
      <c r="G494" s="4" t="s">
        <v>74</v>
      </c>
      <c r="H494" s="4">
        <v>595</v>
      </c>
      <c r="I494" s="4" t="s">
        <v>21</v>
      </c>
      <c r="J494" s="4" t="s">
        <v>22</v>
      </c>
      <c r="K494" s="4">
        <v>1275886800</v>
      </c>
      <c r="L494" s="4">
        <v>1278910800</v>
      </c>
      <c r="M494" s="4" t="b">
        <v>1</v>
      </c>
      <c r="N494" s="4" t="b">
        <v>1</v>
      </c>
      <c r="O494" s="4" t="s">
        <v>100</v>
      </c>
      <c r="P494" s="4"/>
      <c r="R494" s="4">
        <v>8588</v>
      </c>
      <c r="S494" s="4">
        <v>3400</v>
      </c>
      <c r="T494">
        <f>(R494/S494)-1</f>
        <v>1.5258823529411765</v>
      </c>
    </row>
    <row r="495" spans="1:20" x14ac:dyDescent="0.25">
      <c r="A495" s="4">
        <v>493</v>
      </c>
      <c r="B495" s="4" t="s">
        <v>1034</v>
      </c>
      <c r="C495" s="5" t="s">
        <v>1035</v>
      </c>
      <c r="D495" s="4">
        <v>900</v>
      </c>
      <c r="E495" s="4">
        <v>6514</v>
      </c>
      <c r="F495" s="14">
        <f t="shared" si="7"/>
        <v>6.2377777777777776</v>
      </c>
      <c r="G495" s="4" t="s">
        <v>20</v>
      </c>
      <c r="H495" s="4">
        <v>64</v>
      </c>
      <c r="I495" s="4" t="s">
        <v>21</v>
      </c>
      <c r="J495" s="4" t="s">
        <v>22</v>
      </c>
      <c r="K495" s="4">
        <v>1561784400</v>
      </c>
      <c r="L495" s="4">
        <v>1562907600</v>
      </c>
      <c r="M495" s="4" t="b">
        <v>0</v>
      </c>
      <c r="N495" s="4" t="b">
        <v>0</v>
      </c>
      <c r="O495" s="4" t="s">
        <v>122</v>
      </c>
      <c r="P495" s="4"/>
      <c r="R495" s="4">
        <v>51775</v>
      </c>
      <c r="S495" s="4">
        <v>20000</v>
      </c>
      <c r="T495">
        <f>(R495/S495)-1</f>
        <v>1.5887500000000001</v>
      </c>
    </row>
    <row r="496" spans="1:20" x14ac:dyDescent="0.25">
      <c r="A496" s="4">
        <v>494</v>
      </c>
      <c r="B496" s="4" t="s">
        <v>1036</v>
      </c>
      <c r="C496" s="5" t="s">
        <v>1037</v>
      </c>
      <c r="D496" s="4">
        <v>2500</v>
      </c>
      <c r="E496" s="4">
        <v>13684</v>
      </c>
      <c r="F496" s="14">
        <f t="shared" si="7"/>
        <v>4.4736000000000002</v>
      </c>
      <c r="G496" s="4" t="s">
        <v>20</v>
      </c>
      <c r="H496" s="4">
        <v>268</v>
      </c>
      <c r="I496" s="4" t="s">
        <v>21</v>
      </c>
      <c r="J496" s="4" t="s">
        <v>22</v>
      </c>
      <c r="K496" s="4">
        <v>1332392400</v>
      </c>
      <c r="L496" s="4">
        <v>1332478800</v>
      </c>
      <c r="M496" s="4" t="b">
        <v>0</v>
      </c>
      <c r="N496" s="4" t="b">
        <v>0</v>
      </c>
      <c r="O496" s="4" t="s">
        <v>65</v>
      </c>
      <c r="P496" s="4"/>
      <c r="R496" s="4">
        <v>8807</v>
      </c>
      <c r="S496" s="4">
        <v>2900</v>
      </c>
      <c r="T496">
        <f>(R496/S496)-1</f>
        <v>2.036896551724138</v>
      </c>
    </row>
    <row r="497" spans="1:20" x14ac:dyDescent="0.25">
      <c r="A497" s="4">
        <v>495</v>
      </c>
      <c r="B497" s="4" t="s">
        <v>1038</v>
      </c>
      <c r="C497" s="5" t="s">
        <v>1039</v>
      </c>
      <c r="D497" s="4">
        <v>3200</v>
      </c>
      <c r="E497" s="4">
        <v>13264</v>
      </c>
      <c r="F497" s="14">
        <f t="shared" si="7"/>
        <v>3.1449999999999996</v>
      </c>
      <c r="G497" s="4" t="s">
        <v>20</v>
      </c>
      <c r="H497" s="4">
        <v>195</v>
      </c>
      <c r="I497" s="4" t="s">
        <v>36</v>
      </c>
      <c r="J497" s="4" t="s">
        <v>37</v>
      </c>
      <c r="K497" s="4">
        <v>1402376400</v>
      </c>
      <c r="L497" s="4">
        <v>1402722000</v>
      </c>
      <c r="M497" s="4" t="b">
        <v>0</v>
      </c>
      <c r="N497" s="4" t="b">
        <v>0</v>
      </c>
      <c r="O497" s="4" t="s">
        <v>33</v>
      </c>
      <c r="P497" s="4"/>
      <c r="R497" s="4">
        <v>1017</v>
      </c>
      <c r="S497" s="4">
        <v>900</v>
      </c>
      <c r="T497">
        <f>(R497/S497)-1</f>
        <v>0.12999999999999989</v>
      </c>
    </row>
    <row r="498" spans="1:20" x14ac:dyDescent="0.25">
      <c r="A498" s="4">
        <v>496</v>
      </c>
      <c r="B498" s="4" t="s">
        <v>1040</v>
      </c>
      <c r="C498" s="5" t="s">
        <v>1041</v>
      </c>
      <c r="D498" s="4">
        <v>183800</v>
      </c>
      <c r="E498" s="4">
        <v>1667</v>
      </c>
      <c r="F498" s="14">
        <f t="shared" si="7"/>
        <v>-0.99093035908596305</v>
      </c>
      <c r="G498" s="4" t="s">
        <v>14</v>
      </c>
      <c r="H498" s="4">
        <v>54</v>
      </c>
      <c r="I498" s="4" t="s">
        <v>21</v>
      </c>
      <c r="J498" s="4" t="s">
        <v>22</v>
      </c>
      <c r="K498" s="4">
        <v>1495342800</v>
      </c>
      <c r="L498" s="4">
        <v>1496811600</v>
      </c>
      <c r="M498" s="4" t="b">
        <v>0</v>
      </c>
      <c r="N498" s="4" t="b">
        <v>0</v>
      </c>
      <c r="O498" s="4" t="s">
        <v>71</v>
      </c>
      <c r="P498" s="4"/>
      <c r="R498" s="4">
        <v>151513</v>
      </c>
      <c r="S498" s="4">
        <v>69700</v>
      </c>
      <c r="T498">
        <f>(R498/S498)-1</f>
        <v>1.1737876614060259</v>
      </c>
    </row>
    <row r="499" spans="1:20" x14ac:dyDescent="0.25">
      <c r="A499" s="4">
        <v>497</v>
      </c>
      <c r="B499" s="4" t="s">
        <v>1042</v>
      </c>
      <c r="C499" s="5" t="s">
        <v>1043</v>
      </c>
      <c r="D499" s="4">
        <v>9800</v>
      </c>
      <c r="E499" s="4">
        <v>3349</v>
      </c>
      <c r="F499" s="14">
        <f t="shared" si="7"/>
        <v>-0.65826530612244905</v>
      </c>
      <c r="G499" s="4" t="s">
        <v>14</v>
      </c>
      <c r="H499" s="4">
        <v>120</v>
      </c>
      <c r="I499" s="4" t="s">
        <v>21</v>
      </c>
      <c r="J499" s="4" t="s">
        <v>22</v>
      </c>
      <c r="K499" s="4">
        <v>1482213600</v>
      </c>
      <c r="L499" s="4">
        <v>1482213600</v>
      </c>
      <c r="M499" s="4" t="b">
        <v>0</v>
      </c>
      <c r="N499" s="4" t="b">
        <v>1</v>
      </c>
      <c r="O499" s="4" t="s">
        <v>65</v>
      </c>
      <c r="P499" s="4"/>
      <c r="R499" s="4">
        <v>12047</v>
      </c>
      <c r="S499" s="4">
        <v>1300</v>
      </c>
      <c r="T499">
        <f>(R499/S499)-1</f>
        <v>8.2669230769230762</v>
      </c>
    </row>
    <row r="500" spans="1:20" x14ac:dyDescent="0.25">
      <c r="A500" s="4">
        <v>498</v>
      </c>
      <c r="B500" s="4" t="s">
        <v>1044</v>
      </c>
      <c r="C500" s="5" t="s">
        <v>1045</v>
      </c>
      <c r="D500" s="4">
        <v>193400</v>
      </c>
      <c r="E500" s="4">
        <v>46317</v>
      </c>
      <c r="F500" s="14">
        <f t="shared" si="7"/>
        <v>-0.76051189245087902</v>
      </c>
      <c r="G500" s="4" t="s">
        <v>14</v>
      </c>
      <c r="H500" s="4">
        <v>579</v>
      </c>
      <c r="I500" s="4" t="s">
        <v>36</v>
      </c>
      <c r="J500" s="4" t="s">
        <v>37</v>
      </c>
      <c r="K500" s="4">
        <v>1420092000</v>
      </c>
      <c r="L500" s="4">
        <v>1420264800</v>
      </c>
      <c r="M500" s="4" t="b">
        <v>0</v>
      </c>
      <c r="N500" s="4" t="b">
        <v>0</v>
      </c>
      <c r="O500" s="4" t="s">
        <v>28</v>
      </c>
      <c r="P500" s="4"/>
      <c r="R500" s="4">
        <v>14951</v>
      </c>
      <c r="S500" s="4">
        <v>7600</v>
      </c>
      <c r="T500">
        <f>(R500/S500)-1</f>
        <v>0.96723684210526306</v>
      </c>
    </row>
    <row r="501" spans="1:20" x14ac:dyDescent="0.25">
      <c r="A501" s="4">
        <v>499</v>
      </c>
      <c r="B501" s="4" t="s">
        <v>1046</v>
      </c>
      <c r="C501" s="5" t="s">
        <v>1047</v>
      </c>
      <c r="D501" s="4">
        <v>163800</v>
      </c>
      <c r="E501" s="4">
        <v>78743</v>
      </c>
      <c r="F501" s="14">
        <f t="shared" si="7"/>
        <v>-0.51927350427350427</v>
      </c>
      <c r="G501" s="4" t="s">
        <v>14</v>
      </c>
      <c r="H501" s="4">
        <v>2072</v>
      </c>
      <c r="I501" s="4" t="s">
        <v>21</v>
      </c>
      <c r="J501" s="4" t="s">
        <v>22</v>
      </c>
      <c r="K501" s="4">
        <v>1458018000</v>
      </c>
      <c r="L501" s="4">
        <v>1458450000</v>
      </c>
      <c r="M501" s="4" t="b">
        <v>0</v>
      </c>
      <c r="N501" s="4" t="b">
        <v>1</v>
      </c>
      <c r="O501" s="4" t="s">
        <v>42</v>
      </c>
      <c r="P501" s="4"/>
      <c r="R501" s="4">
        <v>9193</v>
      </c>
      <c r="S501" s="4">
        <v>900</v>
      </c>
      <c r="T501">
        <f>(R501/S501)-1</f>
        <v>9.2144444444444442</v>
      </c>
    </row>
    <row r="502" spans="1:20" x14ac:dyDescent="0.25">
      <c r="A502" s="4">
        <v>500</v>
      </c>
      <c r="B502" s="4" t="s">
        <v>1048</v>
      </c>
      <c r="C502" s="5" t="s">
        <v>1049</v>
      </c>
      <c r="D502" s="4">
        <v>100</v>
      </c>
      <c r="E502" s="4">
        <v>0</v>
      </c>
      <c r="F502" s="14">
        <f t="shared" si="7"/>
        <v>-1</v>
      </c>
      <c r="G502" s="4" t="s">
        <v>14</v>
      </c>
      <c r="H502" s="4">
        <v>0</v>
      </c>
      <c r="I502" s="4" t="s">
        <v>21</v>
      </c>
      <c r="J502" s="4" t="s">
        <v>22</v>
      </c>
      <c r="K502" s="4">
        <v>1367384400</v>
      </c>
      <c r="L502" s="4">
        <v>1369803600</v>
      </c>
      <c r="M502" s="4" t="b">
        <v>0</v>
      </c>
      <c r="N502" s="4" t="b">
        <v>1</v>
      </c>
      <c r="O502" s="4" t="s">
        <v>33</v>
      </c>
      <c r="P502" s="4"/>
      <c r="R502" s="4">
        <v>10422</v>
      </c>
      <c r="S502" s="4">
        <v>3700</v>
      </c>
      <c r="T502">
        <f>(R502/S502)-1</f>
        <v>1.8167567567567566</v>
      </c>
    </row>
    <row r="503" spans="1:20" x14ac:dyDescent="0.25">
      <c r="A503" s="4">
        <v>501</v>
      </c>
      <c r="B503" s="4" t="s">
        <v>1050</v>
      </c>
      <c r="C503" s="5" t="s">
        <v>1051</v>
      </c>
      <c r="D503" s="4">
        <v>153600</v>
      </c>
      <c r="E503" s="4">
        <v>107743</v>
      </c>
      <c r="F503" s="14">
        <f t="shared" si="7"/>
        <v>-0.29854817708333337</v>
      </c>
      <c r="G503" s="4" t="s">
        <v>14</v>
      </c>
      <c r="H503" s="4">
        <v>1796</v>
      </c>
      <c r="I503" s="4" t="s">
        <v>21</v>
      </c>
      <c r="J503" s="4" t="s">
        <v>22</v>
      </c>
      <c r="K503" s="4">
        <v>1363064400</v>
      </c>
      <c r="L503" s="4">
        <v>1363237200</v>
      </c>
      <c r="M503" s="4" t="b">
        <v>0</v>
      </c>
      <c r="N503" s="4" t="b">
        <v>0</v>
      </c>
      <c r="O503" s="4" t="s">
        <v>42</v>
      </c>
      <c r="P503" s="4"/>
      <c r="R503" s="4">
        <v>170623</v>
      </c>
      <c r="S503" s="4">
        <v>119200</v>
      </c>
      <c r="T503">
        <f>(R503/S503)-1</f>
        <v>0.43140100671140935</v>
      </c>
    </row>
    <row r="504" spans="1:20" x14ac:dyDescent="0.25">
      <c r="A504" s="4">
        <v>502</v>
      </c>
      <c r="B504" s="4" t="s">
        <v>477</v>
      </c>
      <c r="C504" s="5" t="s">
        <v>1052</v>
      </c>
      <c r="D504" s="4">
        <v>1300</v>
      </c>
      <c r="E504" s="4">
        <v>6889</v>
      </c>
      <c r="F504" s="14">
        <f t="shared" si="7"/>
        <v>4.2992307692307694</v>
      </c>
      <c r="G504" s="4" t="s">
        <v>20</v>
      </c>
      <c r="H504" s="4">
        <v>186</v>
      </c>
      <c r="I504" s="4" t="s">
        <v>26</v>
      </c>
      <c r="J504" s="4" t="s">
        <v>27</v>
      </c>
      <c r="K504" s="4">
        <v>1343365200</v>
      </c>
      <c r="L504" s="4">
        <v>1345870800</v>
      </c>
      <c r="M504" s="4" t="b">
        <v>0</v>
      </c>
      <c r="N504" s="4" t="b">
        <v>1</v>
      </c>
      <c r="O504" s="4" t="s">
        <v>89</v>
      </c>
      <c r="P504" s="4"/>
      <c r="R504" s="4">
        <v>9829</v>
      </c>
      <c r="S504" s="4">
        <v>6800</v>
      </c>
      <c r="T504">
        <f>(R504/S504)-1</f>
        <v>0.44544117647058834</v>
      </c>
    </row>
    <row r="505" spans="1:20" x14ac:dyDescent="0.25">
      <c r="A505" s="4">
        <v>503</v>
      </c>
      <c r="B505" s="4" t="s">
        <v>1053</v>
      </c>
      <c r="C505" s="5" t="s">
        <v>1054</v>
      </c>
      <c r="D505" s="4">
        <v>25500</v>
      </c>
      <c r="E505" s="4">
        <v>45983</v>
      </c>
      <c r="F505" s="14">
        <f t="shared" si="7"/>
        <v>0.80325490196078442</v>
      </c>
      <c r="G505" s="4" t="s">
        <v>20</v>
      </c>
      <c r="H505" s="4">
        <v>460</v>
      </c>
      <c r="I505" s="4" t="s">
        <v>21</v>
      </c>
      <c r="J505" s="4" t="s">
        <v>22</v>
      </c>
      <c r="K505" s="4">
        <v>1435726800</v>
      </c>
      <c r="L505" s="4">
        <v>1437454800</v>
      </c>
      <c r="M505" s="4" t="b">
        <v>0</v>
      </c>
      <c r="N505" s="4" t="b">
        <v>0</v>
      </c>
      <c r="O505" s="4" t="s">
        <v>53</v>
      </c>
      <c r="P505" s="4"/>
      <c r="R505" s="4">
        <v>14006</v>
      </c>
      <c r="S505" s="4">
        <v>3900</v>
      </c>
      <c r="T505">
        <f>(R505/S505)-1</f>
        <v>2.5912820512820511</v>
      </c>
    </row>
    <row r="506" spans="1:20" x14ac:dyDescent="0.25">
      <c r="A506" s="4">
        <v>504</v>
      </c>
      <c r="B506" s="4" t="s">
        <v>1055</v>
      </c>
      <c r="C506" s="5" t="s">
        <v>1056</v>
      </c>
      <c r="D506" s="4">
        <v>7500</v>
      </c>
      <c r="E506" s="4">
        <v>6924</v>
      </c>
      <c r="F506" s="14">
        <f t="shared" si="7"/>
        <v>-7.6799999999999979E-2</v>
      </c>
      <c r="G506" s="4" t="s">
        <v>14</v>
      </c>
      <c r="H506" s="4">
        <v>62</v>
      </c>
      <c r="I506" s="4" t="s">
        <v>107</v>
      </c>
      <c r="J506" s="4" t="s">
        <v>108</v>
      </c>
      <c r="K506" s="4">
        <v>1431925200</v>
      </c>
      <c r="L506" s="4">
        <v>1432011600</v>
      </c>
      <c r="M506" s="4" t="b">
        <v>0</v>
      </c>
      <c r="N506" s="4" t="b">
        <v>0</v>
      </c>
      <c r="O506" s="4" t="s">
        <v>23</v>
      </c>
      <c r="P506" s="4"/>
      <c r="R506" s="4">
        <v>6527</v>
      </c>
      <c r="S506" s="4">
        <v>3500</v>
      </c>
      <c r="T506">
        <f>(R506/S506)-1</f>
        <v>0.86485714285714277</v>
      </c>
    </row>
    <row r="507" spans="1:20" x14ac:dyDescent="0.25">
      <c r="A507" s="4">
        <v>505</v>
      </c>
      <c r="B507" s="4" t="s">
        <v>1057</v>
      </c>
      <c r="C507" s="5" t="s">
        <v>1058</v>
      </c>
      <c r="D507" s="4">
        <v>89900</v>
      </c>
      <c r="E507" s="4">
        <v>12497</v>
      </c>
      <c r="F507" s="14">
        <f t="shared" si="7"/>
        <v>-0.86098998887652944</v>
      </c>
      <c r="G507" s="4" t="s">
        <v>14</v>
      </c>
      <c r="H507" s="4">
        <v>347</v>
      </c>
      <c r="I507" s="4" t="s">
        <v>21</v>
      </c>
      <c r="J507" s="4" t="s">
        <v>22</v>
      </c>
      <c r="K507" s="4">
        <v>1362722400</v>
      </c>
      <c r="L507" s="4">
        <v>1366347600</v>
      </c>
      <c r="M507" s="4" t="b">
        <v>0</v>
      </c>
      <c r="N507" s="4" t="b">
        <v>1</v>
      </c>
      <c r="O507" s="4" t="s">
        <v>133</v>
      </c>
      <c r="P507" s="4"/>
      <c r="R507" s="4">
        <v>8929</v>
      </c>
      <c r="S507" s="4">
        <v>1500</v>
      </c>
      <c r="T507">
        <f>(R507/S507)-1</f>
        <v>4.9526666666666666</v>
      </c>
    </row>
    <row r="508" spans="1:20" x14ac:dyDescent="0.25">
      <c r="A508" s="4">
        <v>506</v>
      </c>
      <c r="B508" s="4" t="s">
        <v>1059</v>
      </c>
      <c r="C508" s="5" t="s">
        <v>1060</v>
      </c>
      <c r="D508" s="4">
        <v>18000</v>
      </c>
      <c r="E508" s="4">
        <v>166874</v>
      </c>
      <c r="F508" s="14">
        <f t="shared" si="7"/>
        <v>8.2707777777777771</v>
      </c>
      <c r="G508" s="4" t="s">
        <v>20</v>
      </c>
      <c r="H508" s="4">
        <v>2528</v>
      </c>
      <c r="I508" s="4" t="s">
        <v>21</v>
      </c>
      <c r="J508" s="4" t="s">
        <v>22</v>
      </c>
      <c r="K508" s="4">
        <v>1511416800</v>
      </c>
      <c r="L508" s="4">
        <v>1512885600</v>
      </c>
      <c r="M508" s="4" t="b">
        <v>0</v>
      </c>
      <c r="N508" s="4" t="b">
        <v>1</v>
      </c>
      <c r="O508" s="4" t="s">
        <v>33</v>
      </c>
      <c r="P508" s="4"/>
      <c r="R508" s="4">
        <v>73653</v>
      </c>
      <c r="S508" s="4">
        <v>61400</v>
      </c>
      <c r="T508">
        <f>(R508/S508)-1</f>
        <v>0.19956026058631915</v>
      </c>
    </row>
    <row r="509" spans="1:20" x14ac:dyDescent="0.25">
      <c r="A509" s="4">
        <v>507</v>
      </c>
      <c r="B509" s="4" t="s">
        <v>1061</v>
      </c>
      <c r="C509" s="5" t="s">
        <v>1062</v>
      </c>
      <c r="D509" s="4">
        <v>2100</v>
      </c>
      <c r="E509" s="4">
        <v>837</v>
      </c>
      <c r="F509" s="14">
        <f t="shared" si="7"/>
        <v>-0.60142857142857142</v>
      </c>
      <c r="G509" s="4" t="s">
        <v>14</v>
      </c>
      <c r="H509" s="4">
        <v>19</v>
      </c>
      <c r="I509" s="4" t="s">
        <v>21</v>
      </c>
      <c r="J509" s="4" t="s">
        <v>22</v>
      </c>
      <c r="K509" s="4">
        <v>1365483600</v>
      </c>
      <c r="L509" s="4">
        <v>1369717200</v>
      </c>
      <c r="M509" s="4" t="b">
        <v>0</v>
      </c>
      <c r="N509" s="4" t="b">
        <v>1</v>
      </c>
      <c r="O509" s="4" t="s">
        <v>28</v>
      </c>
      <c r="P509" s="4"/>
      <c r="R509" s="4">
        <v>12635</v>
      </c>
      <c r="S509" s="4">
        <v>4700</v>
      </c>
      <c r="T509">
        <f>(R509/S509)-1</f>
        <v>1.6882978723404256</v>
      </c>
    </row>
    <row r="510" spans="1:20" x14ac:dyDescent="0.25">
      <c r="A510" s="4">
        <v>508</v>
      </c>
      <c r="B510" s="4" t="s">
        <v>1063</v>
      </c>
      <c r="C510" s="5" t="s">
        <v>1064</v>
      </c>
      <c r="D510" s="4">
        <v>172700</v>
      </c>
      <c r="E510" s="4">
        <v>193820</v>
      </c>
      <c r="F510" s="14">
        <f t="shared" si="7"/>
        <v>0.12229299363057322</v>
      </c>
      <c r="G510" s="4" t="s">
        <v>20</v>
      </c>
      <c r="H510" s="4">
        <v>3657</v>
      </c>
      <c r="I510" s="4" t="s">
        <v>21</v>
      </c>
      <c r="J510" s="4" t="s">
        <v>22</v>
      </c>
      <c r="K510" s="4">
        <v>1532840400</v>
      </c>
      <c r="L510" s="4">
        <v>1534654800</v>
      </c>
      <c r="M510" s="4" t="b">
        <v>0</v>
      </c>
      <c r="N510" s="4" t="b">
        <v>0</v>
      </c>
      <c r="O510" s="4" t="s">
        <v>33</v>
      </c>
      <c r="P510" s="4"/>
      <c r="R510" s="4">
        <v>12437</v>
      </c>
      <c r="S510" s="4">
        <v>3300</v>
      </c>
      <c r="T510">
        <f>(R510/S510)-1</f>
        <v>2.7687878787878786</v>
      </c>
    </row>
    <row r="511" spans="1:20" x14ac:dyDescent="0.25">
      <c r="A511" s="4">
        <v>509</v>
      </c>
      <c r="B511" s="4" t="s">
        <v>398</v>
      </c>
      <c r="C511" s="5" t="s">
        <v>1065</v>
      </c>
      <c r="D511" s="4">
        <v>168500</v>
      </c>
      <c r="E511" s="4">
        <v>119510</v>
      </c>
      <c r="F511" s="14">
        <f t="shared" si="7"/>
        <v>-0.29074183976261125</v>
      </c>
      <c r="G511" s="4" t="s">
        <v>14</v>
      </c>
      <c r="H511" s="4">
        <v>1258</v>
      </c>
      <c r="I511" s="4" t="s">
        <v>21</v>
      </c>
      <c r="J511" s="4" t="s">
        <v>22</v>
      </c>
      <c r="K511" s="4">
        <v>1336194000</v>
      </c>
      <c r="L511" s="4">
        <v>1337058000</v>
      </c>
      <c r="M511" s="4" t="b">
        <v>0</v>
      </c>
      <c r="N511" s="4" t="b">
        <v>0</v>
      </c>
      <c r="O511" s="4" t="s">
        <v>33</v>
      </c>
      <c r="P511" s="4"/>
      <c r="R511" s="4">
        <v>13816</v>
      </c>
      <c r="S511" s="4">
        <v>1900</v>
      </c>
      <c r="T511">
        <f>(R511/S511)-1</f>
        <v>6.2715789473684209</v>
      </c>
    </row>
    <row r="512" spans="1:20" x14ac:dyDescent="0.25">
      <c r="A512" s="4">
        <v>510</v>
      </c>
      <c r="B512" s="4" t="s">
        <v>1066</v>
      </c>
      <c r="C512" s="5" t="s">
        <v>1067</v>
      </c>
      <c r="D512" s="4">
        <v>7800</v>
      </c>
      <c r="E512" s="4">
        <v>9289</v>
      </c>
      <c r="F512" s="14">
        <f t="shared" si="7"/>
        <v>0.1908974358974358</v>
      </c>
      <c r="G512" s="4" t="s">
        <v>20</v>
      </c>
      <c r="H512" s="4">
        <v>131</v>
      </c>
      <c r="I512" s="4" t="s">
        <v>26</v>
      </c>
      <c r="J512" s="4" t="s">
        <v>27</v>
      </c>
      <c r="K512" s="4">
        <v>1527742800</v>
      </c>
      <c r="L512" s="4">
        <v>1529816400</v>
      </c>
      <c r="M512" s="4" t="b">
        <v>0</v>
      </c>
      <c r="N512" s="4" t="b">
        <v>0</v>
      </c>
      <c r="O512" s="4" t="s">
        <v>53</v>
      </c>
      <c r="P512" s="4"/>
      <c r="R512" s="4">
        <v>8523</v>
      </c>
      <c r="S512" s="4">
        <v>4900</v>
      </c>
      <c r="T512">
        <f>(R512/S512)-1</f>
        <v>0.73938775510204091</v>
      </c>
    </row>
    <row r="513" spans="1:20" x14ac:dyDescent="0.25">
      <c r="A513" s="4">
        <v>511</v>
      </c>
      <c r="B513" s="4" t="s">
        <v>1068</v>
      </c>
      <c r="C513" s="5" t="s">
        <v>1069</v>
      </c>
      <c r="D513" s="4">
        <v>147800</v>
      </c>
      <c r="E513" s="4">
        <v>35498</v>
      </c>
      <c r="F513" s="14">
        <f t="shared" si="7"/>
        <v>-0.7598240866035183</v>
      </c>
      <c r="G513" s="4" t="s">
        <v>14</v>
      </c>
      <c r="H513" s="4">
        <v>362</v>
      </c>
      <c r="I513" s="4" t="s">
        <v>21</v>
      </c>
      <c r="J513" s="4" t="s">
        <v>22</v>
      </c>
      <c r="K513" s="4">
        <v>1564030800</v>
      </c>
      <c r="L513" s="4">
        <v>1564894800</v>
      </c>
      <c r="M513" s="4" t="b">
        <v>0</v>
      </c>
      <c r="N513" s="4" t="b">
        <v>0</v>
      </c>
      <c r="O513" s="4" t="s">
        <v>33</v>
      </c>
      <c r="P513" s="4"/>
      <c r="R513" s="4">
        <v>6351</v>
      </c>
      <c r="S513" s="4">
        <v>5400</v>
      </c>
      <c r="T513">
        <f>(R513/S513)-1</f>
        <v>0.17611111111111111</v>
      </c>
    </row>
    <row r="514" spans="1:20" x14ac:dyDescent="0.25">
      <c r="A514" s="4">
        <v>512</v>
      </c>
      <c r="B514" s="4" t="s">
        <v>1070</v>
      </c>
      <c r="C514" s="5" t="s">
        <v>1071</v>
      </c>
      <c r="D514" s="4">
        <v>9100</v>
      </c>
      <c r="E514" s="4">
        <v>12678</v>
      </c>
      <c r="F514" s="14">
        <f t="shared" ref="F514:F577" si="8">(E514/D514)-1</f>
        <v>0.39318681318681326</v>
      </c>
      <c r="G514" s="4" t="s">
        <v>20</v>
      </c>
      <c r="H514" s="4">
        <v>239</v>
      </c>
      <c r="I514" s="4" t="s">
        <v>21</v>
      </c>
      <c r="J514" s="4" t="s">
        <v>22</v>
      </c>
      <c r="K514" s="4">
        <v>1404536400</v>
      </c>
      <c r="L514" s="4">
        <v>1404622800</v>
      </c>
      <c r="M514" s="4" t="b">
        <v>0</v>
      </c>
      <c r="N514" s="4" t="b">
        <v>1</v>
      </c>
      <c r="O514" s="4" t="s">
        <v>89</v>
      </c>
      <c r="P514" s="4"/>
      <c r="R514" s="4">
        <v>10748</v>
      </c>
      <c r="S514" s="4">
        <v>5000</v>
      </c>
      <c r="T514">
        <f>(R514/S514)-1</f>
        <v>1.1496</v>
      </c>
    </row>
    <row r="515" spans="1:20" x14ac:dyDescent="0.25">
      <c r="A515" s="4">
        <v>513</v>
      </c>
      <c r="B515" s="4" t="s">
        <v>1072</v>
      </c>
      <c r="C515" s="5" t="s">
        <v>1073</v>
      </c>
      <c r="D515" s="4">
        <v>8300</v>
      </c>
      <c r="E515" s="4">
        <v>3260</v>
      </c>
      <c r="F515" s="14">
        <f t="shared" si="8"/>
        <v>-0.60722891566265058</v>
      </c>
      <c r="G515" s="4" t="s">
        <v>74</v>
      </c>
      <c r="H515" s="4">
        <v>35</v>
      </c>
      <c r="I515" s="4" t="s">
        <v>21</v>
      </c>
      <c r="J515" s="4" t="s">
        <v>22</v>
      </c>
      <c r="K515" s="4">
        <v>1284008400</v>
      </c>
      <c r="L515" s="4">
        <v>1284181200</v>
      </c>
      <c r="M515" s="4" t="b">
        <v>0</v>
      </c>
      <c r="N515" s="4" t="b">
        <v>0</v>
      </c>
      <c r="O515" s="4" t="s">
        <v>269</v>
      </c>
      <c r="P515" s="4"/>
      <c r="R515" s="4">
        <v>112272</v>
      </c>
      <c r="S515" s="4">
        <v>75100</v>
      </c>
      <c r="T515">
        <f>(R515/S515)-1</f>
        <v>0.49496671105193069</v>
      </c>
    </row>
    <row r="516" spans="1:20" x14ac:dyDescent="0.25">
      <c r="A516" s="4">
        <v>514</v>
      </c>
      <c r="B516" s="4" t="s">
        <v>1074</v>
      </c>
      <c r="C516" s="5" t="s">
        <v>1075</v>
      </c>
      <c r="D516" s="4">
        <v>138700</v>
      </c>
      <c r="E516" s="4">
        <v>31123</v>
      </c>
      <c r="F516" s="14">
        <f t="shared" si="8"/>
        <v>-0.77560922855082914</v>
      </c>
      <c r="G516" s="4" t="s">
        <v>74</v>
      </c>
      <c r="H516" s="4">
        <v>528</v>
      </c>
      <c r="I516" s="4" t="s">
        <v>98</v>
      </c>
      <c r="J516" s="4" t="s">
        <v>99</v>
      </c>
      <c r="K516" s="4">
        <v>1386309600</v>
      </c>
      <c r="L516" s="4">
        <v>1386741600</v>
      </c>
      <c r="M516" s="4" t="b">
        <v>0</v>
      </c>
      <c r="N516" s="4" t="b">
        <v>1</v>
      </c>
      <c r="O516" s="4" t="s">
        <v>23</v>
      </c>
      <c r="P516" s="4"/>
      <c r="R516" s="4">
        <v>99361</v>
      </c>
      <c r="S516" s="4">
        <v>45300</v>
      </c>
      <c r="T516">
        <f>(R516/S516)-1</f>
        <v>1.1933995584988963</v>
      </c>
    </row>
    <row r="517" spans="1:20" x14ac:dyDescent="0.25">
      <c r="A517" s="4">
        <v>515</v>
      </c>
      <c r="B517" s="4" t="s">
        <v>1076</v>
      </c>
      <c r="C517" s="5" t="s">
        <v>1077</v>
      </c>
      <c r="D517" s="4">
        <v>8600</v>
      </c>
      <c r="E517" s="4">
        <v>4797</v>
      </c>
      <c r="F517" s="14">
        <f t="shared" si="8"/>
        <v>-0.44220930232558142</v>
      </c>
      <c r="G517" s="4" t="s">
        <v>14</v>
      </c>
      <c r="H517" s="4">
        <v>133</v>
      </c>
      <c r="I517" s="4" t="s">
        <v>15</v>
      </c>
      <c r="J517" s="4" t="s">
        <v>16</v>
      </c>
      <c r="K517" s="4">
        <v>1324620000</v>
      </c>
      <c r="L517" s="4">
        <v>1324792800</v>
      </c>
      <c r="M517" s="4" t="b">
        <v>0</v>
      </c>
      <c r="N517" s="4" t="b">
        <v>1</v>
      </c>
      <c r="O517" s="4" t="s">
        <v>33</v>
      </c>
      <c r="P517" s="4"/>
      <c r="R517" s="4">
        <v>9562</v>
      </c>
      <c r="S517" s="4">
        <v>2600</v>
      </c>
      <c r="T517">
        <f>(R517/S517)-1</f>
        <v>2.6776923076923076</v>
      </c>
    </row>
    <row r="518" spans="1:20" x14ac:dyDescent="0.25">
      <c r="A518" s="4">
        <v>516</v>
      </c>
      <c r="B518" s="4" t="s">
        <v>1078</v>
      </c>
      <c r="C518" s="5" t="s">
        <v>1079</v>
      </c>
      <c r="D518" s="4">
        <v>125400</v>
      </c>
      <c r="E518" s="4">
        <v>53324</v>
      </c>
      <c r="F518" s="14">
        <f t="shared" si="8"/>
        <v>-0.57476874003189793</v>
      </c>
      <c r="G518" s="4" t="s">
        <v>14</v>
      </c>
      <c r="H518" s="4">
        <v>846</v>
      </c>
      <c r="I518" s="4" t="s">
        <v>21</v>
      </c>
      <c r="J518" s="4" t="s">
        <v>22</v>
      </c>
      <c r="K518" s="4">
        <v>1281070800</v>
      </c>
      <c r="L518" s="4">
        <v>1284354000</v>
      </c>
      <c r="M518" s="4" t="b">
        <v>0</v>
      </c>
      <c r="N518" s="4" t="b">
        <v>0</v>
      </c>
      <c r="O518" s="4" t="s">
        <v>68</v>
      </c>
      <c r="P518" s="4"/>
      <c r="R518" s="4">
        <v>8475</v>
      </c>
      <c r="S518" s="4">
        <v>5300</v>
      </c>
      <c r="T518">
        <f>(R518/S518)-1</f>
        <v>0.59905660377358494</v>
      </c>
    </row>
    <row r="519" spans="1:20" x14ac:dyDescent="0.25">
      <c r="A519" s="4">
        <v>517</v>
      </c>
      <c r="B519" s="4" t="s">
        <v>1080</v>
      </c>
      <c r="C519" s="5" t="s">
        <v>1081</v>
      </c>
      <c r="D519" s="4">
        <v>5900</v>
      </c>
      <c r="E519" s="4">
        <v>6608</v>
      </c>
      <c r="F519" s="14">
        <f t="shared" si="8"/>
        <v>0.12000000000000011</v>
      </c>
      <c r="G519" s="4" t="s">
        <v>20</v>
      </c>
      <c r="H519" s="4">
        <v>78</v>
      </c>
      <c r="I519" s="4" t="s">
        <v>21</v>
      </c>
      <c r="J519" s="4" t="s">
        <v>22</v>
      </c>
      <c r="K519" s="4">
        <v>1493960400</v>
      </c>
      <c r="L519" s="4">
        <v>1494392400</v>
      </c>
      <c r="M519" s="4" t="b">
        <v>0</v>
      </c>
      <c r="N519" s="4" t="b">
        <v>0</v>
      </c>
      <c r="O519" s="4" t="s">
        <v>17</v>
      </c>
      <c r="P519" s="4"/>
      <c r="R519" s="4">
        <v>14925</v>
      </c>
      <c r="S519" s="4">
        <v>9600</v>
      </c>
      <c r="T519">
        <f>(R519/S519)-1</f>
        <v>0.5546875</v>
      </c>
    </row>
    <row r="520" spans="1:20" x14ac:dyDescent="0.25">
      <c r="A520" s="4">
        <v>518</v>
      </c>
      <c r="B520" s="4" t="s">
        <v>1082</v>
      </c>
      <c r="C520" s="5" t="s">
        <v>1083</v>
      </c>
      <c r="D520" s="4">
        <v>8800</v>
      </c>
      <c r="E520" s="4">
        <v>622</v>
      </c>
      <c r="F520" s="14">
        <f t="shared" si="8"/>
        <v>-0.92931818181818182</v>
      </c>
      <c r="G520" s="4" t="s">
        <v>14</v>
      </c>
      <c r="H520" s="4">
        <v>10</v>
      </c>
      <c r="I520" s="4" t="s">
        <v>21</v>
      </c>
      <c r="J520" s="4" t="s">
        <v>22</v>
      </c>
      <c r="K520" s="4">
        <v>1519365600</v>
      </c>
      <c r="L520" s="4">
        <v>1519538400</v>
      </c>
      <c r="M520" s="4" t="b">
        <v>0</v>
      </c>
      <c r="N520" s="4" t="b">
        <v>1</v>
      </c>
      <c r="O520" s="4" t="s">
        <v>71</v>
      </c>
      <c r="P520" s="4"/>
      <c r="R520" s="4">
        <v>166116</v>
      </c>
      <c r="S520" s="4">
        <v>164700</v>
      </c>
      <c r="T520">
        <f>(R520/S520)-1</f>
        <v>8.5974499089254142E-3</v>
      </c>
    </row>
    <row r="521" spans="1:20" x14ac:dyDescent="0.25">
      <c r="A521" s="4">
        <v>519</v>
      </c>
      <c r="B521" s="4" t="s">
        <v>1084</v>
      </c>
      <c r="C521" s="5" t="s">
        <v>1085</v>
      </c>
      <c r="D521" s="4">
        <v>177700</v>
      </c>
      <c r="E521" s="4">
        <v>180802</v>
      </c>
      <c r="F521" s="14">
        <f t="shared" si="8"/>
        <v>1.7456387169386689E-2</v>
      </c>
      <c r="G521" s="4" t="s">
        <v>20</v>
      </c>
      <c r="H521" s="4">
        <v>1773</v>
      </c>
      <c r="I521" s="4" t="s">
        <v>21</v>
      </c>
      <c r="J521" s="4" t="s">
        <v>22</v>
      </c>
      <c r="K521" s="4">
        <v>1420696800</v>
      </c>
      <c r="L521" s="4">
        <v>1421906400</v>
      </c>
      <c r="M521" s="4" t="b">
        <v>0</v>
      </c>
      <c r="N521" s="4" t="b">
        <v>1</v>
      </c>
      <c r="O521" s="4" t="s">
        <v>23</v>
      </c>
      <c r="P521" s="4"/>
      <c r="R521" s="4">
        <v>3834</v>
      </c>
      <c r="S521" s="4">
        <v>3300</v>
      </c>
      <c r="T521">
        <f>(R521/S521)-1</f>
        <v>0.16181818181818186</v>
      </c>
    </row>
    <row r="522" spans="1:20" x14ac:dyDescent="0.25">
      <c r="A522" s="4">
        <v>520</v>
      </c>
      <c r="B522" s="4" t="s">
        <v>1086</v>
      </c>
      <c r="C522" s="5" t="s">
        <v>1087</v>
      </c>
      <c r="D522" s="4">
        <v>800</v>
      </c>
      <c r="E522" s="4">
        <v>3406</v>
      </c>
      <c r="F522" s="14">
        <f t="shared" si="8"/>
        <v>3.2575000000000003</v>
      </c>
      <c r="G522" s="4" t="s">
        <v>20</v>
      </c>
      <c r="H522" s="4">
        <v>32</v>
      </c>
      <c r="I522" s="4" t="s">
        <v>21</v>
      </c>
      <c r="J522" s="4" t="s">
        <v>22</v>
      </c>
      <c r="K522" s="4">
        <v>1555650000</v>
      </c>
      <c r="L522" s="4">
        <v>1555909200</v>
      </c>
      <c r="M522" s="4" t="b">
        <v>0</v>
      </c>
      <c r="N522" s="4" t="b">
        <v>0</v>
      </c>
      <c r="O522" s="4" t="s">
        <v>33</v>
      </c>
      <c r="P522" s="4"/>
      <c r="R522" s="4">
        <v>13985</v>
      </c>
      <c r="S522" s="4">
        <v>4500</v>
      </c>
      <c r="T522">
        <f>(R522/S522)-1</f>
        <v>2.1077777777777778</v>
      </c>
    </row>
    <row r="523" spans="1:20" x14ac:dyDescent="0.25">
      <c r="A523" s="4">
        <v>521</v>
      </c>
      <c r="B523" s="4" t="s">
        <v>1088</v>
      </c>
      <c r="C523" s="5" t="s">
        <v>141</v>
      </c>
      <c r="D523" s="4">
        <v>7600</v>
      </c>
      <c r="E523" s="4">
        <v>11061</v>
      </c>
      <c r="F523" s="14">
        <f t="shared" si="8"/>
        <v>0.45539473684210519</v>
      </c>
      <c r="G523" s="4" t="s">
        <v>20</v>
      </c>
      <c r="H523" s="4">
        <v>369</v>
      </c>
      <c r="I523" s="4" t="s">
        <v>21</v>
      </c>
      <c r="J523" s="4" t="s">
        <v>22</v>
      </c>
      <c r="K523" s="4">
        <v>1471928400</v>
      </c>
      <c r="L523" s="4">
        <v>1472446800</v>
      </c>
      <c r="M523" s="4" t="b">
        <v>0</v>
      </c>
      <c r="N523" s="4" t="b">
        <v>1</v>
      </c>
      <c r="O523" s="4" t="s">
        <v>53</v>
      </c>
      <c r="P523" s="4"/>
      <c r="R523" s="4">
        <v>4712</v>
      </c>
      <c r="S523" s="4">
        <v>1800</v>
      </c>
      <c r="T523">
        <f>(R523/S523)-1</f>
        <v>1.617777777777778</v>
      </c>
    </row>
    <row r="524" spans="1:20" x14ac:dyDescent="0.25">
      <c r="A524" s="4">
        <v>522</v>
      </c>
      <c r="B524" s="4" t="s">
        <v>1089</v>
      </c>
      <c r="C524" s="5" t="s">
        <v>1090</v>
      </c>
      <c r="D524" s="4">
        <v>50500</v>
      </c>
      <c r="E524" s="4">
        <v>16389</v>
      </c>
      <c r="F524" s="14">
        <f t="shared" si="8"/>
        <v>-0.6754653465346534</v>
      </c>
      <c r="G524" s="4" t="s">
        <v>14</v>
      </c>
      <c r="H524" s="4">
        <v>191</v>
      </c>
      <c r="I524" s="4" t="s">
        <v>21</v>
      </c>
      <c r="J524" s="4" t="s">
        <v>22</v>
      </c>
      <c r="K524" s="4">
        <v>1341291600</v>
      </c>
      <c r="L524" s="4">
        <v>1342328400</v>
      </c>
      <c r="M524" s="4" t="b">
        <v>0</v>
      </c>
      <c r="N524" s="4" t="b">
        <v>0</v>
      </c>
      <c r="O524" s="4" t="s">
        <v>100</v>
      </c>
      <c r="P524" s="4"/>
      <c r="R524" s="4">
        <v>12274</v>
      </c>
      <c r="S524" s="4">
        <v>5500</v>
      </c>
      <c r="T524">
        <f>(R524/S524)-1</f>
        <v>1.2316363636363636</v>
      </c>
    </row>
    <row r="525" spans="1:20" x14ac:dyDescent="0.25">
      <c r="A525" s="4">
        <v>523</v>
      </c>
      <c r="B525" s="4" t="s">
        <v>1091</v>
      </c>
      <c r="C525" s="5" t="s">
        <v>1092</v>
      </c>
      <c r="D525" s="4">
        <v>900</v>
      </c>
      <c r="E525" s="4">
        <v>6303</v>
      </c>
      <c r="F525" s="14">
        <f t="shared" si="8"/>
        <v>6.003333333333333</v>
      </c>
      <c r="G525" s="4" t="s">
        <v>20</v>
      </c>
      <c r="H525" s="4">
        <v>89</v>
      </c>
      <c r="I525" s="4" t="s">
        <v>21</v>
      </c>
      <c r="J525" s="4" t="s">
        <v>22</v>
      </c>
      <c r="K525" s="4">
        <v>1267682400</v>
      </c>
      <c r="L525" s="4">
        <v>1268114400</v>
      </c>
      <c r="M525" s="4" t="b">
        <v>0</v>
      </c>
      <c r="N525" s="4" t="b">
        <v>0</v>
      </c>
      <c r="O525" s="4" t="s">
        <v>100</v>
      </c>
      <c r="P525" s="4"/>
      <c r="R525" s="4">
        <v>65323</v>
      </c>
      <c r="S525" s="4">
        <v>64300</v>
      </c>
      <c r="T525">
        <f>(R525/S525)-1</f>
        <v>1.5909797822706073E-2</v>
      </c>
    </row>
    <row r="526" spans="1:20" x14ac:dyDescent="0.25">
      <c r="A526" s="4">
        <v>524</v>
      </c>
      <c r="B526" s="4" t="s">
        <v>1093</v>
      </c>
      <c r="C526" s="5" t="s">
        <v>1094</v>
      </c>
      <c r="D526" s="4">
        <v>96700</v>
      </c>
      <c r="E526" s="4">
        <v>81136</v>
      </c>
      <c r="F526" s="14">
        <f t="shared" si="8"/>
        <v>-0.16095139607032061</v>
      </c>
      <c r="G526" s="4" t="s">
        <v>14</v>
      </c>
      <c r="H526" s="4">
        <v>1979</v>
      </c>
      <c r="I526" s="4" t="s">
        <v>21</v>
      </c>
      <c r="J526" s="4" t="s">
        <v>22</v>
      </c>
      <c r="K526" s="4">
        <v>1272258000</v>
      </c>
      <c r="L526" s="4">
        <v>1273381200</v>
      </c>
      <c r="M526" s="4" t="b">
        <v>0</v>
      </c>
      <c r="N526" s="4" t="b">
        <v>0</v>
      </c>
      <c r="O526" s="4" t="s">
        <v>33</v>
      </c>
      <c r="P526" s="4"/>
      <c r="R526" s="4">
        <v>11502</v>
      </c>
      <c r="S526" s="4">
        <v>5000</v>
      </c>
      <c r="T526">
        <f>(R526/S526)-1</f>
        <v>1.3003999999999998</v>
      </c>
    </row>
    <row r="527" spans="1:20" x14ac:dyDescent="0.25">
      <c r="A527" s="4">
        <v>525</v>
      </c>
      <c r="B527" s="4" t="s">
        <v>1095</v>
      </c>
      <c r="C527" s="5" t="s">
        <v>1096</v>
      </c>
      <c r="D527" s="4">
        <v>2100</v>
      </c>
      <c r="E527" s="4">
        <v>1768</v>
      </c>
      <c r="F527" s="14">
        <f t="shared" si="8"/>
        <v>-0.15809523809523807</v>
      </c>
      <c r="G527" s="4" t="s">
        <v>14</v>
      </c>
      <c r="H527" s="4">
        <v>63</v>
      </c>
      <c r="I527" s="4" t="s">
        <v>21</v>
      </c>
      <c r="J527" s="4" t="s">
        <v>22</v>
      </c>
      <c r="K527" s="4">
        <v>1290492000</v>
      </c>
      <c r="L527" s="4">
        <v>1290837600</v>
      </c>
      <c r="M527" s="4" t="b">
        <v>0</v>
      </c>
      <c r="N527" s="4" t="b">
        <v>0</v>
      </c>
      <c r="O527" s="4" t="s">
        <v>65</v>
      </c>
      <c r="P527" s="4"/>
      <c r="R527" s="4">
        <v>7322</v>
      </c>
      <c r="S527" s="4">
        <v>5400</v>
      </c>
      <c r="T527">
        <f>(R527/S527)-1</f>
        <v>0.35592592592592598</v>
      </c>
    </row>
    <row r="528" spans="1:20" x14ac:dyDescent="0.25">
      <c r="A528" s="4">
        <v>526</v>
      </c>
      <c r="B528" s="4" t="s">
        <v>1097</v>
      </c>
      <c r="C528" s="5" t="s">
        <v>1098</v>
      </c>
      <c r="D528" s="4">
        <v>8300</v>
      </c>
      <c r="E528" s="4">
        <v>12944</v>
      </c>
      <c r="F528" s="14">
        <f t="shared" si="8"/>
        <v>0.55951807228915662</v>
      </c>
      <c r="G528" s="4" t="s">
        <v>20</v>
      </c>
      <c r="H528" s="4">
        <v>147</v>
      </c>
      <c r="I528" s="4" t="s">
        <v>21</v>
      </c>
      <c r="J528" s="4" t="s">
        <v>22</v>
      </c>
      <c r="K528" s="4">
        <v>1451109600</v>
      </c>
      <c r="L528" s="4">
        <v>1454306400</v>
      </c>
      <c r="M528" s="4" t="b">
        <v>0</v>
      </c>
      <c r="N528" s="4" t="b">
        <v>1</v>
      </c>
      <c r="O528" s="4" t="s">
        <v>33</v>
      </c>
      <c r="P528" s="4"/>
      <c r="R528" s="4">
        <v>11619</v>
      </c>
      <c r="S528" s="4">
        <v>9000</v>
      </c>
      <c r="T528">
        <f>(R528/S528)-1</f>
        <v>0.29099999999999993</v>
      </c>
    </row>
    <row r="529" spans="1:20" x14ac:dyDescent="0.25">
      <c r="A529" s="4">
        <v>527</v>
      </c>
      <c r="B529" s="4" t="s">
        <v>1099</v>
      </c>
      <c r="C529" s="5" t="s">
        <v>1100</v>
      </c>
      <c r="D529" s="4">
        <v>189200</v>
      </c>
      <c r="E529" s="4">
        <v>188480</v>
      </c>
      <c r="F529" s="14">
        <f t="shared" si="8"/>
        <v>-3.8054968287526414E-3</v>
      </c>
      <c r="G529" s="4" t="s">
        <v>14</v>
      </c>
      <c r="H529" s="4">
        <v>6080</v>
      </c>
      <c r="I529" s="4" t="s">
        <v>15</v>
      </c>
      <c r="J529" s="4" t="s">
        <v>16</v>
      </c>
      <c r="K529" s="4">
        <v>1454652000</v>
      </c>
      <c r="L529" s="4">
        <v>1457762400</v>
      </c>
      <c r="M529" s="4" t="b">
        <v>0</v>
      </c>
      <c r="N529" s="4" t="b">
        <v>0</v>
      </c>
      <c r="O529" s="4" t="s">
        <v>71</v>
      </c>
      <c r="P529" s="4"/>
      <c r="R529" s="4">
        <v>59128</v>
      </c>
      <c r="S529" s="4">
        <v>25000</v>
      </c>
      <c r="T529">
        <f>(R529/S529)-1</f>
        <v>1.3651200000000001</v>
      </c>
    </row>
    <row r="530" spans="1:20" x14ac:dyDescent="0.25">
      <c r="A530" s="4">
        <v>528</v>
      </c>
      <c r="B530" s="4" t="s">
        <v>1101</v>
      </c>
      <c r="C530" s="5" t="s">
        <v>1102</v>
      </c>
      <c r="D530" s="4">
        <v>9000</v>
      </c>
      <c r="E530" s="4">
        <v>7227</v>
      </c>
      <c r="F530" s="14">
        <f t="shared" si="8"/>
        <v>-0.19699999999999995</v>
      </c>
      <c r="G530" s="4" t="s">
        <v>14</v>
      </c>
      <c r="H530" s="4">
        <v>80</v>
      </c>
      <c r="I530" s="4" t="s">
        <v>40</v>
      </c>
      <c r="J530" s="4" t="s">
        <v>41</v>
      </c>
      <c r="K530" s="4">
        <v>1385186400</v>
      </c>
      <c r="L530" s="4">
        <v>1389074400</v>
      </c>
      <c r="M530" s="4" t="b">
        <v>0</v>
      </c>
      <c r="N530" s="4" t="b">
        <v>0</v>
      </c>
      <c r="O530" s="4" t="s">
        <v>60</v>
      </c>
      <c r="P530" s="4"/>
      <c r="R530" s="4">
        <v>9337</v>
      </c>
      <c r="S530" s="4">
        <v>8300</v>
      </c>
      <c r="T530">
        <f>(R530/S530)-1</f>
        <v>0.12493975903614452</v>
      </c>
    </row>
    <row r="531" spans="1:20" x14ac:dyDescent="0.25">
      <c r="A531" s="4">
        <v>529</v>
      </c>
      <c r="B531" s="4" t="s">
        <v>1103</v>
      </c>
      <c r="C531" s="5" t="s">
        <v>1104</v>
      </c>
      <c r="D531" s="4">
        <v>5100</v>
      </c>
      <c r="E531" s="4">
        <v>574</v>
      </c>
      <c r="F531" s="14">
        <f t="shared" si="8"/>
        <v>-0.88745098039215686</v>
      </c>
      <c r="G531" s="4" t="s">
        <v>14</v>
      </c>
      <c r="H531" s="4">
        <v>9</v>
      </c>
      <c r="I531" s="4" t="s">
        <v>21</v>
      </c>
      <c r="J531" s="4" t="s">
        <v>22</v>
      </c>
      <c r="K531" s="4">
        <v>1399698000</v>
      </c>
      <c r="L531" s="4">
        <v>1402117200</v>
      </c>
      <c r="M531" s="4" t="b">
        <v>0</v>
      </c>
      <c r="N531" s="4" t="b">
        <v>0</v>
      </c>
      <c r="O531" s="4" t="s">
        <v>89</v>
      </c>
      <c r="P531" s="4"/>
      <c r="R531" s="4">
        <v>11255</v>
      </c>
      <c r="S531" s="4">
        <v>9300</v>
      </c>
      <c r="T531">
        <f>(R531/S531)-1</f>
        <v>0.21021505376344085</v>
      </c>
    </row>
    <row r="532" spans="1:20" x14ac:dyDescent="0.25">
      <c r="A532" s="4">
        <v>530</v>
      </c>
      <c r="B532" s="4" t="s">
        <v>1105</v>
      </c>
      <c r="C532" s="5" t="s">
        <v>1106</v>
      </c>
      <c r="D532" s="4">
        <v>105000</v>
      </c>
      <c r="E532" s="4">
        <v>96328</v>
      </c>
      <c r="F532" s="14">
        <f t="shared" si="8"/>
        <v>-8.2590476190476214E-2</v>
      </c>
      <c r="G532" s="4" t="s">
        <v>14</v>
      </c>
      <c r="H532" s="4">
        <v>1784</v>
      </c>
      <c r="I532" s="4" t="s">
        <v>21</v>
      </c>
      <c r="J532" s="4" t="s">
        <v>22</v>
      </c>
      <c r="K532" s="4">
        <v>1283230800</v>
      </c>
      <c r="L532" s="4">
        <v>1284440400</v>
      </c>
      <c r="M532" s="4" t="b">
        <v>0</v>
      </c>
      <c r="N532" s="4" t="b">
        <v>1</v>
      </c>
      <c r="O532" s="4" t="s">
        <v>119</v>
      </c>
      <c r="P532" s="4"/>
      <c r="R532" s="4">
        <v>13632</v>
      </c>
      <c r="S532" s="4">
        <v>6200</v>
      </c>
      <c r="T532">
        <f>(R532/S532)-1</f>
        <v>1.1987096774193549</v>
      </c>
    </row>
    <row r="533" spans="1:20" x14ac:dyDescent="0.25">
      <c r="A533" s="4">
        <v>531</v>
      </c>
      <c r="B533" s="4" t="s">
        <v>1107</v>
      </c>
      <c r="C533" s="5" t="s">
        <v>1108</v>
      </c>
      <c r="D533" s="4">
        <v>186700</v>
      </c>
      <c r="E533" s="4">
        <v>178338</v>
      </c>
      <c r="F533" s="14">
        <f t="shared" si="8"/>
        <v>-4.4788430637386134E-2</v>
      </c>
      <c r="G533" s="4" t="s">
        <v>47</v>
      </c>
      <c r="H533" s="4">
        <v>3640</v>
      </c>
      <c r="I533" s="4" t="s">
        <v>98</v>
      </c>
      <c r="J533" s="4" t="s">
        <v>99</v>
      </c>
      <c r="K533" s="4">
        <v>1384149600</v>
      </c>
      <c r="L533" s="4">
        <v>1388988000</v>
      </c>
      <c r="M533" s="4" t="b">
        <v>0</v>
      </c>
      <c r="N533" s="4" t="b">
        <v>0</v>
      </c>
      <c r="O533" s="4" t="s">
        <v>89</v>
      </c>
      <c r="P533" s="4"/>
      <c r="R533" s="4">
        <v>175573</v>
      </c>
      <c r="S533" s="4">
        <v>41500</v>
      </c>
      <c r="T533">
        <f>(R533/S533)-1</f>
        <v>3.2306746987951804</v>
      </c>
    </row>
    <row r="534" spans="1:20" x14ac:dyDescent="0.25">
      <c r="A534" s="4">
        <v>532</v>
      </c>
      <c r="B534" s="4" t="s">
        <v>1109</v>
      </c>
      <c r="C534" s="5" t="s">
        <v>1110</v>
      </c>
      <c r="D534" s="4">
        <v>1600</v>
      </c>
      <c r="E534" s="4">
        <v>8046</v>
      </c>
      <c r="F534" s="14">
        <f t="shared" si="8"/>
        <v>4.0287499999999996</v>
      </c>
      <c r="G534" s="4" t="s">
        <v>20</v>
      </c>
      <c r="H534" s="4">
        <v>126</v>
      </c>
      <c r="I534" s="4" t="s">
        <v>15</v>
      </c>
      <c r="J534" s="4" t="s">
        <v>16</v>
      </c>
      <c r="K534" s="4">
        <v>1516860000</v>
      </c>
      <c r="L534" s="4">
        <v>1516946400</v>
      </c>
      <c r="M534" s="4" t="b">
        <v>0</v>
      </c>
      <c r="N534" s="4" t="b">
        <v>0</v>
      </c>
      <c r="O534" s="4" t="s">
        <v>33</v>
      </c>
      <c r="P534" s="4"/>
      <c r="R534" s="4">
        <v>4640</v>
      </c>
      <c r="S534" s="4">
        <v>2100</v>
      </c>
      <c r="T534">
        <f>(R534/S534)-1</f>
        <v>1.2095238095238097</v>
      </c>
    </row>
    <row r="535" spans="1:20" x14ac:dyDescent="0.25">
      <c r="A535" s="4">
        <v>533</v>
      </c>
      <c r="B535" s="4" t="s">
        <v>1111</v>
      </c>
      <c r="C535" s="5" t="s">
        <v>1112</v>
      </c>
      <c r="D535" s="4">
        <v>115600</v>
      </c>
      <c r="E535" s="4">
        <v>184086</v>
      </c>
      <c r="F535" s="14">
        <f t="shared" si="8"/>
        <v>0.59243944636678192</v>
      </c>
      <c r="G535" s="4" t="s">
        <v>20</v>
      </c>
      <c r="H535" s="4">
        <v>2218</v>
      </c>
      <c r="I535" s="4" t="s">
        <v>40</v>
      </c>
      <c r="J535" s="4" t="s">
        <v>41</v>
      </c>
      <c r="K535" s="4">
        <v>1374642000</v>
      </c>
      <c r="L535" s="4">
        <v>1377752400</v>
      </c>
      <c r="M535" s="4" t="b">
        <v>0</v>
      </c>
      <c r="N535" s="4" t="b">
        <v>0</v>
      </c>
      <c r="O535" s="4" t="s">
        <v>60</v>
      </c>
      <c r="P535" s="4"/>
      <c r="R535" s="4">
        <v>191222</v>
      </c>
      <c r="S535" s="4">
        <v>191200</v>
      </c>
      <c r="T535">
        <f>(R535/S535)-1</f>
        <v>1.1506276150630157E-4</v>
      </c>
    </row>
    <row r="536" spans="1:20" x14ac:dyDescent="0.25">
      <c r="A536" s="4">
        <v>534</v>
      </c>
      <c r="B536" s="4" t="s">
        <v>1113</v>
      </c>
      <c r="C536" s="5" t="s">
        <v>1114</v>
      </c>
      <c r="D536" s="4">
        <v>89100</v>
      </c>
      <c r="E536" s="4">
        <v>13385</v>
      </c>
      <c r="F536" s="14">
        <f t="shared" si="8"/>
        <v>-0.84977553310886644</v>
      </c>
      <c r="G536" s="4" t="s">
        <v>14</v>
      </c>
      <c r="H536" s="4">
        <v>243</v>
      </c>
      <c r="I536" s="4" t="s">
        <v>21</v>
      </c>
      <c r="J536" s="4" t="s">
        <v>22</v>
      </c>
      <c r="K536" s="4">
        <v>1534482000</v>
      </c>
      <c r="L536" s="4">
        <v>1534568400</v>
      </c>
      <c r="M536" s="4" t="b">
        <v>0</v>
      </c>
      <c r="N536" s="4" t="b">
        <v>1</v>
      </c>
      <c r="O536" s="4" t="s">
        <v>53</v>
      </c>
      <c r="P536" s="4"/>
      <c r="R536" s="4">
        <v>12985</v>
      </c>
      <c r="S536" s="4">
        <v>8000</v>
      </c>
      <c r="T536">
        <f>(R536/S536)-1</f>
        <v>0.62312499999999993</v>
      </c>
    </row>
    <row r="537" spans="1:20" x14ac:dyDescent="0.25">
      <c r="A537" s="4">
        <v>535</v>
      </c>
      <c r="B537" s="4" t="s">
        <v>1115</v>
      </c>
      <c r="C537" s="5" t="s">
        <v>1116</v>
      </c>
      <c r="D537" s="4">
        <v>2600</v>
      </c>
      <c r="E537" s="4">
        <v>12533</v>
      </c>
      <c r="F537" s="14">
        <f t="shared" si="8"/>
        <v>3.820384615384615</v>
      </c>
      <c r="G537" s="4" t="s">
        <v>20</v>
      </c>
      <c r="H537" s="4">
        <v>202</v>
      </c>
      <c r="I537" s="4" t="s">
        <v>107</v>
      </c>
      <c r="J537" s="4" t="s">
        <v>108</v>
      </c>
      <c r="K537" s="4">
        <v>1528434000</v>
      </c>
      <c r="L537" s="4">
        <v>1528606800</v>
      </c>
      <c r="M537" s="4" t="b">
        <v>0</v>
      </c>
      <c r="N537" s="4" t="b">
        <v>1</v>
      </c>
      <c r="O537" s="4" t="s">
        <v>33</v>
      </c>
      <c r="P537" s="4"/>
      <c r="R537" s="4">
        <v>9134</v>
      </c>
      <c r="S537" s="4">
        <v>6100</v>
      </c>
      <c r="T537">
        <f>(R537/S537)-1</f>
        <v>0.49737704918032777</v>
      </c>
    </row>
    <row r="538" spans="1:20" x14ac:dyDescent="0.25">
      <c r="A538" s="4">
        <v>536</v>
      </c>
      <c r="B538" s="4" t="s">
        <v>1117</v>
      </c>
      <c r="C538" s="5" t="s">
        <v>1118</v>
      </c>
      <c r="D538" s="4">
        <v>9800</v>
      </c>
      <c r="E538" s="4">
        <v>14697</v>
      </c>
      <c r="F538" s="14">
        <f t="shared" si="8"/>
        <v>0.49969387755102046</v>
      </c>
      <c r="G538" s="4" t="s">
        <v>20</v>
      </c>
      <c r="H538" s="4">
        <v>140</v>
      </c>
      <c r="I538" s="4" t="s">
        <v>107</v>
      </c>
      <c r="J538" s="4" t="s">
        <v>108</v>
      </c>
      <c r="K538" s="4">
        <v>1282626000</v>
      </c>
      <c r="L538" s="4">
        <v>1284872400</v>
      </c>
      <c r="M538" s="4" t="b">
        <v>0</v>
      </c>
      <c r="N538" s="4" t="b">
        <v>0</v>
      </c>
      <c r="O538" s="4" t="s">
        <v>119</v>
      </c>
      <c r="P538" s="4"/>
      <c r="R538" s="4">
        <v>8864</v>
      </c>
      <c r="S538" s="4">
        <v>3500</v>
      </c>
      <c r="T538">
        <f>(R538/S538)-1</f>
        <v>1.5325714285714285</v>
      </c>
    </row>
    <row r="539" spans="1:20" x14ac:dyDescent="0.25">
      <c r="A539" s="4">
        <v>537</v>
      </c>
      <c r="B539" s="4" t="s">
        <v>1119</v>
      </c>
      <c r="C539" s="5" t="s">
        <v>1120</v>
      </c>
      <c r="D539" s="4">
        <v>84400</v>
      </c>
      <c r="E539" s="4">
        <v>98935</v>
      </c>
      <c r="F539" s="14">
        <f t="shared" si="8"/>
        <v>0.17221563981042665</v>
      </c>
      <c r="G539" s="4" t="s">
        <v>20</v>
      </c>
      <c r="H539" s="4">
        <v>1052</v>
      </c>
      <c r="I539" s="4" t="s">
        <v>36</v>
      </c>
      <c r="J539" s="4" t="s">
        <v>37</v>
      </c>
      <c r="K539" s="4">
        <v>1535605200</v>
      </c>
      <c r="L539" s="4">
        <v>1537592400</v>
      </c>
      <c r="M539" s="4" t="b">
        <v>1</v>
      </c>
      <c r="N539" s="4" t="b">
        <v>1</v>
      </c>
      <c r="O539" s="4" t="s">
        <v>42</v>
      </c>
      <c r="P539" s="4"/>
      <c r="R539" s="4">
        <v>150755</v>
      </c>
      <c r="S539" s="4">
        <v>150500</v>
      </c>
      <c r="T539">
        <f>(R539/S539)-1</f>
        <v>1.6943521594683375E-3</v>
      </c>
    </row>
    <row r="540" spans="1:20" x14ac:dyDescent="0.25">
      <c r="A540" s="4">
        <v>538</v>
      </c>
      <c r="B540" s="4" t="s">
        <v>1121</v>
      </c>
      <c r="C540" s="5" t="s">
        <v>1122</v>
      </c>
      <c r="D540" s="4">
        <v>151300</v>
      </c>
      <c r="E540" s="4">
        <v>57034</v>
      </c>
      <c r="F540" s="14">
        <f t="shared" si="8"/>
        <v>-0.62304031725049569</v>
      </c>
      <c r="G540" s="4" t="s">
        <v>14</v>
      </c>
      <c r="H540" s="4">
        <v>1296</v>
      </c>
      <c r="I540" s="4" t="s">
        <v>21</v>
      </c>
      <c r="J540" s="4" t="s">
        <v>22</v>
      </c>
      <c r="K540" s="4">
        <v>1379826000</v>
      </c>
      <c r="L540" s="4">
        <v>1381208400</v>
      </c>
      <c r="M540" s="4" t="b">
        <v>0</v>
      </c>
      <c r="N540" s="4" t="b">
        <v>0</v>
      </c>
      <c r="O540" s="4" t="s">
        <v>292</v>
      </c>
      <c r="P540" s="4"/>
      <c r="R540" s="4">
        <v>110279</v>
      </c>
      <c r="S540" s="4">
        <v>90400</v>
      </c>
      <c r="T540">
        <f>(R540/S540)-1</f>
        <v>0.2199004424778761</v>
      </c>
    </row>
    <row r="541" spans="1:20" x14ac:dyDescent="0.25">
      <c r="A541" s="4">
        <v>539</v>
      </c>
      <c r="B541" s="4" t="s">
        <v>1123</v>
      </c>
      <c r="C541" s="5" t="s">
        <v>1124</v>
      </c>
      <c r="D541" s="4">
        <v>9800</v>
      </c>
      <c r="E541" s="4">
        <v>7120</v>
      </c>
      <c r="F541" s="14">
        <f t="shared" si="8"/>
        <v>-0.27346938775510199</v>
      </c>
      <c r="G541" s="4" t="s">
        <v>14</v>
      </c>
      <c r="H541" s="4">
        <v>77</v>
      </c>
      <c r="I541" s="4" t="s">
        <v>21</v>
      </c>
      <c r="J541" s="4" t="s">
        <v>22</v>
      </c>
      <c r="K541" s="4">
        <v>1561957200</v>
      </c>
      <c r="L541" s="4">
        <v>1562475600</v>
      </c>
      <c r="M541" s="4" t="b">
        <v>0</v>
      </c>
      <c r="N541" s="4" t="b">
        <v>1</v>
      </c>
      <c r="O541" s="4" t="s">
        <v>17</v>
      </c>
      <c r="P541" s="4"/>
      <c r="R541" s="4">
        <v>13439</v>
      </c>
      <c r="S541" s="4">
        <v>9800</v>
      </c>
      <c r="T541">
        <f>(R541/S541)-1</f>
        <v>0.37132653061224485</v>
      </c>
    </row>
    <row r="542" spans="1:20" x14ac:dyDescent="0.25">
      <c r="A542" s="4">
        <v>540</v>
      </c>
      <c r="B542" s="4" t="s">
        <v>1125</v>
      </c>
      <c r="C542" s="5" t="s">
        <v>1126</v>
      </c>
      <c r="D542" s="4">
        <v>5300</v>
      </c>
      <c r="E542" s="4">
        <v>14097</v>
      </c>
      <c r="F542" s="14">
        <f t="shared" si="8"/>
        <v>1.6598113207547169</v>
      </c>
      <c r="G542" s="4" t="s">
        <v>20</v>
      </c>
      <c r="H542" s="4">
        <v>247</v>
      </c>
      <c r="I542" s="4" t="s">
        <v>21</v>
      </c>
      <c r="J542" s="4" t="s">
        <v>22</v>
      </c>
      <c r="K542" s="4">
        <v>1525496400</v>
      </c>
      <c r="L542" s="4">
        <v>1527397200</v>
      </c>
      <c r="M542" s="4" t="b">
        <v>0</v>
      </c>
      <c r="N542" s="4" t="b">
        <v>0</v>
      </c>
      <c r="O542" s="4" t="s">
        <v>122</v>
      </c>
      <c r="P542" s="4"/>
      <c r="R542" s="4">
        <v>10804</v>
      </c>
      <c r="S542" s="4">
        <v>2600</v>
      </c>
      <c r="T542">
        <f>(R542/S542)-1</f>
        <v>3.155384615384615</v>
      </c>
    </row>
    <row r="543" spans="1:20" x14ac:dyDescent="0.25">
      <c r="A543" s="4">
        <v>541</v>
      </c>
      <c r="B543" s="4" t="s">
        <v>1127</v>
      </c>
      <c r="C543" s="5" t="s">
        <v>1128</v>
      </c>
      <c r="D543" s="4">
        <v>178000</v>
      </c>
      <c r="E543" s="4">
        <v>43086</v>
      </c>
      <c r="F543" s="14">
        <f t="shared" si="8"/>
        <v>-0.75794382022471907</v>
      </c>
      <c r="G543" s="4" t="s">
        <v>14</v>
      </c>
      <c r="H543" s="4">
        <v>395</v>
      </c>
      <c r="I543" s="4" t="s">
        <v>107</v>
      </c>
      <c r="J543" s="4" t="s">
        <v>108</v>
      </c>
      <c r="K543" s="4">
        <v>1433912400</v>
      </c>
      <c r="L543" s="4">
        <v>1436158800</v>
      </c>
      <c r="M543" s="4" t="b">
        <v>0</v>
      </c>
      <c r="N543" s="4" t="b">
        <v>0</v>
      </c>
      <c r="O543" s="4" t="s">
        <v>292</v>
      </c>
      <c r="P543" s="4"/>
      <c r="R543" s="4">
        <v>98811</v>
      </c>
      <c r="S543" s="4">
        <v>23300</v>
      </c>
      <c r="T543">
        <f>(R543/S543)-1</f>
        <v>3.240815450643777</v>
      </c>
    </row>
    <row r="544" spans="1:20" x14ac:dyDescent="0.25">
      <c r="A544" s="4">
        <v>542</v>
      </c>
      <c r="B544" s="4" t="s">
        <v>1129</v>
      </c>
      <c r="C544" s="5" t="s">
        <v>1130</v>
      </c>
      <c r="D544" s="4">
        <v>77000</v>
      </c>
      <c r="E544" s="4">
        <v>1930</v>
      </c>
      <c r="F544" s="14">
        <f t="shared" si="8"/>
        <v>-0.97493506493506499</v>
      </c>
      <c r="G544" s="4" t="s">
        <v>14</v>
      </c>
      <c r="H544" s="4">
        <v>49</v>
      </c>
      <c r="I544" s="4" t="s">
        <v>40</v>
      </c>
      <c r="J544" s="4" t="s">
        <v>41</v>
      </c>
      <c r="K544" s="4">
        <v>1453442400</v>
      </c>
      <c r="L544" s="4">
        <v>1456034400</v>
      </c>
      <c r="M544" s="4" t="b">
        <v>0</v>
      </c>
      <c r="N544" s="4" t="b">
        <v>0</v>
      </c>
      <c r="O544" s="4" t="s">
        <v>60</v>
      </c>
      <c r="P544" s="4"/>
      <c r="R544" s="4">
        <v>157635</v>
      </c>
      <c r="S544" s="4">
        <v>96700</v>
      </c>
      <c r="T544">
        <f>(R544/S544)-1</f>
        <v>0.6301447776628748</v>
      </c>
    </row>
    <row r="545" spans="1:20" x14ac:dyDescent="0.25">
      <c r="A545" s="4">
        <v>543</v>
      </c>
      <c r="B545" s="4" t="s">
        <v>1131</v>
      </c>
      <c r="C545" s="5" t="s">
        <v>1132</v>
      </c>
      <c r="D545" s="4">
        <v>84900</v>
      </c>
      <c r="E545" s="4">
        <v>13864</v>
      </c>
      <c r="F545" s="14">
        <f t="shared" si="8"/>
        <v>-0.83670200235571257</v>
      </c>
      <c r="G545" s="4" t="s">
        <v>14</v>
      </c>
      <c r="H545" s="4">
        <v>180</v>
      </c>
      <c r="I545" s="4" t="s">
        <v>21</v>
      </c>
      <c r="J545" s="4" t="s">
        <v>22</v>
      </c>
      <c r="K545" s="4">
        <v>1378875600</v>
      </c>
      <c r="L545" s="4">
        <v>1380171600</v>
      </c>
      <c r="M545" s="4" t="b">
        <v>0</v>
      </c>
      <c r="N545" s="4" t="b">
        <v>0</v>
      </c>
      <c r="O545" s="4" t="s">
        <v>89</v>
      </c>
      <c r="P545" s="4"/>
      <c r="R545" s="4">
        <v>5368</v>
      </c>
      <c r="S545" s="4">
        <v>600</v>
      </c>
      <c r="T545">
        <f>(R545/S545)-1</f>
        <v>7.9466666666666672</v>
      </c>
    </row>
    <row r="546" spans="1:20" x14ac:dyDescent="0.25">
      <c r="A546" s="4">
        <v>544</v>
      </c>
      <c r="B546" s="4" t="s">
        <v>1133</v>
      </c>
      <c r="C546" s="5" t="s">
        <v>1134</v>
      </c>
      <c r="D546" s="4">
        <v>2800</v>
      </c>
      <c r="E546" s="4">
        <v>7742</v>
      </c>
      <c r="F546" s="14">
        <f t="shared" si="8"/>
        <v>1.7650000000000001</v>
      </c>
      <c r="G546" s="4" t="s">
        <v>20</v>
      </c>
      <c r="H546" s="4">
        <v>84</v>
      </c>
      <c r="I546" s="4" t="s">
        <v>21</v>
      </c>
      <c r="J546" s="4" t="s">
        <v>22</v>
      </c>
      <c r="K546" s="4">
        <v>1452232800</v>
      </c>
      <c r="L546" s="4">
        <v>1453356000</v>
      </c>
      <c r="M546" s="4" t="b">
        <v>0</v>
      </c>
      <c r="N546" s="4" t="b">
        <v>0</v>
      </c>
      <c r="O546" s="4" t="s">
        <v>23</v>
      </c>
      <c r="P546" s="4"/>
      <c r="R546" s="4">
        <v>161593</v>
      </c>
      <c r="S546" s="4">
        <v>38800</v>
      </c>
      <c r="T546">
        <f>(R546/S546)-1</f>
        <v>3.1647680412371137</v>
      </c>
    </row>
    <row r="547" spans="1:20" x14ac:dyDescent="0.25">
      <c r="A547" s="4">
        <v>545</v>
      </c>
      <c r="B547" s="4" t="s">
        <v>1135</v>
      </c>
      <c r="C547" s="5" t="s">
        <v>1136</v>
      </c>
      <c r="D547" s="4">
        <v>184800</v>
      </c>
      <c r="E547" s="4">
        <v>164109</v>
      </c>
      <c r="F547" s="14">
        <f t="shared" si="8"/>
        <v>-0.11196428571428574</v>
      </c>
      <c r="G547" s="4" t="s">
        <v>14</v>
      </c>
      <c r="H547" s="4">
        <v>2690</v>
      </c>
      <c r="I547" s="4" t="s">
        <v>21</v>
      </c>
      <c r="J547" s="4" t="s">
        <v>22</v>
      </c>
      <c r="K547" s="4">
        <v>1577253600</v>
      </c>
      <c r="L547" s="4">
        <v>1578981600</v>
      </c>
      <c r="M547" s="4" t="b">
        <v>0</v>
      </c>
      <c r="N547" s="4" t="b">
        <v>0</v>
      </c>
      <c r="O547" s="4" t="s">
        <v>33</v>
      </c>
      <c r="P547" s="4"/>
      <c r="R547" s="4">
        <v>159185</v>
      </c>
      <c r="S547" s="4">
        <v>44500</v>
      </c>
      <c r="T547">
        <f>(R547/S547)-1</f>
        <v>2.5771910112359548</v>
      </c>
    </row>
    <row r="548" spans="1:20" x14ac:dyDescent="0.25">
      <c r="A548" s="4">
        <v>546</v>
      </c>
      <c r="B548" s="4" t="s">
        <v>1137</v>
      </c>
      <c r="C548" s="5" t="s">
        <v>1138</v>
      </c>
      <c r="D548" s="4">
        <v>4200</v>
      </c>
      <c r="E548" s="4">
        <v>6870</v>
      </c>
      <c r="F548" s="14">
        <f t="shared" si="8"/>
        <v>0.63571428571428568</v>
      </c>
      <c r="G548" s="4" t="s">
        <v>20</v>
      </c>
      <c r="H548" s="4">
        <v>88</v>
      </c>
      <c r="I548" s="4" t="s">
        <v>21</v>
      </c>
      <c r="J548" s="4" t="s">
        <v>22</v>
      </c>
      <c r="K548" s="4">
        <v>1537160400</v>
      </c>
      <c r="L548" s="4">
        <v>1537419600</v>
      </c>
      <c r="M548" s="4" t="b">
        <v>0</v>
      </c>
      <c r="N548" s="4" t="b">
        <v>1</v>
      </c>
      <c r="O548" s="4" t="s">
        <v>33</v>
      </c>
      <c r="P548" s="4"/>
      <c r="R548" s="4">
        <v>172736</v>
      </c>
      <c r="S548" s="4">
        <v>56000</v>
      </c>
      <c r="T548">
        <f>(R548/S548)-1</f>
        <v>2.0845714285714285</v>
      </c>
    </row>
    <row r="549" spans="1:20" x14ac:dyDescent="0.25">
      <c r="A549" s="4">
        <v>547</v>
      </c>
      <c r="B549" s="4" t="s">
        <v>1139</v>
      </c>
      <c r="C549" s="5" t="s">
        <v>1140</v>
      </c>
      <c r="D549" s="4">
        <v>1300</v>
      </c>
      <c r="E549" s="4">
        <v>12597</v>
      </c>
      <c r="F549" s="14">
        <f t="shared" si="8"/>
        <v>8.69</v>
      </c>
      <c r="G549" s="4" t="s">
        <v>20</v>
      </c>
      <c r="H549" s="4">
        <v>156</v>
      </c>
      <c r="I549" s="4" t="s">
        <v>21</v>
      </c>
      <c r="J549" s="4" t="s">
        <v>22</v>
      </c>
      <c r="K549" s="4">
        <v>1422165600</v>
      </c>
      <c r="L549" s="4">
        <v>1423202400</v>
      </c>
      <c r="M549" s="4" t="b">
        <v>0</v>
      </c>
      <c r="N549" s="4" t="b">
        <v>0</v>
      </c>
      <c r="O549" s="4" t="s">
        <v>53</v>
      </c>
      <c r="P549" s="4"/>
      <c r="R549" s="4">
        <v>195750</v>
      </c>
      <c r="S549" s="4">
        <v>27100</v>
      </c>
      <c r="T549">
        <f>(R549/S549)-1</f>
        <v>6.2232472324723247</v>
      </c>
    </row>
    <row r="550" spans="1:20" x14ac:dyDescent="0.25">
      <c r="A550" s="4">
        <v>548</v>
      </c>
      <c r="B550" s="4" t="s">
        <v>1141</v>
      </c>
      <c r="C550" s="5" t="s">
        <v>1142</v>
      </c>
      <c r="D550" s="4">
        <v>66100</v>
      </c>
      <c r="E550" s="4">
        <v>179074</v>
      </c>
      <c r="F550" s="14">
        <f t="shared" si="8"/>
        <v>1.7091376701966716</v>
      </c>
      <c r="G550" s="4" t="s">
        <v>20</v>
      </c>
      <c r="H550" s="4">
        <v>2985</v>
      </c>
      <c r="I550" s="4" t="s">
        <v>21</v>
      </c>
      <c r="J550" s="4" t="s">
        <v>22</v>
      </c>
      <c r="K550" s="4">
        <v>1459486800</v>
      </c>
      <c r="L550" s="4">
        <v>1460610000</v>
      </c>
      <c r="M550" s="4" t="b">
        <v>0</v>
      </c>
      <c r="N550" s="4" t="b">
        <v>0</v>
      </c>
      <c r="O550" s="4" t="s">
        <v>33</v>
      </c>
      <c r="P550" s="4"/>
      <c r="R550" s="4">
        <v>10550</v>
      </c>
      <c r="S550" s="4">
        <v>3600</v>
      </c>
      <c r="T550">
        <f>(R550/S550)-1</f>
        <v>1.9305555555555554</v>
      </c>
    </row>
    <row r="551" spans="1:20" x14ac:dyDescent="0.25">
      <c r="A551" s="4">
        <v>549</v>
      </c>
      <c r="B551" s="4" t="s">
        <v>1143</v>
      </c>
      <c r="C551" s="5" t="s">
        <v>1144</v>
      </c>
      <c r="D551" s="4">
        <v>29500</v>
      </c>
      <c r="E551" s="4">
        <v>83843</v>
      </c>
      <c r="F551" s="14">
        <f t="shared" si="8"/>
        <v>1.8421355932203389</v>
      </c>
      <c r="G551" s="4" t="s">
        <v>20</v>
      </c>
      <c r="H551" s="4">
        <v>762</v>
      </c>
      <c r="I551" s="4" t="s">
        <v>21</v>
      </c>
      <c r="J551" s="4" t="s">
        <v>22</v>
      </c>
      <c r="K551" s="4">
        <v>1369717200</v>
      </c>
      <c r="L551" s="4">
        <v>1370494800</v>
      </c>
      <c r="M551" s="4" t="b">
        <v>0</v>
      </c>
      <c r="N551" s="4" t="b">
        <v>0</v>
      </c>
      <c r="O551" s="4" t="s">
        <v>65</v>
      </c>
      <c r="P551" s="4"/>
      <c r="R551" s="4">
        <v>138384</v>
      </c>
      <c r="S551" s="4">
        <v>60200</v>
      </c>
      <c r="T551">
        <f>(R551/S551)-1</f>
        <v>1.2987375415282392</v>
      </c>
    </row>
    <row r="552" spans="1:20" x14ac:dyDescent="0.25">
      <c r="A552" s="4">
        <v>550</v>
      </c>
      <c r="B552" s="4" t="s">
        <v>1145</v>
      </c>
      <c r="C552" s="5" t="s">
        <v>1146</v>
      </c>
      <c r="D552" s="4">
        <v>100</v>
      </c>
      <c r="E552" s="4">
        <v>4</v>
      </c>
      <c r="F552" s="14">
        <f t="shared" si="8"/>
        <v>-0.96</v>
      </c>
      <c r="G552" s="4" t="s">
        <v>74</v>
      </c>
      <c r="H552" s="4">
        <v>1</v>
      </c>
      <c r="I552" s="4" t="s">
        <v>98</v>
      </c>
      <c r="J552" s="4" t="s">
        <v>99</v>
      </c>
      <c r="K552" s="4">
        <v>1330495200</v>
      </c>
      <c r="L552" s="4">
        <v>1332306000</v>
      </c>
      <c r="M552" s="4" t="b">
        <v>0</v>
      </c>
      <c r="N552" s="4" t="b">
        <v>0</v>
      </c>
      <c r="O552" s="4" t="s">
        <v>60</v>
      </c>
      <c r="P552" s="4"/>
      <c r="R552" s="4">
        <v>8716</v>
      </c>
      <c r="S552" s="4">
        <v>7100</v>
      </c>
      <c r="T552">
        <f>(R552/S552)-1</f>
        <v>0.22760563380281695</v>
      </c>
    </row>
    <row r="553" spans="1:20" x14ac:dyDescent="0.25">
      <c r="A553" s="4">
        <v>551</v>
      </c>
      <c r="B553" s="4" t="s">
        <v>1147</v>
      </c>
      <c r="C553" s="5" t="s">
        <v>1148</v>
      </c>
      <c r="D553" s="4">
        <v>180100</v>
      </c>
      <c r="E553" s="4">
        <v>105598</v>
      </c>
      <c r="F553" s="14">
        <f t="shared" si="8"/>
        <v>-0.41367018323153804</v>
      </c>
      <c r="G553" s="4" t="s">
        <v>14</v>
      </c>
      <c r="H553" s="4">
        <v>2779</v>
      </c>
      <c r="I553" s="4" t="s">
        <v>26</v>
      </c>
      <c r="J553" s="4" t="s">
        <v>27</v>
      </c>
      <c r="K553" s="4">
        <v>1419055200</v>
      </c>
      <c r="L553" s="4">
        <v>1422511200</v>
      </c>
      <c r="M553" s="4" t="b">
        <v>0</v>
      </c>
      <c r="N553" s="4" t="b">
        <v>1</v>
      </c>
      <c r="O553" s="4" t="s">
        <v>28</v>
      </c>
      <c r="P553" s="4"/>
      <c r="R553" s="4">
        <v>57157</v>
      </c>
      <c r="S553" s="4">
        <v>15800</v>
      </c>
      <c r="T553">
        <f>(R553/S553)-1</f>
        <v>2.61753164556962</v>
      </c>
    </row>
    <row r="554" spans="1:20" x14ac:dyDescent="0.25">
      <c r="A554" s="4">
        <v>552</v>
      </c>
      <c r="B554" s="4" t="s">
        <v>1149</v>
      </c>
      <c r="C554" s="5" t="s">
        <v>1150</v>
      </c>
      <c r="D554" s="4">
        <v>9000</v>
      </c>
      <c r="E554" s="4">
        <v>8866</v>
      </c>
      <c r="F554" s="14">
        <f t="shared" si="8"/>
        <v>-1.488888888888884E-2</v>
      </c>
      <c r="G554" s="4" t="s">
        <v>14</v>
      </c>
      <c r="H554" s="4">
        <v>92</v>
      </c>
      <c r="I554" s="4" t="s">
        <v>21</v>
      </c>
      <c r="J554" s="4" t="s">
        <v>22</v>
      </c>
      <c r="K554" s="4">
        <v>1480140000</v>
      </c>
      <c r="L554" s="4">
        <v>1480312800</v>
      </c>
      <c r="M554" s="4" t="b">
        <v>0</v>
      </c>
      <c r="N554" s="4" t="b">
        <v>0</v>
      </c>
      <c r="O554" s="4" t="s">
        <v>33</v>
      </c>
      <c r="P554" s="4"/>
      <c r="R554" s="4">
        <v>163118</v>
      </c>
      <c r="S554" s="4">
        <v>54700</v>
      </c>
      <c r="T554">
        <f>(R554/S554)-1</f>
        <v>1.9820475319926874</v>
      </c>
    </row>
    <row r="555" spans="1:20" x14ac:dyDescent="0.25">
      <c r="A555" s="4">
        <v>553</v>
      </c>
      <c r="B555" s="4" t="s">
        <v>1151</v>
      </c>
      <c r="C555" s="5" t="s">
        <v>1152</v>
      </c>
      <c r="D555" s="4">
        <v>170600</v>
      </c>
      <c r="E555" s="4">
        <v>75022</v>
      </c>
      <c r="F555" s="14">
        <f t="shared" si="8"/>
        <v>-0.56024618991793673</v>
      </c>
      <c r="G555" s="4" t="s">
        <v>14</v>
      </c>
      <c r="H555" s="4">
        <v>1028</v>
      </c>
      <c r="I555" s="4" t="s">
        <v>21</v>
      </c>
      <c r="J555" s="4" t="s">
        <v>22</v>
      </c>
      <c r="K555" s="4">
        <v>1293948000</v>
      </c>
      <c r="L555" s="4">
        <v>1294034400</v>
      </c>
      <c r="M555" s="4" t="b">
        <v>0</v>
      </c>
      <c r="N555" s="4" t="b">
        <v>0</v>
      </c>
      <c r="O555" s="4" t="s">
        <v>23</v>
      </c>
      <c r="P555" s="4"/>
      <c r="R555" s="4">
        <v>14305</v>
      </c>
      <c r="S555" s="4">
        <v>2100</v>
      </c>
      <c r="T555">
        <f>(R555/S555)-1</f>
        <v>5.8119047619047617</v>
      </c>
    </row>
    <row r="556" spans="1:20" x14ac:dyDescent="0.25">
      <c r="A556" s="4">
        <v>554</v>
      </c>
      <c r="B556" s="4" t="s">
        <v>1153</v>
      </c>
      <c r="C556" s="5" t="s">
        <v>1154</v>
      </c>
      <c r="D556" s="4">
        <v>9500</v>
      </c>
      <c r="E556" s="4">
        <v>14408</v>
      </c>
      <c r="F556" s="14">
        <f t="shared" si="8"/>
        <v>0.51663157894736833</v>
      </c>
      <c r="G556" s="4" t="s">
        <v>20</v>
      </c>
      <c r="H556" s="4">
        <v>554</v>
      </c>
      <c r="I556" s="4" t="s">
        <v>15</v>
      </c>
      <c r="J556" s="4" t="s">
        <v>16</v>
      </c>
      <c r="K556" s="4">
        <v>1482127200</v>
      </c>
      <c r="L556" s="4">
        <v>1482645600</v>
      </c>
      <c r="M556" s="4" t="b">
        <v>0</v>
      </c>
      <c r="N556" s="4" t="b">
        <v>0</v>
      </c>
      <c r="O556" s="4" t="s">
        <v>60</v>
      </c>
      <c r="P556" s="4"/>
      <c r="R556" s="4">
        <v>193413</v>
      </c>
      <c r="S556" s="4">
        <v>143900</v>
      </c>
      <c r="T556">
        <f>(R556/S556)-1</f>
        <v>0.34407922168172345</v>
      </c>
    </row>
    <row r="557" spans="1:20" x14ac:dyDescent="0.25">
      <c r="A557" s="4">
        <v>555</v>
      </c>
      <c r="B557" s="4" t="s">
        <v>1155</v>
      </c>
      <c r="C557" s="5" t="s">
        <v>1156</v>
      </c>
      <c r="D557" s="4">
        <v>6300</v>
      </c>
      <c r="E557" s="4">
        <v>14089</v>
      </c>
      <c r="F557" s="14">
        <f t="shared" si="8"/>
        <v>1.2363492063492063</v>
      </c>
      <c r="G557" s="4" t="s">
        <v>20</v>
      </c>
      <c r="H557" s="4">
        <v>135</v>
      </c>
      <c r="I557" s="4" t="s">
        <v>36</v>
      </c>
      <c r="J557" s="4" t="s">
        <v>37</v>
      </c>
      <c r="K557" s="4">
        <v>1396414800</v>
      </c>
      <c r="L557" s="4">
        <v>1399093200</v>
      </c>
      <c r="M557" s="4" t="b">
        <v>0</v>
      </c>
      <c r="N557" s="4" t="b">
        <v>0</v>
      </c>
      <c r="O557" s="4" t="s">
        <v>23</v>
      </c>
      <c r="P557" s="4"/>
      <c r="R557" s="4">
        <v>5614</v>
      </c>
      <c r="S557" s="4">
        <v>1300</v>
      </c>
      <c r="T557">
        <f>(R557/S557)-1</f>
        <v>3.3184615384615386</v>
      </c>
    </row>
    <row r="558" spans="1:20" x14ac:dyDescent="0.25">
      <c r="A558" s="4">
        <v>556</v>
      </c>
      <c r="B558" s="4" t="s">
        <v>442</v>
      </c>
      <c r="C558" s="5" t="s">
        <v>1157</v>
      </c>
      <c r="D558" s="4">
        <v>5200</v>
      </c>
      <c r="E558" s="4">
        <v>12467</v>
      </c>
      <c r="F558" s="14">
        <f t="shared" si="8"/>
        <v>1.3975</v>
      </c>
      <c r="G558" s="4" t="s">
        <v>20</v>
      </c>
      <c r="H558" s="4">
        <v>122</v>
      </c>
      <c r="I558" s="4" t="s">
        <v>21</v>
      </c>
      <c r="J558" s="4" t="s">
        <v>22</v>
      </c>
      <c r="K558" s="4">
        <v>1315285200</v>
      </c>
      <c r="L558" s="4">
        <v>1315890000</v>
      </c>
      <c r="M558" s="4" t="b">
        <v>0</v>
      </c>
      <c r="N558" s="4" t="b">
        <v>1</v>
      </c>
      <c r="O558" s="4" t="s">
        <v>206</v>
      </c>
      <c r="P558" s="4"/>
      <c r="R558" s="4">
        <v>4257</v>
      </c>
      <c r="S558" s="4">
        <v>1000</v>
      </c>
      <c r="T558">
        <f>(R558/S558)-1</f>
        <v>3.2569999999999997</v>
      </c>
    </row>
    <row r="559" spans="1:20" x14ac:dyDescent="0.25">
      <c r="A559" s="4">
        <v>557</v>
      </c>
      <c r="B559" s="4" t="s">
        <v>1158</v>
      </c>
      <c r="C559" s="5" t="s">
        <v>1159</v>
      </c>
      <c r="D559" s="4">
        <v>6000</v>
      </c>
      <c r="E559" s="4">
        <v>11960</v>
      </c>
      <c r="F559" s="14">
        <f t="shared" si="8"/>
        <v>0.9933333333333334</v>
      </c>
      <c r="G559" s="4" t="s">
        <v>20</v>
      </c>
      <c r="H559" s="4">
        <v>221</v>
      </c>
      <c r="I559" s="4" t="s">
        <v>21</v>
      </c>
      <c r="J559" s="4" t="s">
        <v>22</v>
      </c>
      <c r="K559" s="4">
        <v>1443762000</v>
      </c>
      <c r="L559" s="4">
        <v>1444021200</v>
      </c>
      <c r="M559" s="4" t="b">
        <v>0</v>
      </c>
      <c r="N559" s="4" t="b">
        <v>1</v>
      </c>
      <c r="O559" s="4" t="s">
        <v>474</v>
      </c>
      <c r="P559" s="4"/>
      <c r="R559" s="4">
        <v>199110</v>
      </c>
      <c r="S559" s="4">
        <v>196900</v>
      </c>
      <c r="T559">
        <f>(R559/S559)-1</f>
        <v>1.1223971559167101E-2</v>
      </c>
    </row>
    <row r="560" spans="1:20" x14ac:dyDescent="0.25">
      <c r="A560" s="4">
        <v>558</v>
      </c>
      <c r="B560" s="4" t="s">
        <v>1160</v>
      </c>
      <c r="C560" s="5" t="s">
        <v>1161</v>
      </c>
      <c r="D560" s="4">
        <v>5800</v>
      </c>
      <c r="E560" s="4">
        <v>7966</v>
      </c>
      <c r="F560" s="14">
        <f t="shared" si="8"/>
        <v>0.37344827586206897</v>
      </c>
      <c r="G560" s="4" t="s">
        <v>20</v>
      </c>
      <c r="H560" s="4">
        <v>126</v>
      </c>
      <c r="I560" s="4" t="s">
        <v>21</v>
      </c>
      <c r="J560" s="4" t="s">
        <v>22</v>
      </c>
      <c r="K560" s="4">
        <v>1456293600</v>
      </c>
      <c r="L560" s="4">
        <v>1460005200</v>
      </c>
      <c r="M560" s="4" t="b">
        <v>0</v>
      </c>
      <c r="N560" s="4" t="b">
        <v>0</v>
      </c>
      <c r="O560" s="4" t="s">
        <v>33</v>
      </c>
      <c r="P560" s="4"/>
      <c r="R560" s="4">
        <v>12300</v>
      </c>
      <c r="S560" s="4">
        <v>8100</v>
      </c>
      <c r="T560">
        <f>(R560/S560)-1</f>
        <v>0.5185185185185186</v>
      </c>
    </row>
    <row r="561" spans="1:20" x14ac:dyDescent="0.25">
      <c r="A561" s="4">
        <v>559</v>
      </c>
      <c r="B561" s="4" t="s">
        <v>1162</v>
      </c>
      <c r="C561" s="5" t="s">
        <v>1163</v>
      </c>
      <c r="D561" s="4">
        <v>105300</v>
      </c>
      <c r="E561" s="4">
        <v>106321</v>
      </c>
      <c r="F561" s="14">
        <f t="shared" si="8"/>
        <v>9.6961063627729605E-3</v>
      </c>
      <c r="G561" s="4" t="s">
        <v>20</v>
      </c>
      <c r="H561" s="4">
        <v>1022</v>
      </c>
      <c r="I561" s="4" t="s">
        <v>21</v>
      </c>
      <c r="J561" s="4" t="s">
        <v>22</v>
      </c>
      <c r="K561" s="4">
        <v>1470114000</v>
      </c>
      <c r="L561" s="4">
        <v>1470718800</v>
      </c>
      <c r="M561" s="4" t="b">
        <v>0</v>
      </c>
      <c r="N561" s="4" t="b">
        <v>0</v>
      </c>
      <c r="O561" s="4" t="s">
        <v>33</v>
      </c>
      <c r="P561" s="4"/>
      <c r="R561" s="4">
        <v>171549</v>
      </c>
      <c r="S561" s="4">
        <v>87900</v>
      </c>
      <c r="T561">
        <f>(R561/S561)-1</f>
        <v>0.95163822525597275</v>
      </c>
    </row>
    <row r="562" spans="1:20" x14ac:dyDescent="0.25">
      <c r="A562" s="4">
        <v>560</v>
      </c>
      <c r="B562" s="4" t="s">
        <v>1164</v>
      </c>
      <c r="C562" s="5" t="s">
        <v>1165</v>
      </c>
      <c r="D562" s="4">
        <v>20000</v>
      </c>
      <c r="E562" s="4">
        <v>158832</v>
      </c>
      <c r="F562" s="14">
        <f t="shared" si="8"/>
        <v>6.9416000000000002</v>
      </c>
      <c r="G562" s="4" t="s">
        <v>20</v>
      </c>
      <c r="H562" s="4">
        <v>3177</v>
      </c>
      <c r="I562" s="4" t="s">
        <v>21</v>
      </c>
      <c r="J562" s="4" t="s">
        <v>22</v>
      </c>
      <c r="K562" s="4">
        <v>1321596000</v>
      </c>
      <c r="L562" s="4">
        <v>1325052000</v>
      </c>
      <c r="M562" s="4" t="b">
        <v>0</v>
      </c>
      <c r="N562" s="4" t="b">
        <v>0</v>
      </c>
      <c r="O562" s="4" t="s">
        <v>71</v>
      </c>
      <c r="P562" s="4"/>
      <c r="R562" s="4">
        <v>14324</v>
      </c>
      <c r="S562" s="4">
        <v>1400</v>
      </c>
      <c r="T562">
        <f>(R562/S562)-1</f>
        <v>9.2314285714285713</v>
      </c>
    </row>
    <row r="563" spans="1:20" x14ac:dyDescent="0.25">
      <c r="A563" s="4">
        <v>561</v>
      </c>
      <c r="B563" s="4" t="s">
        <v>1166</v>
      </c>
      <c r="C563" s="5" t="s">
        <v>1167</v>
      </c>
      <c r="D563" s="4">
        <v>3000</v>
      </c>
      <c r="E563" s="4">
        <v>11091</v>
      </c>
      <c r="F563" s="14">
        <f t="shared" si="8"/>
        <v>2.6970000000000001</v>
      </c>
      <c r="G563" s="4" t="s">
        <v>20</v>
      </c>
      <c r="H563" s="4">
        <v>198</v>
      </c>
      <c r="I563" s="4" t="s">
        <v>98</v>
      </c>
      <c r="J563" s="4" t="s">
        <v>99</v>
      </c>
      <c r="K563" s="4">
        <v>1318827600</v>
      </c>
      <c r="L563" s="4">
        <v>1319000400</v>
      </c>
      <c r="M563" s="4" t="b">
        <v>0</v>
      </c>
      <c r="N563" s="4" t="b">
        <v>0</v>
      </c>
      <c r="O563" s="4" t="s">
        <v>33</v>
      </c>
      <c r="P563" s="4"/>
      <c r="R563" s="4">
        <v>188721</v>
      </c>
      <c r="S563" s="4">
        <v>121700</v>
      </c>
      <c r="T563">
        <f>(R563/S563)-1</f>
        <v>0.55070665571076427</v>
      </c>
    </row>
    <row r="564" spans="1:20" x14ac:dyDescent="0.25">
      <c r="A564" s="4">
        <v>562</v>
      </c>
      <c r="B564" s="4" t="s">
        <v>1168</v>
      </c>
      <c r="C564" s="5" t="s">
        <v>1169</v>
      </c>
      <c r="D564" s="4">
        <v>9900</v>
      </c>
      <c r="E564" s="4">
        <v>1269</v>
      </c>
      <c r="F564" s="14">
        <f t="shared" si="8"/>
        <v>-0.87181818181818183</v>
      </c>
      <c r="G564" s="4" t="s">
        <v>14</v>
      </c>
      <c r="H564" s="4">
        <v>26</v>
      </c>
      <c r="I564" s="4" t="s">
        <v>98</v>
      </c>
      <c r="J564" s="4" t="s">
        <v>99</v>
      </c>
      <c r="K564" s="4">
        <v>1552366800</v>
      </c>
      <c r="L564" s="4">
        <v>1552539600</v>
      </c>
      <c r="M564" s="4" t="b">
        <v>0</v>
      </c>
      <c r="N564" s="4" t="b">
        <v>0</v>
      </c>
      <c r="O564" s="4" t="s">
        <v>23</v>
      </c>
      <c r="P564" s="4"/>
      <c r="R564" s="4">
        <v>12309</v>
      </c>
      <c r="S564" s="4">
        <v>5700</v>
      </c>
      <c r="T564">
        <f>(R564/S564)-1</f>
        <v>1.1594736842105262</v>
      </c>
    </row>
    <row r="565" spans="1:20" x14ac:dyDescent="0.25">
      <c r="A565" s="4">
        <v>563</v>
      </c>
      <c r="B565" s="4" t="s">
        <v>1170</v>
      </c>
      <c r="C565" s="5" t="s">
        <v>1171</v>
      </c>
      <c r="D565" s="4">
        <v>3700</v>
      </c>
      <c r="E565" s="4">
        <v>5107</v>
      </c>
      <c r="F565" s="14">
        <f t="shared" si="8"/>
        <v>0.38027027027027027</v>
      </c>
      <c r="G565" s="4" t="s">
        <v>20</v>
      </c>
      <c r="H565" s="4">
        <v>85</v>
      </c>
      <c r="I565" s="4" t="s">
        <v>26</v>
      </c>
      <c r="J565" s="4" t="s">
        <v>27</v>
      </c>
      <c r="K565" s="4">
        <v>1542088800</v>
      </c>
      <c r="L565" s="4">
        <v>1543816800</v>
      </c>
      <c r="M565" s="4" t="b">
        <v>0</v>
      </c>
      <c r="N565" s="4" t="b">
        <v>0</v>
      </c>
      <c r="O565" s="4" t="s">
        <v>42</v>
      </c>
      <c r="P565" s="4"/>
      <c r="R565" s="4">
        <v>138497</v>
      </c>
      <c r="S565" s="4">
        <v>41700</v>
      </c>
      <c r="T565">
        <f>(R565/S565)-1</f>
        <v>2.3212709832134291</v>
      </c>
    </row>
    <row r="566" spans="1:20" x14ac:dyDescent="0.25">
      <c r="A566" s="4">
        <v>564</v>
      </c>
      <c r="B566" s="4" t="s">
        <v>1172</v>
      </c>
      <c r="C566" s="5" t="s">
        <v>1173</v>
      </c>
      <c r="D566" s="4">
        <v>168700</v>
      </c>
      <c r="E566" s="4">
        <v>141393</v>
      </c>
      <c r="F566" s="14">
        <f t="shared" si="8"/>
        <v>-0.16186721991701247</v>
      </c>
      <c r="G566" s="4" t="s">
        <v>14</v>
      </c>
      <c r="H566" s="4">
        <v>1790</v>
      </c>
      <c r="I566" s="4" t="s">
        <v>21</v>
      </c>
      <c r="J566" s="4" t="s">
        <v>22</v>
      </c>
      <c r="K566" s="4">
        <v>1426395600</v>
      </c>
      <c r="L566" s="4">
        <v>1427086800</v>
      </c>
      <c r="M566" s="4" t="b">
        <v>0</v>
      </c>
      <c r="N566" s="4" t="b">
        <v>0</v>
      </c>
      <c r="O566" s="4" t="s">
        <v>33</v>
      </c>
      <c r="P566" s="4"/>
      <c r="R566" s="4">
        <v>6623</v>
      </c>
      <c r="S566" s="4">
        <v>4800</v>
      </c>
      <c r="T566">
        <f>(R566/S566)-1</f>
        <v>0.37979166666666675</v>
      </c>
    </row>
    <row r="567" spans="1:20" x14ac:dyDescent="0.25">
      <c r="A567" s="4">
        <v>565</v>
      </c>
      <c r="B567" s="4" t="s">
        <v>1174</v>
      </c>
      <c r="C567" s="5" t="s">
        <v>1175</v>
      </c>
      <c r="D567" s="4">
        <v>94900</v>
      </c>
      <c r="E567" s="4">
        <v>194166</v>
      </c>
      <c r="F567" s="14">
        <f t="shared" si="8"/>
        <v>1.0460063224446787</v>
      </c>
      <c r="G567" s="4" t="s">
        <v>20</v>
      </c>
      <c r="H567" s="4">
        <v>3596</v>
      </c>
      <c r="I567" s="4" t="s">
        <v>21</v>
      </c>
      <c r="J567" s="4" t="s">
        <v>22</v>
      </c>
      <c r="K567" s="4">
        <v>1321336800</v>
      </c>
      <c r="L567" s="4">
        <v>1323064800</v>
      </c>
      <c r="M567" s="4" t="b">
        <v>0</v>
      </c>
      <c r="N567" s="4" t="b">
        <v>0</v>
      </c>
      <c r="O567" s="4" t="s">
        <v>33</v>
      </c>
      <c r="P567" s="4"/>
      <c r="R567" s="4">
        <v>186885</v>
      </c>
      <c r="S567" s="4">
        <v>46300</v>
      </c>
      <c r="T567">
        <f>(R567/S567)-1</f>
        <v>3.0363930885529156</v>
      </c>
    </row>
    <row r="568" spans="1:20" x14ac:dyDescent="0.25">
      <c r="A568" s="4">
        <v>566</v>
      </c>
      <c r="B568" s="4" t="s">
        <v>1176</v>
      </c>
      <c r="C568" s="5" t="s">
        <v>1177</v>
      </c>
      <c r="D568" s="4">
        <v>9300</v>
      </c>
      <c r="E568" s="4">
        <v>4124</v>
      </c>
      <c r="F568" s="14">
        <f t="shared" si="8"/>
        <v>-0.55655913978494631</v>
      </c>
      <c r="G568" s="4" t="s">
        <v>14</v>
      </c>
      <c r="H568" s="4">
        <v>37</v>
      </c>
      <c r="I568" s="4" t="s">
        <v>21</v>
      </c>
      <c r="J568" s="4" t="s">
        <v>22</v>
      </c>
      <c r="K568" s="4">
        <v>1456293600</v>
      </c>
      <c r="L568" s="4">
        <v>1458277200</v>
      </c>
      <c r="M568" s="4" t="b">
        <v>0</v>
      </c>
      <c r="N568" s="4" t="b">
        <v>1</v>
      </c>
      <c r="O568" s="4" t="s">
        <v>50</v>
      </c>
      <c r="P568" s="4"/>
      <c r="R568" s="4">
        <v>176398</v>
      </c>
      <c r="S568" s="4">
        <v>67800</v>
      </c>
      <c r="T568">
        <f>(R568/S568)-1</f>
        <v>1.6017404129793511</v>
      </c>
    </row>
    <row r="569" spans="1:20" x14ac:dyDescent="0.25">
      <c r="A569" s="4">
        <v>567</v>
      </c>
      <c r="B569" s="4" t="s">
        <v>1178</v>
      </c>
      <c r="C569" s="5" t="s">
        <v>1179</v>
      </c>
      <c r="D569" s="4">
        <v>6800</v>
      </c>
      <c r="E569" s="4">
        <v>14865</v>
      </c>
      <c r="F569" s="14">
        <f t="shared" si="8"/>
        <v>1.1860294117647059</v>
      </c>
      <c r="G569" s="4" t="s">
        <v>20</v>
      </c>
      <c r="H569" s="4">
        <v>244</v>
      </c>
      <c r="I569" s="4" t="s">
        <v>21</v>
      </c>
      <c r="J569" s="4" t="s">
        <v>22</v>
      </c>
      <c r="K569" s="4">
        <v>1404968400</v>
      </c>
      <c r="L569" s="4">
        <v>1405141200</v>
      </c>
      <c r="M569" s="4" t="b">
        <v>0</v>
      </c>
      <c r="N569" s="4" t="b">
        <v>0</v>
      </c>
      <c r="O569" s="4" t="s">
        <v>23</v>
      </c>
      <c r="P569" s="4"/>
      <c r="R569" s="4">
        <v>10999</v>
      </c>
      <c r="S569" s="4">
        <v>3000</v>
      </c>
      <c r="T569">
        <f>(R569/S569)-1</f>
        <v>2.6663333333333332</v>
      </c>
    </row>
    <row r="570" spans="1:20" x14ac:dyDescent="0.25">
      <c r="A570" s="4">
        <v>568</v>
      </c>
      <c r="B570" s="4" t="s">
        <v>1180</v>
      </c>
      <c r="C570" s="5" t="s">
        <v>1181</v>
      </c>
      <c r="D570" s="4">
        <v>72400</v>
      </c>
      <c r="E570" s="4">
        <v>134688</v>
      </c>
      <c r="F570" s="14">
        <f t="shared" si="8"/>
        <v>0.86033149171270717</v>
      </c>
      <c r="G570" s="4" t="s">
        <v>20</v>
      </c>
      <c r="H570" s="4">
        <v>5180</v>
      </c>
      <c r="I570" s="4" t="s">
        <v>21</v>
      </c>
      <c r="J570" s="4" t="s">
        <v>22</v>
      </c>
      <c r="K570" s="4">
        <v>1279170000</v>
      </c>
      <c r="L570" s="4">
        <v>1283058000</v>
      </c>
      <c r="M570" s="4" t="b">
        <v>0</v>
      </c>
      <c r="N570" s="4" t="b">
        <v>0</v>
      </c>
      <c r="O570" s="4" t="s">
        <v>33</v>
      </c>
      <c r="P570" s="4"/>
      <c r="R570" s="4">
        <v>102751</v>
      </c>
      <c r="S570" s="4">
        <v>60900</v>
      </c>
      <c r="T570">
        <f>(R570/S570)-1</f>
        <v>0.68720853858784903</v>
      </c>
    </row>
    <row r="571" spans="1:20" x14ac:dyDescent="0.25">
      <c r="A571" s="4">
        <v>569</v>
      </c>
      <c r="B571" s="4" t="s">
        <v>1182</v>
      </c>
      <c r="C571" s="5" t="s">
        <v>1183</v>
      </c>
      <c r="D571" s="4">
        <v>20100</v>
      </c>
      <c r="E571" s="4">
        <v>47705</v>
      </c>
      <c r="F571" s="14">
        <f t="shared" si="8"/>
        <v>1.3733830845771142</v>
      </c>
      <c r="G571" s="4" t="s">
        <v>20</v>
      </c>
      <c r="H571" s="4">
        <v>589</v>
      </c>
      <c r="I571" s="4" t="s">
        <v>107</v>
      </c>
      <c r="J571" s="4" t="s">
        <v>108</v>
      </c>
      <c r="K571" s="4">
        <v>1294725600</v>
      </c>
      <c r="L571" s="4">
        <v>1295762400</v>
      </c>
      <c r="M571" s="4" t="b">
        <v>0</v>
      </c>
      <c r="N571" s="4" t="b">
        <v>0</v>
      </c>
      <c r="O571" s="4" t="s">
        <v>71</v>
      </c>
      <c r="P571" s="4"/>
      <c r="R571" s="4">
        <v>165352</v>
      </c>
      <c r="S571" s="4">
        <v>137900</v>
      </c>
      <c r="T571">
        <f>(R571/S571)-1</f>
        <v>0.19907179115300933</v>
      </c>
    </row>
    <row r="572" spans="1:20" x14ac:dyDescent="0.25">
      <c r="A572" s="4">
        <v>570</v>
      </c>
      <c r="B572" s="4" t="s">
        <v>1184</v>
      </c>
      <c r="C572" s="5" t="s">
        <v>1185</v>
      </c>
      <c r="D572" s="4">
        <v>31200</v>
      </c>
      <c r="E572" s="4">
        <v>95364</v>
      </c>
      <c r="F572" s="14">
        <f t="shared" si="8"/>
        <v>2.0565384615384614</v>
      </c>
      <c r="G572" s="4" t="s">
        <v>20</v>
      </c>
      <c r="H572" s="4">
        <v>2725</v>
      </c>
      <c r="I572" s="4" t="s">
        <v>21</v>
      </c>
      <c r="J572" s="4" t="s">
        <v>22</v>
      </c>
      <c r="K572" s="4">
        <v>1419055200</v>
      </c>
      <c r="L572" s="4">
        <v>1419573600</v>
      </c>
      <c r="M572" s="4" t="b">
        <v>0</v>
      </c>
      <c r="N572" s="4" t="b">
        <v>1</v>
      </c>
      <c r="O572" s="4" t="s">
        <v>23</v>
      </c>
      <c r="P572" s="4"/>
      <c r="R572" s="4">
        <v>165798</v>
      </c>
      <c r="S572" s="4">
        <v>85600</v>
      </c>
      <c r="T572">
        <f>(R572/S572)-1</f>
        <v>0.93689252336448603</v>
      </c>
    </row>
    <row r="573" spans="1:20" x14ac:dyDescent="0.25">
      <c r="A573" s="4">
        <v>571</v>
      </c>
      <c r="B573" s="4" t="s">
        <v>1186</v>
      </c>
      <c r="C573" s="5" t="s">
        <v>1187</v>
      </c>
      <c r="D573" s="4">
        <v>3500</v>
      </c>
      <c r="E573" s="4">
        <v>3295</v>
      </c>
      <c r="F573" s="14">
        <f t="shared" si="8"/>
        <v>-5.8571428571428608E-2</v>
      </c>
      <c r="G573" s="4" t="s">
        <v>14</v>
      </c>
      <c r="H573" s="4">
        <v>35</v>
      </c>
      <c r="I573" s="4" t="s">
        <v>107</v>
      </c>
      <c r="J573" s="4" t="s">
        <v>108</v>
      </c>
      <c r="K573" s="4">
        <v>1434690000</v>
      </c>
      <c r="L573" s="4">
        <v>1438750800</v>
      </c>
      <c r="M573" s="4" t="b">
        <v>0</v>
      </c>
      <c r="N573" s="4" t="b">
        <v>0</v>
      </c>
      <c r="O573" s="4" t="s">
        <v>100</v>
      </c>
      <c r="P573" s="4"/>
      <c r="R573" s="4">
        <v>10084</v>
      </c>
      <c r="S573" s="4">
        <v>2400</v>
      </c>
      <c r="T573">
        <f>(R573/S573)-1</f>
        <v>3.2016666666666671</v>
      </c>
    </row>
    <row r="574" spans="1:20" x14ac:dyDescent="0.25">
      <c r="A574" s="4">
        <v>572</v>
      </c>
      <c r="B574" s="4" t="s">
        <v>1188</v>
      </c>
      <c r="C574" s="5" t="s">
        <v>1189</v>
      </c>
      <c r="D574" s="4">
        <v>9000</v>
      </c>
      <c r="E574" s="4">
        <v>4896</v>
      </c>
      <c r="F574" s="14">
        <f t="shared" si="8"/>
        <v>-0.45599999999999996</v>
      </c>
      <c r="G574" s="4" t="s">
        <v>74</v>
      </c>
      <c r="H574" s="4">
        <v>94</v>
      </c>
      <c r="I574" s="4" t="s">
        <v>21</v>
      </c>
      <c r="J574" s="4" t="s">
        <v>22</v>
      </c>
      <c r="K574" s="4">
        <v>1443416400</v>
      </c>
      <c r="L574" s="4">
        <v>1444798800</v>
      </c>
      <c r="M574" s="4" t="b">
        <v>0</v>
      </c>
      <c r="N574" s="4" t="b">
        <v>1</v>
      </c>
      <c r="O574" s="4" t="s">
        <v>23</v>
      </c>
      <c r="P574" s="4"/>
      <c r="R574" s="4">
        <v>5823</v>
      </c>
      <c r="S574" s="4">
        <v>3400</v>
      </c>
      <c r="T574">
        <f>(R574/S574)-1</f>
        <v>0.71264705882352941</v>
      </c>
    </row>
    <row r="575" spans="1:20" x14ac:dyDescent="0.25">
      <c r="A575" s="4">
        <v>573</v>
      </c>
      <c r="B575" s="4" t="s">
        <v>1190</v>
      </c>
      <c r="C575" s="5" t="s">
        <v>1191</v>
      </c>
      <c r="D575" s="4">
        <v>6700</v>
      </c>
      <c r="E575" s="4">
        <v>7496</v>
      </c>
      <c r="F575" s="14">
        <f t="shared" si="8"/>
        <v>0.11880597014925365</v>
      </c>
      <c r="G575" s="4" t="s">
        <v>20</v>
      </c>
      <c r="H575" s="4">
        <v>300</v>
      </c>
      <c r="I575" s="4" t="s">
        <v>21</v>
      </c>
      <c r="J575" s="4" t="s">
        <v>22</v>
      </c>
      <c r="K575" s="4">
        <v>1399006800</v>
      </c>
      <c r="L575" s="4">
        <v>1399179600</v>
      </c>
      <c r="M575" s="4" t="b">
        <v>0</v>
      </c>
      <c r="N575" s="4" t="b">
        <v>0</v>
      </c>
      <c r="O575" s="4" t="s">
        <v>1029</v>
      </c>
      <c r="P575" s="4"/>
      <c r="R575" s="4">
        <v>6000</v>
      </c>
      <c r="S575" s="4">
        <v>3800</v>
      </c>
      <c r="T575">
        <f>(R575/S575)-1</f>
        <v>0.57894736842105265</v>
      </c>
    </row>
    <row r="576" spans="1:20" x14ac:dyDescent="0.25">
      <c r="A576" s="4">
        <v>574</v>
      </c>
      <c r="B576" s="4" t="s">
        <v>1192</v>
      </c>
      <c r="C576" s="5" t="s">
        <v>1193</v>
      </c>
      <c r="D576" s="4">
        <v>2700</v>
      </c>
      <c r="E576" s="4">
        <v>9967</v>
      </c>
      <c r="F576" s="14">
        <f t="shared" si="8"/>
        <v>2.6914814814814814</v>
      </c>
      <c r="G576" s="4" t="s">
        <v>20</v>
      </c>
      <c r="H576" s="4">
        <v>144</v>
      </c>
      <c r="I576" s="4" t="s">
        <v>21</v>
      </c>
      <c r="J576" s="4" t="s">
        <v>22</v>
      </c>
      <c r="K576" s="4">
        <v>1575698400</v>
      </c>
      <c r="L576" s="4">
        <v>1576562400</v>
      </c>
      <c r="M576" s="4" t="b">
        <v>0</v>
      </c>
      <c r="N576" s="4" t="b">
        <v>1</v>
      </c>
      <c r="O576" s="4" t="s">
        <v>17</v>
      </c>
      <c r="P576" s="4"/>
      <c r="R576" s="4">
        <v>8181</v>
      </c>
      <c r="S576" s="4">
        <v>7500</v>
      </c>
      <c r="T576">
        <f>(R576/S576)-1</f>
        <v>9.0799999999999992E-2</v>
      </c>
    </row>
    <row r="577" spans="1:20" x14ac:dyDescent="0.25">
      <c r="A577" s="4">
        <v>575</v>
      </c>
      <c r="B577" s="4" t="s">
        <v>1194</v>
      </c>
      <c r="C577" s="5" t="s">
        <v>1195</v>
      </c>
      <c r="D577" s="4">
        <v>83300</v>
      </c>
      <c r="E577" s="4">
        <v>52421</v>
      </c>
      <c r="F577" s="14">
        <f t="shared" si="8"/>
        <v>-0.37069627851140452</v>
      </c>
      <c r="G577" s="4" t="s">
        <v>14</v>
      </c>
      <c r="H577" s="4">
        <v>558</v>
      </c>
      <c r="I577" s="4" t="s">
        <v>21</v>
      </c>
      <c r="J577" s="4" t="s">
        <v>22</v>
      </c>
      <c r="K577" s="4">
        <v>1400562000</v>
      </c>
      <c r="L577" s="4">
        <v>1400821200</v>
      </c>
      <c r="M577" s="4" t="b">
        <v>0</v>
      </c>
      <c r="N577" s="4" t="b">
        <v>1</v>
      </c>
      <c r="O577" s="4" t="s">
        <v>33</v>
      </c>
      <c r="P577" s="4"/>
      <c r="R577" s="4">
        <v>14822</v>
      </c>
      <c r="S577" s="4">
        <v>9300</v>
      </c>
      <c r="T577">
        <f>(R577/S577)-1</f>
        <v>0.59376344086021504</v>
      </c>
    </row>
    <row r="578" spans="1:20" x14ac:dyDescent="0.25">
      <c r="A578" s="4">
        <v>576</v>
      </c>
      <c r="B578" s="4" t="s">
        <v>1196</v>
      </c>
      <c r="C578" s="5" t="s">
        <v>1197</v>
      </c>
      <c r="D578" s="4">
        <v>9700</v>
      </c>
      <c r="E578" s="4">
        <v>6298</v>
      </c>
      <c r="F578" s="14">
        <f t="shared" ref="F578:F641" si="9">(E578/D578)-1</f>
        <v>-0.3507216494845361</v>
      </c>
      <c r="G578" s="4" t="s">
        <v>14</v>
      </c>
      <c r="H578" s="4">
        <v>64</v>
      </c>
      <c r="I578" s="4" t="s">
        <v>21</v>
      </c>
      <c r="J578" s="4" t="s">
        <v>22</v>
      </c>
      <c r="K578" s="4">
        <v>1509512400</v>
      </c>
      <c r="L578" s="4">
        <v>1510984800</v>
      </c>
      <c r="M578" s="4" t="b">
        <v>0</v>
      </c>
      <c r="N578" s="4" t="b">
        <v>0</v>
      </c>
      <c r="O578" s="4" t="s">
        <v>33</v>
      </c>
      <c r="P578" s="4"/>
      <c r="R578" s="4">
        <v>10138</v>
      </c>
      <c r="S578" s="4">
        <v>2400</v>
      </c>
      <c r="T578">
        <f>(R578/S578)-1</f>
        <v>3.2241666666666671</v>
      </c>
    </row>
    <row r="579" spans="1:20" x14ac:dyDescent="0.25">
      <c r="A579" s="4">
        <v>577</v>
      </c>
      <c r="B579" s="4" t="s">
        <v>1198</v>
      </c>
      <c r="C579" s="5" t="s">
        <v>1199</v>
      </c>
      <c r="D579" s="4">
        <v>8200</v>
      </c>
      <c r="E579" s="4">
        <v>1546</v>
      </c>
      <c r="F579" s="14">
        <f t="shared" si="9"/>
        <v>-0.8114634146341464</v>
      </c>
      <c r="G579" s="4" t="s">
        <v>74</v>
      </c>
      <c r="H579" s="4">
        <v>37</v>
      </c>
      <c r="I579" s="4" t="s">
        <v>21</v>
      </c>
      <c r="J579" s="4" t="s">
        <v>22</v>
      </c>
      <c r="K579" s="4">
        <v>1299823200</v>
      </c>
      <c r="L579" s="4">
        <v>1302066000</v>
      </c>
      <c r="M579" s="4" t="b">
        <v>0</v>
      </c>
      <c r="N579" s="4" t="b">
        <v>0</v>
      </c>
      <c r="O579" s="4" t="s">
        <v>159</v>
      </c>
      <c r="P579" s="4"/>
      <c r="R579" s="4">
        <v>123124</v>
      </c>
      <c r="S579" s="4">
        <v>29400</v>
      </c>
      <c r="T579">
        <f>(R579/S579)-1</f>
        <v>3.1878911564625847</v>
      </c>
    </row>
    <row r="580" spans="1:20" x14ac:dyDescent="0.25">
      <c r="A580" s="4">
        <v>578</v>
      </c>
      <c r="B580" s="4" t="s">
        <v>1200</v>
      </c>
      <c r="C580" s="5" t="s">
        <v>1201</v>
      </c>
      <c r="D580" s="4">
        <v>96500</v>
      </c>
      <c r="E580" s="4">
        <v>16168</v>
      </c>
      <c r="F580" s="14">
        <f t="shared" si="9"/>
        <v>-0.83245595854922283</v>
      </c>
      <c r="G580" s="4" t="s">
        <v>14</v>
      </c>
      <c r="H580" s="4">
        <v>245</v>
      </c>
      <c r="I580" s="4" t="s">
        <v>21</v>
      </c>
      <c r="J580" s="4" t="s">
        <v>22</v>
      </c>
      <c r="K580" s="4">
        <v>1322719200</v>
      </c>
      <c r="L580" s="4">
        <v>1322978400</v>
      </c>
      <c r="M580" s="4" t="b">
        <v>0</v>
      </c>
      <c r="N580" s="4" t="b">
        <v>0</v>
      </c>
      <c r="O580" s="4" t="s">
        <v>474</v>
      </c>
      <c r="P580" s="4"/>
      <c r="R580" s="4">
        <v>171729</v>
      </c>
      <c r="S580" s="4">
        <v>168500</v>
      </c>
      <c r="T580">
        <f>(R580/S580)-1</f>
        <v>1.9163204747774554E-2</v>
      </c>
    </row>
    <row r="581" spans="1:20" x14ac:dyDescent="0.25">
      <c r="A581" s="4">
        <v>579</v>
      </c>
      <c r="B581" s="4" t="s">
        <v>1202</v>
      </c>
      <c r="C581" s="5" t="s">
        <v>1203</v>
      </c>
      <c r="D581" s="4">
        <v>6200</v>
      </c>
      <c r="E581" s="4">
        <v>6269</v>
      </c>
      <c r="F581" s="14">
        <f t="shared" si="9"/>
        <v>1.1129032258064608E-2</v>
      </c>
      <c r="G581" s="4" t="s">
        <v>20</v>
      </c>
      <c r="H581" s="4">
        <v>87</v>
      </c>
      <c r="I581" s="4" t="s">
        <v>21</v>
      </c>
      <c r="J581" s="4" t="s">
        <v>22</v>
      </c>
      <c r="K581" s="4">
        <v>1312693200</v>
      </c>
      <c r="L581" s="4">
        <v>1313730000</v>
      </c>
      <c r="M581" s="4" t="b">
        <v>0</v>
      </c>
      <c r="N581" s="4" t="b">
        <v>0</v>
      </c>
      <c r="O581" s="4" t="s">
        <v>159</v>
      </c>
      <c r="P581" s="4"/>
      <c r="R581" s="4">
        <v>10729</v>
      </c>
      <c r="S581" s="4">
        <v>8400</v>
      </c>
      <c r="T581">
        <f>(R581/S581)-1</f>
        <v>0.27726190476190471</v>
      </c>
    </row>
    <row r="582" spans="1:20" x14ac:dyDescent="0.25">
      <c r="A582" s="4">
        <v>580</v>
      </c>
      <c r="B582" s="4" t="s">
        <v>556</v>
      </c>
      <c r="C582" s="5" t="s">
        <v>1204</v>
      </c>
      <c r="D582" s="4">
        <v>43800</v>
      </c>
      <c r="E582" s="4">
        <v>149578</v>
      </c>
      <c r="F582" s="14">
        <f t="shared" si="9"/>
        <v>2.4150228310502282</v>
      </c>
      <c r="G582" s="4" t="s">
        <v>20</v>
      </c>
      <c r="H582" s="4">
        <v>3116</v>
      </c>
      <c r="I582" s="4" t="s">
        <v>21</v>
      </c>
      <c r="J582" s="4" t="s">
        <v>22</v>
      </c>
      <c r="K582" s="4">
        <v>1393394400</v>
      </c>
      <c r="L582" s="4">
        <v>1394085600</v>
      </c>
      <c r="M582" s="4" t="b">
        <v>0</v>
      </c>
      <c r="N582" s="4" t="b">
        <v>0</v>
      </c>
      <c r="O582" s="4" t="s">
        <v>33</v>
      </c>
      <c r="P582" s="4"/>
      <c r="R582" s="4">
        <v>10240</v>
      </c>
      <c r="S582" s="4">
        <v>2300</v>
      </c>
      <c r="T582">
        <f>(R582/S582)-1</f>
        <v>3.4521739130434783</v>
      </c>
    </row>
    <row r="583" spans="1:20" x14ac:dyDescent="0.25">
      <c r="A583" s="4">
        <v>581</v>
      </c>
      <c r="B583" s="4" t="s">
        <v>1205</v>
      </c>
      <c r="C583" s="5" t="s">
        <v>1206</v>
      </c>
      <c r="D583" s="4">
        <v>6000</v>
      </c>
      <c r="E583" s="4">
        <v>3841</v>
      </c>
      <c r="F583" s="14">
        <f t="shared" si="9"/>
        <v>-0.35983333333333334</v>
      </c>
      <c r="G583" s="4" t="s">
        <v>14</v>
      </c>
      <c r="H583" s="4">
        <v>71</v>
      </c>
      <c r="I583" s="4" t="s">
        <v>21</v>
      </c>
      <c r="J583" s="4" t="s">
        <v>22</v>
      </c>
      <c r="K583" s="4">
        <v>1304053200</v>
      </c>
      <c r="L583" s="4">
        <v>1305349200</v>
      </c>
      <c r="M583" s="4" t="b">
        <v>0</v>
      </c>
      <c r="N583" s="4" t="b">
        <v>0</v>
      </c>
      <c r="O583" s="4" t="s">
        <v>28</v>
      </c>
      <c r="P583" s="4"/>
      <c r="R583" s="4">
        <v>3988</v>
      </c>
      <c r="S583" s="4">
        <v>700</v>
      </c>
      <c r="T583">
        <f>(R583/S583)-1</f>
        <v>4.6971428571428575</v>
      </c>
    </row>
    <row r="584" spans="1:20" x14ac:dyDescent="0.25">
      <c r="A584" s="4">
        <v>582</v>
      </c>
      <c r="B584" s="4" t="s">
        <v>1207</v>
      </c>
      <c r="C584" s="5" t="s">
        <v>1208</v>
      </c>
      <c r="D584" s="4">
        <v>8700</v>
      </c>
      <c r="E584" s="4">
        <v>4531</v>
      </c>
      <c r="F584" s="14">
        <f t="shared" si="9"/>
        <v>-0.4791954022988506</v>
      </c>
      <c r="G584" s="4" t="s">
        <v>14</v>
      </c>
      <c r="H584" s="4">
        <v>42</v>
      </c>
      <c r="I584" s="4" t="s">
        <v>21</v>
      </c>
      <c r="J584" s="4" t="s">
        <v>22</v>
      </c>
      <c r="K584" s="4">
        <v>1433912400</v>
      </c>
      <c r="L584" s="4">
        <v>1434344400</v>
      </c>
      <c r="M584" s="4" t="b">
        <v>0</v>
      </c>
      <c r="N584" s="4" t="b">
        <v>1</v>
      </c>
      <c r="O584" s="4" t="s">
        <v>89</v>
      </c>
      <c r="P584" s="4"/>
      <c r="R584" s="4">
        <v>14771</v>
      </c>
      <c r="S584" s="4">
        <v>2900</v>
      </c>
      <c r="T584">
        <f>(R584/S584)-1</f>
        <v>4.0934482758620687</v>
      </c>
    </row>
    <row r="585" spans="1:20" x14ac:dyDescent="0.25">
      <c r="A585" s="4">
        <v>583</v>
      </c>
      <c r="B585" s="4" t="s">
        <v>1209</v>
      </c>
      <c r="C585" s="5" t="s">
        <v>1210</v>
      </c>
      <c r="D585" s="4">
        <v>18900</v>
      </c>
      <c r="E585" s="4">
        <v>60934</v>
      </c>
      <c r="F585" s="14">
        <f t="shared" si="9"/>
        <v>2.2240211640211642</v>
      </c>
      <c r="G585" s="4" t="s">
        <v>20</v>
      </c>
      <c r="H585" s="4">
        <v>909</v>
      </c>
      <c r="I585" s="4" t="s">
        <v>21</v>
      </c>
      <c r="J585" s="4" t="s">
        <v>22</v>
      </c>
      <c r="K585" s="4">
        <v>1329717600</v>
      </c>
      <c r="L585" s="4">
        <v>1331186400</v>
      </c>
      <c r="M585" s="4" t="b">
        <v>0</v>
      </c>
      <c r="N585" s="4" t="b">
        <v>0</v>
      </c>
      <c r="O585" s="4" t="s">
        <v>42</v>
      </c>
      <c r="P585" s="4"/>
      <c r="R585" s="4">
        <v>14649</v>
      </c>
      <c r="S585" s="4">
        <v>4500</v>
      </c>
      <c r="T585">
        <f>(R585/S585)-1</f>
        <v>2.2553333333333332</v>
      </c>
    </row>
    <row r="586" spans="1:20" x14ac:dyDescent="0.25">
      <c r="A586" s="4">
        <v>584</v>
      </c>
      <c r="B586" s="4" t="s">
        <v>45</v>
      </c>
      <c r="C586" s="5" t="s">
        <v>1211</v>
      </c>
      <c r="D586" s="4">
        <v>86400</v>
      </c>
      <c r="E586" s="4">
        <v>103255</v>
      </c>
      <c r="F586" s="14">
        <f t="shared" si="9"/>
        <v>0.19508101851851856</v>
      </c>
      <c r="G586" s="4" t="s">
        <v>20</v>
      </c>
      <c r="H586" s="4">
        <v>1613</v>
      </c>
      <c r="I586" s="4" t="s">
        <v>21</v>
      </c>
      <c r="J586" s="4" t="s">
        <v>22</v>
      </c>
      <c r="K586" s="4">
        <v>1335330000</v>
      </c>
      <c r="L586" s="4">
        <v>1336539600</v>
      </c>
      <c r="M586" s="4" t="b">
        <v>0</v>
      </c>
      <c r="N586" s="4" t="b">
        <v>0</v>
      </c>
      <c r="O586" s="4" t="s">
        <v>28</v>
      </c>
      <c r="P586" s="4"/>
      <c r="R586" s="4">
        <v>184658</v>
      </c>
      <c r="S586" s="4">
        <v>19800</v>
      </c>
      <c r="T586">
        <f>(R586/S586)-1</f>
        <v>8.3261616161616168</v>
      </c>
    </row>
    <row r="587" spans="1:20" x14ac:dyDescent="0.25">
      <c r="A587" s="4">
        <v>585</v>
      </c>
      <c r="B587" s="4" t="s">
        <v>1212</v>
      </c>
      <c r="C587" s="5" t="s">
        <v>1213</v>
      </c>
      <c r="D587" s="4">
        <v>8900</v>
      </c>
      <c r="E587" s="4">
        <v>13065</v>
      </c>
      <c r="F587" s="14">
        <f t="shared" si="9"/>
        <v>0.46797752808988768</v>
      </c>
      <c r="G587" s="4" t="s">
        <v>20</v>
      </c>
      <c r="H587" s="4">
        <v>136</v>
      </c>
      <c r="I587" s="4" t="s">
        <v>21</v>
      </c>
      <c r="J587" s="4" t="s">
        <v>22</v>
      </c>
      <c r="K587" s="4">
        <v>1268888400</v>
      </c>
      <c r="L587" s="4">
        <v>1269752400</v>
      </c>
      <c r="M587" s="4" t="b">
        <v>0</v>
      </c>
      <c r="N587" s="4" t="b">
        <v>0</v>
      </c>
      <c r="O587" s="4" t="s">
        <v>206</v>
      </c>
      <c r="P587" s="4"/>
      <c r="R587" s="4">
        <v>13103</v>
      </c>
      <c r="S587" s="4">
        <v>6200</v>
      </c>
      <c r="T587">
        <f>(R587/S587)-1</f>
        <v>1.1133870967741935</v>
      </c>
    </row>
    <row r="588" spans="1:20" x14ac:dyDescent="0.25">
      <c r="A588" s="4">
        <v>586</v>
      </c>
      <c r="B588" s="4" t="s">
        <v>1214</v>
      </c>
      <c r="C588" s="5" t="s">
        <v>1215</v>
      </c>
      <c r="D588" s="4">
        <v>700</v>
      </c>
      <c r="E588" s="4">
        <v>6654</v>
      </c>
      <c r="F588" s="14">
        <f t="shared" si="9"/>
        <v>8.5057142857142853</v>
      </c>
      <c r="G588" s="4" t="s">
        <v>20</v>
      </c>
      <c r="H588" s="4">
        <v>130</v>
      </c>
      <c r="I588" s="4" t="s">
        <v>21</v>
      </c>
      <c r="J588" s="4" t="s">
        <v>22</v>
      </c>
      <c r="K588" s="4">
        <v>1289973600</v>
      </c>
      <c r="L588" s="4">
        <v>1291615200</v>
      </c>
      <c r="M588" s="4" t="b">
        <v>0</v>
      </c>
      <c r="N588" s="4" t="b">
        <v>0</v>
      </c>
      <c r="O588" s="4" t="s">
        <v>23</v>
      </c>
      <c r="P588" s="4"/>
      <c r="R588" s="4">
        <v>168095</v>
      </c>
      <c r="S588" s="4">
        <v>61500</v>
      </c>
      <c r="T588">
        <f>(R588/S588)-1</f>
        <v>1.7332520325203253</v>
      </c>
    </row>
    <row r="589" spans="1:20" x14ac:dyDescent="0.25">
      <c r="A589" s="4">
        <v>587</v>
      </c>
      <c r="B589" s="4" t="s">
        <v>1216</v>
      </c>
      <c r="C589" s="5" t="s">
        <v>1217</v>
      </c>
      <c r="D589" s="4">
        <v>9400</v>
      </c>
      <c r="E589" s="4">
        <v>6852</v>
      </c>
      <c r="F589" s="14">
        <f t="shared" si="9"/>
        <v>-0.27106382978723409</v>
      </c>
      <c r="G589" s="4" t="s">
        <v>14</v>
      </c>
      <c r="H589" s="4">
        <v>156</v>
      </c>
      <c r="I589" s="4" t="s">
        <v>15</v>
      </c>
      <c r="J589" s="4" t="s">
        <v>16</v>
      </c>
      <c r="K589" s="4">
        <v>1547877600</v>
      </c>
      <c r="L589" s="4">
        <v>1552366800</v>
      </c>
      <c r="M589" s="4" t="b">
        <v>0</v>
      </c>
      <c r="N589" s="4" t="b">
        <v>1</v>
      </c>
      <c r="O589" s="4" t="s">
        <v>17</v>
      </c>
      <c r="P589" s="4"/>
      <c r="R589" s="4">
        <v>6263</v>
      </c>
      <c r="S589" s="4">
        <v>1000</v>
      </c>
      <c r="T589">
        <f>(R589/S589)-1</f>
        <v>5.2629999999999999</v>
      </c>
    </row>
    <row r="590" spans="1:20" x14ac:dyDescent="0.25">
      <c r="A590" s="4">
        <v>588</v>
      </c>
      <c r="B590" s="4" t="s">
        <v>1218</v>
      </c>
      <c r="C590" s="5" t="s">
        <v>1219</v>
      </c>
      <c r="D590" s="4">
        <v>157600</v>
      </c>
      <c r="E590" s="4">
        <v>124517</v>
      </c>
      <c r="F590" s="14">
        <f t="shared" si="9"/>
        <v>-0.2099175126903553</v>
      </c>
      <c r="G590" s="4" t="s">
        <v>14</v>
      </c>
      <c r="H590" s="4">
        <v>1368</v>
      </c>
      <c r="I590" s="4" t="s">
        <v>40</v>
      </c>
      <c r="J590" s="4" t="s">
        <v>41</v>
      </c>
      <c r="K590" s="4">
        <v>1269493200</v>
      </c>
      <c r="L590" s="4">
        <v>1272171600</v>
      </c>
      <c r="M590" s="4" t="b">
        <v>0</v>
      </c>
      <c r="N590" s="4" t="b">
        <v>0</v>
      </c>
      <c r="O590" s="4" t="s">
        <v>33</v>
      </c>
      <c r="P590" s="4"/>
      <c r="R590" s="4">
        <v>8505</v>
      </c>
      <c r="S590" s="4">
        <v>4600</v>
      </c>
      <c r="T590">
        <f>(R590/S590)-1</f>
        <v>0.8489130434782608</v>
      </c>
    </row>
    <row r="591" spans="1:20" x14ac:dyDescent="0.25">
      <c r="A591" s="4">
        <v>589</v>
      </c>
      <c r="B591" s="4" t="s">
        <v>1220</v>
      </c>
      <c r="C591" s="5" t="s">
        <v>1221</v>
      </c>
      <c r="D591" s="4">
        <v>7900</v>
      </c>
      <c r="E591" s="4">
        <v>5113</v>
      </c>
      <c r="F591" s="14">
        <f t="shared" si="9"/>
        <v>-0.35278481012658225</v>
      </c>
      <c r="G591" s="4" t="s">
        <v>14</v>
      </c>
      <c r="H591" s="4">
        <v>102</v>
      </c>
      <c r="I591" s="4" t="s">
        <v>21</v>
      </c>
      <c r="J591" s="4" t="s">
        <v>22</v>
      </c>
      <c r="K591" s="4">
        <v>1436072400</v>
      </c>
      <c r="L591" s="4">
        <v>1436677200</v>
      </c>
      <c r="M591" s="4" t="b">
        <v>0</v>
      </c>
      <c r="N591" s="4" t="b">
        <v>0</v>
      </c>
      <c r="O591" s="4" t="s">
        <v>42</v>
      </c>
      <c r="P591" s="4"/>
      <c r="R591" s="4">
        <v>96735</v>
      </c>
      <c r="S591" s="4">
        <v>80500</v>
      </c>
      <c r="T591">
        <f>(R591/S591)-1</f>
        <v>0.20167701863354037</v>
      </c>
    </row>
    <row r="592" spans="1:20" x14ac:dyDescent="0.25">
      <c r="A592" s="4">
        <v>590</v>
      </c>
      <c r="B592" s="4" t="s">
        <v>1222</v>
      </c>
      <c r="C592" s="5" t="s">
        <v>1223</v>
      </c>
      <c r="D592" s="4">
        <v>7100</v>
      </c>
      <c r="E592" s="4">
        <v>5824</v>
      </c>
      <c r="F592" s="14">
        <f t="shared" si="9"/>
        <v>-0.17971830985915493</v>
      </c>
      <c r="G592" s="4" t="s">
        <v>14</v>
      </c>
      <c r="H592" s="4">
        <v>86</v>
      </c>
      <c r="I592" s="4" t="s">
        <v>26</v>
      </c>
      <c r="J592" s="4" t="s">
        <v>27</v>
      </c>
      <c r="K592" s="4">
        <v>1419141600</v>
      </c>
      <c r="L592" s="4">
        <v>1420092000</v>
      </c>
      <c r="M592" s="4" t="b">
        <v>0</v>
      </c>
      <c r="N592" s="4" t="b">
        <v>0</v>
      </c>
      <c r="O592" s="4" t="s">
        <v>133</v>
      </c>
      <c r="P592" s="4"/>
      <c r="R592" s="4">
        <v>8322</v>
      </c>
      <c r="S592" s="4">
        <v>5700</v>
      </c>
      <c r="T592">
        <f>(R592/S592)-1</f>
        <v>0.45999999999999996</v>
      </c>
    </row>
    <row r="593" spans="1:20" x14ac:dyDescent="0.25">
      <c r="A593" s="4">
        <v>591</v>
      </c>
      <c r="B593" s="4" t="s">
        <v>1224</v>
      </c>
      <c r="C593" s="5" t="s">
        <v>1225</v>
      </c>
      <c r="D593" s="4">
        <v>600</v>
      </c>
      <c r="E593" s="4">
        <v>6226</v>
      </c>
      <c r="F593" s="14">
        <f t="shared" si="9"/>
        <v>9.3766666666666669</v>
      </c>
      <c r="G593" s="4" t="s">
        <v>20</v>
      </c>
      <c r="H593" s="4">
        <v>102</v>
      </c>
      <c r="I593" s="4" t="s">
        <v>21</v>
      </c>
      <c r="J593" s="4" t="s">
        <v>22</v>
      </c>
      <c r="K593" s="4">
        <v>1279083600</v>
      </c>
      <c r="L593" s="4">
        <v>1279947600</v>
      </c>
      <c r="M593" s="4" t="b">
        <v>0</v>
      </c>
      <c r="N593" s="4" t="b">
        <v>0</v>
      </c>
      <c r="O593" s="4" t="s">
        <v>89</v>
      </c>
      <c r="P593" s="4"/>
      <c r="R593" s="4">
        <v>13424</v>
      </c>
      <c r="S593" s="4">
        <v>5000</v>
      </c>
      <c r="T593">
        <f>(R593/S593)-1</f>
        <v>1.6848000000000001</v>
      </c>
    </row>
    <row r="594" spans="1:20" x14ac:dyDescent="0.25">
      <c r="A594" s="4">
        <v>592</v>
      </c>
      <c r="B594" s="4" t="s">
        <v>1226</v>
      </c>
      <c r="C594" s="5" t="s">
        <v>1227</v>
      </c>
      <c r="D594" s="4">
        <v>156800</v>
      </c>
      <c r="E594" s="4">
        <v>20243</v>
      </c>
      <c r="F594" s="14">
        <f t="shared" si="9"/>
        <v>-0.87089923469387753</v>
      </c>
      <c r="G594" s="4" t="s">
        <v>14</v>
      </c>
      <c r="H594" s="4">
        <v>253</v>
      </c>
      <c r="I594" s="4" t="s">
        <v>21</v>
      </c>
      <c r="J594" s="4" t="s">
        <v>22</v>
      </c>
      <c r="K594" s="4">
        <v>1401426000</v>
      </c>
      <c r="L594" s="4">
        <v>1402203600</v>
      </c>
      <c r="M594" s="4" t="b">
        <v>0</v>
      </c>
      <c r="N594" s="4" t="b">
        <v>0</v>
      </c>
      <c r="O594" s="4" t="s">
        <v>33</v>
      </c>
      <c r="P594" s="4"/>
      <c r="R594" s="4">
        <v>10755</v>
      </c>
      <c r="S594" s="4">
        <v>1800</v>
      </c>
      <c r="T594">
        <f>(R594/S594)-1</f>
        <v>4.9749999999999996</v>
      </c>
    </row>
    <row r="595" spans="1:20" x14ac:dyDescent="0.25">
      <c r="A595" s="4">
        <v>593</v>
      </c>
      <c r="B595" s="4" t="s">
        <v>1228</v>
      </c>
      <c r="C595" s="5" t="s">
        <v>1229</v>
      </c>
      <c r="D595" s="4">
        <v>121600</v>
      </c>
      <c r="E595" s="4">
        <v>188288</v>
      </c>
      <c r="F595" s="14">
        <f t="shared" si="9"/>
        <v>0.54842105263157892</v>
      </c>
      <c r="G595" s="4" t="s">
        <v>20</v>
      </c>
      <c r="H595" s="4">
        <v>4006</v>
      </c>
      <c r="I595" s="4" t="s">
        <v>21</v>
      </c>
      <c r="J595" s="4" t="s">
        <v>22</v>
      </c>
      <c r="K595" s="4">
        <v>1395810000</v>
      </c>
      <c r="L595" s="4">
        <v>1396933200</v>
      </c>
      <c r="M595" s="4" t="b">
        <v>0</v>
      </c>
      <c r="N595" s="4" t="b">
        <v>0</v>
      </c>
      <c r="O595" s="4" t="s">
        <v>71</v>
      </c>
      <c r="P595" s="4"/>
      <c r="R595" s="4">
        <v>9935</v>
      </c>
      <c r="S595" s="4">
        <v>6300</v>
      </c>
      <c r="T595">
        <f>(R595/S595)-1</f>
        <v>0.57698412698412693</v>
      </c>
    </row>
    <row r="596" spans="1:20" x14ac:dyDescent="0.25">
      <c r="A596" s="4">
        <v>594</v>
      </c>
      <c r="B596" s="4" t="s">
        <v>1230</v>
      </c>
      <c r="C596" s="5" t="s">
        <v>1231</v>
      </c>
      <c r="D596" s="4">
        <v>157300</v>
      </c>
      <c r="E596" s="4">
        <v>11167</v>
      </c>
      <c r="F596" s="14">
        <f t="shared" si="9"/>
        <v>-0.92900826446280993</v>
      </c>
      <c r="G596" s="4" t="s">
        <v>14</v>
      </c>
      <c r="H596" s="4">
        <v>157</v>
      </c>
      <c r="I596" s="4" t="s">
        <v>21</v>
      </c>
      <c r="J596" s="4" t="s">
        <v>22</v>
      </c>
      <c r="K596" s="4">
        <v>1467003600</v>
      </c>
      <c r="L596" s="4">
        <v>1467262800</v>
      </c>
      <c r="M596" s="4" t="b">
        <v>0</v>
      </c>
      <c r="N596" s="4" t="b">
        <v>1</v>
      </c>
      <c r="O596" s="4" t="s">
        <v>33</v>
      </c>
      <c r="P596" s="4"/>
      <c r="R596" s="4">
        <v>5328</v>
      </c>
      <c r="S596" s="4">
        <v>1700</v>
      </c>
      <c r="T596">
        <f>(R596/S596)-1</f>
        <v>2.1341176470588237</v>
      </c>
    </row>
    <row r="597" spans="1:20" x14ac:dyDescent="0.25">
      <c r="A597" s="4">
        <v>595</v>
      </c>
      <c r="B597" s="4" t="s">
        <v>1232</v>
      </c>
      <c r="C597" s="5" t="s">
        <v>1233</v>
      </c>
      <c r="D597" s="4">
        <v>70300</v>
      </c>
      <c r="E597" s="4">
        <v>146595</v>
      </c>
      <c r="F597" s="14">
        <f t="shared" si="9"/>
        <v>1.0852773826458035</v>
      </c>
      <c r="G597" s="4" t="s">
        <v>20</v>
      </c>
      <c r="H597" s="4">
        <v>1629</v>
      </c>
      <c r="I597" s="4" t="s">
        <v>21</v>
      </c>
      <c r="J597" s="4" t="s">
        <v>22</v>
      </c>
      <c r="K597" s="4">
        <v>1268715600</v>
      </c>
      <c r="L597" s="4">
        <v>1270530000</v>
      </c>
      <c r="M597" s="4" t="b">
        <v>0</v>
      </c>
      <c r="N597" s="4" t="b">
        <v>1</v>
      </c>
      <c r="O597" s="4" t="s">
        <v>33</v>
      </c>
      <c r="P597" s="4"/>
      <c r="R597" s="4">
        <v>10756</v>
      </c>
      <c r="S597" s="4">
        <v>2900</v>
      </c>
      <c r="T597">
        <f>(R597/S597)-1</f>
        <v>2.7089655172413791</v>
      </c>
    </row>
    <row r="598" spans="1:20" x14ac:dyDescent="0.25">
      <c r="A598" s="4">
        <v>596</v>
      </c>
      <c r="B598" s="4" t="s">
        <v>1234</v>
      </c>
      <c r="C598" s="5" t="s">
        <v>1235</v>
      </c>
      <c r="D598" s="4">
        <v>7900</v>
      </c>
      <c r="E598" s="4">
        <v>7875</v>
      </c>
      <c r="F598" s="14">
        <f t="shared" si="9"/>
        <v>-3.1645569620253333E-3</v>
      </c>
      <c r="G598" s="4" t="s">
        <v>14</v>
      </c>
      <c r="H598" s="4">
        <v>183</v>
      </c>
      <c r="I598" s="4" t="s">
        <v>21</v>
      </c>
      <c r="J598" s="4" t="s">
        <v>22</v>
      </c>
      <c r="K598" s="4">
        <v>1457157600</v>
      </c>
      <c r="L598" s="4">
        <v>1457762400</v>
      </c>
      <c r="M598" s="4" t="b">
        <v>0</v>
      </c>
      <c r="N598" s="4" t="b">
        <v>1</v>
      </c>
      <c r="O598" s="4" t="s">
        <v>53</v>
      </c>
      <c r="P598" s="4"/>
      <c r="R598" s="4">
        <v>165375</v>
      </c>
      <c r="S598" s="4">
        <v>45600</v>
      </c>
      <c r="T598">
        <f>(R598/S598)-1</f>
        <v>2.6266447368421053</v>
      </c>
    </row>
    <row r="599" spans="1:20" x14ac:dyDescent="0.25">
      <c r="A599" s="4">
        <v>597</v>
      </c>
      <c r="B599" s="4" t="s">
        <v>1236</v>
      </c>
      <c r="C599" s="5" t="s">
        <v>1237</v>
      </c>
      <c r="D599" s="4">
        <v>73800</v>
      </c>
      <c r="E599" s="4">
        <v>148779</v>
      </c>
      <c r="F599" s="14">
        <f t="shared" si="9"/>
        <v>1.0159756097560977</v>
      </c>
      <c r="G599" s="4" t="s">
        <v>20</v>
      </c>
      <c r="H599" s="4">
        <v>2188</v>
      </c>
      <c r="I599" s="4" t="s">
        <v>21</v>
      </c>
      <c r="J599" s="4" t="s">
        <v>22</v>
      </c>
      <c r="K599" s="4">
        <v>1573970400</v>
      </c>
      <c r="L599" s="4">
        <v>1575525600</v>
      </c>
      <c r="M599" s="4" t="b">
        <v>0</v>
      </c>
      <c r="N599" s="4" t="b">
        <v>0</v>
      </c>
      <c r="O599" s="4" t="s">
        <v>33</v>
      </c>
      <c r="P599" s="4"/>
      <c r="R599" s="4">
        <v>6031</v>
      </c>
      <c r="S599" s="4">
        <v>4900</v>
      </c>
      <c r="T599">
        <f>(R599/S599)-1</f>
        <v>0.23081632653061224</v>
      </c>
    </row>
    <row r="600" spans="1:20" x14ac:dyDescent="0.25">
      <c r="A600" s="4">
        <v>598</v>
      </c>
      <c r="B600" s="4" t="s">
        <v>1238</v>
      </c>
      <c r="C600" s="5" t="s">
        <v>1239</v>
      </c>
      <c r="D600" s="4">
        <v>108500</v>
      </c>
      <c r="E600" s="4">
        <v>175868</v>
      </c>
      <c r="F600" s="14">
        <f t="shared" si="9"/>
        <v>0.62090322580645152</v>
      </c>
      <c r="G600" s="4" t="s">
        <v>20</v>
      </c>
      <c r="H600" s="4">
        <v>2409</v>
      </c>
      <c r="I600" s="4" t="s">
        <v>107</v>
      </c>
      <c r="J600" s="4" t="s">
        <v>108</v>
      </c>
      <c r="K600" s="4">
        <v>1276578000</v>
      </c>
      <c r="L600" s="4">
        <v>1279083600</v>
      </c>
      <c r="M600" s="4" t="b">
        <v>0</v>
      </c>
      <c r="N600" s="4" t="b">
        <v>0</v>
      </c>
      <c r="O600" s="4" t="s">
        <v>23</v>
      </c>
      <c r="P600" s="4"/>
      <c r="R600" s="4">
        <v>143910</v>
      </c>
      <c r="S600" s="4">
        <v>61600</v>
      </c>
      <c r="T600">
        <f>(R600/S600)-1</f>
        <v>1.3362012987012988</v>
      </c>
    </row>
    <row r="601" spans="1:20" x14ac:dyDescent="0.25">
      <c r="A601" s="4">
        <v>599</v>
      </c>
      <c r="B601" s="4" t="s">
        <v>1240</v>
      </c>
      <c r="C601" s="5" t="s">
        <v>1241</v>
      </c>
      <c r="D601" s="4">
        <v>140300</v>
      </c>
      <c r="E601" s="4">
        <v>5112</v>
      </c>
      <c r="F601" s="14">
        <f t="shared" si="9"/>
        <v>-0.96356379187455454</v>
      </c>
      <c r="G601" s="4" t="s">
        <v>14</v>
      </c>
      <c r="H601" s="4">
        <v>82</v>
      </c>
      <c r="I601" s="4" t="s">
        <v>36</v>
      </c>
      <c r="J601" s="4" t="s">
        <v>37</v>
      </c>
      <c r="K601" s="4">
        <v>1423720800</v>
      </c>
      <c r="L601" s="4">
        <v>1424412000</v>
      </c>
      <c r="M601" s="4" t="b">
        <v>0</v>
      </c>
      <c r="N601" s="4" t="b">
        <v>0</v>
      </c>
      <c r="O601" s="4" t="s">
        <v>42</v>
      </c>
      <c r="P601" s="4"/>
      <c r="R601" s="4">
        <v>2708</v>
      </c>
      <c r="S601" s="4">
        <v>1500</v>
      </c>
      <c r="T601">
        <f>(R601/S601)-1</f>
        <v>0.80533333333333323</v>
      </c>
    </row>
    <row r="602" spans="1:20" x14ac:dyDescent="0.25">
      <c r="A602" s="4">
        <v>600</v>
      </c>
      <c r="B602" s="4" t="s">
        <v>1242</v>
      </c>
      <c r="C602" s="5" t="s">
        <v>1243</v>
      </c>
      <c r="D602" s="4">
        <v>100</v>
      </c>
      <c r="E602" s="4">
        <v>5</v>
      </c>
      <c r="F602" s="14">
        <f t="shared" si="9"/>
        <v>-0.95</v>
      </c>
      <c r="G602" s="4" t="s">
        <v>14</v>
      </c>
      <c r="H602" s="4">
        <v>1</v>
      </c>
      <c r="I602" s="4" t="s">
        <v>40</v>
      </c>
      <c r="J602" s="4" t="s">
        <v>41</v>
      </c>
      <c r="K602" s="4">
        <v>1375160400</v>
      </c>
      <c r="L602" s="4">
        <v>1376197200</v>
      </c>
      <c r="M602" s="4" t="b">
        <v>0</v>
      </c>
      <c r="N602" s="4" t="b">
        <v>0</v>
      </c>
      <c r="O602" s="4" t="s">
        <v>17</v>
      </c>
      <c r="P602" s="4"/>
      <c r="R602" s="4">
        <v>8842</v>
      </c>
      <c r="S602" s="4">
        <v>3500</v>
      </c>
      <c r="T602">
        <f>(R602/S602)-1</f>
        <v>1.5262857142857142</v>
      </c>
    </row>
    <row r="603" spans="1:20" x14ac:dyDescent="0.25">
      <c r="A603" s="4">
        <v>601</v>
      </c>
      <c r="B603" s="4" t="s">
        <v>1244</v>
      </c>
      <c r="C603" s="5" t="s">
        <v>1245</v>
      </c>
      <c r="D603" s="4">
        <v>6300</v>
      </c>
      <c r="E603" s="4">
        <v>13018</v>
      </c>
      <c r="F603" s="14">
        <f t="shared" si="9"/>
        <v>1.0663492063492064</v>
      </c>
      <c r="G603" s="4" t="s">
        <v>20</v>
      </c>
      <c r="H603" s="4">
        <v>194</v>
      </c>
      <c r="I603" s="4" t="s">
        <v>21</v>
      </c>
      <c r="J603" s="4" t="s">
        <v>22</v>
      </c>
      <c r="K603" s="4">
        <v>1401426000</v>
      </c>
      <c r="L603" s="4">
        <v>1402894800</v>
      </c>
      <c r="M603" s="4" t="b">
        <v>1</v>
      </c>
      <c r="N603" s="4" t="b">
        <v>0</v>
      </c>
      <c r="O603" s="4" t="s">
        <v>65</v>
      </c>
      <c r="P603" s="4"/>
      <c r="R603" s="4">
        <v>155349</v>
      </c>
      <c r="S603" s="4">
        <v>51100</v>
      </c>
      <c r="T603">
        <f>(R603/S603)-1</f>
        <v>2.0400978473581213</v>
      </c>
    </row>
    <row r="604" spans="1:20" x14ac:dyDescent="0.25">
      <c r="A604" s="4">
        <v>602</v>
      </c>
      <c r="B604" s="4" t="s">
        <v>1246</v>
      </c>
      <c r="C604" s="5" t="s">
        <v>1247</v>
      </c>
      <c r="D604" s="4">
        <v>71100</v>
      </c>
      <c r="E604" s="4">
        <v>91176</v>
      </c>
      <c r="F604" s="14">
        <f t="shared" si="9"/>
        <v>0.28236286919831222</v>
      </c>
      <c r="G604" s="4" t="s">
        <v>20</v>
      </c>
      <c r="H604" s="4">
        <v>1140</v>
      </c>
      <c r="I604" s="4" t="s">
        <v>21</v>
      </c>
      <c r="J604" s="4" t="s">
        <v>22</v>
      </c>
      <c r="K604" s="4">
        <v>1433480400</v>
      </c>
      <c r="L604" s="4">
        <v>1434430800</v>
      </c>
      <c r="M604" s="4" t="b">
        <v>0</v>
      </c>
      <c r="N604" s="4" t="b">
        <v>0</v>
      </c>
      <c r="O604" s="4" t="s">
        <v>33</v>
      </c>
      <c r="P604" s="4"/>
      <c r="R604" s="4">
        <v>10704</v>
      </c>
      <c r="S604" s="4">
        <v>7800</v>
      </c>
      <c r="T604">
        <f>(R604/S604)-1</f>
        <v>0.37230769230769223</v>
      </c>
    </row>
    <row r="605" spans="1:20" x14ac:dyDescent="0.25">
      <c r="A605" s="4">
        <v>603</v>
      </c>
      <c r="B605" s="4" t="s">
        <v>1248</v>
      </c>
      <c r="C605" s="5" t="s">
        <v>1249</v>
      </c>
      <c r="D605" s="4">
        <v>5300</v>
      </c>
      <c r="E605" s="4">
        <v>6342</v>
      </c>
      <c r="F605" s="14">
        <f t="shared" si="9"/>
        <v>0.19660377358490555</v>
      </c>
      <c r="G605" s="4" t="s">
        <v>20</v>
      </c>
      <c r="H605" s="4">
        <v>102</v>
      </c>
      <c r="I605" s="4" t="s">
        <v>21</v>
      </c>
      <c r="J605" s="4" t="s">
        <v>22</v>
      </c>
      <c r="K605" s="4">
        <v>1555563600</v>
      </c>
      <c r="L605" s="4">
        <v>1557896400</v>
      </c>
      <c r="M605" s="4" t="b">
        <v>0</v>
      </c>
      <c r="N605" s="4" t="b">
        <v>0</v>
      </c>
      <c r="O605" s="4" t="s">
        <v>33</v>
      </c>
      <c r="P605" s="4"/>
      <c r="R605" s="4">
        <v>9419</v>
      </c>
      <c r="S605" s="4">
        <v>3900</v>
      </c>
      <c r="T605">
        <f>(R605/S605)-1</f>
        <v>1.4151282051282053</v>
      </c>
    </row>
    <row r="606" spans="1:20" x14ac:dyDescent="0.25">
      <c r="A606" s="4">
        <v>604</v>
      </c>
      <c r="B606" s="4" t="s">
        <v>1250</v>
      </c>
      <c r="C606" s="5" t="s">
        <v>1251</v>
      </c>
      <c r="D606" s="4">
        <v>88700</v>
      </c>
      <c r="E606" s="4">
        <v>151438</v>
      </c>
      <c r="F606" s="14">
        <f t="shared" si="9"/>
        <v>0.70730552423900783</v>
      </c>
      <c r="G606" s="4" t="s">
        <v>20</v>
      </c>
      <c r="H606" s="4">
        <v>2857</v>
      </c>
      <c r="I606" s="4" t="s">
        <v>21</v>
      </c>
      <c r="J606" s="4" t="s">
        <v>22</v>
      </c>
      <c r="K606" s="4">
        <v>1295676000</v>
      </c>
      <c r="L606" s="4">
        <v>1297490400</v>
      </c>
      <c r="M606" s="4" t="b">
        <v>0</v>
      </c>
      <c r="N606" s="4" t="b">
        <v>0</v>
      </c>
      <c r="O606" s="4" t="s">
        <v>33</v>
      </c>
      <c r="P606" s="4"/>
      <c r="R606" s="4">
        <v>7465</v>
      </c>
      <c r="S606" s="4">
        <v>700</v>
      </c>
      <c r="T606">
        <f>(R606/S606)-1</f>
        <v>9.6642857142857146</v>
      </c>
    </row>
    <row r="607" spans="1:20" x14ac:dyDescent="0.25">
      <c r="A607" s="4">
        <v>605</v>
      </c>
      <c r="B607" s="4" t="s">
        <v>1252</v>
      </c>
      <c r="C607" s="5" t="s">
        <v>1253</v>
      </c>
      <c r="D607" s="4">
        <v>3300</v>
      </c>
      <c r="E607" s="4">
        <v>6178</v>
      </c>
      <c r="F607" s="14">
        <f t="shared" si="9"/>
        <v>0.87212121212121207</v>
      </c>
      <c r="G607" s="4" t="s">
        <v>20</v>
      </c>
      <c r="H607" s="4">
        <v>107</v>
      </c>
      <c r="I607" s="4" t="s">
        <v>21</v>
      </c>
      <c r="J607" s="4" t="s">
        <v>22</v>
      </c>
      <c r="K607" s="4">
        <v>1443848400</v>
      </c>
      <c r="L607" s="4">
        <v>1447394400</v>
      </c>
      <c r="M607" s="4" t="b">
        <v>0</v>
      </c>
      <c r="N607" s="4" t="b">
        <v>0</v>
      </c>
      <c r="O607" s="4" t="s">
        <v>68</v>
      </c>
      <c r="P607" s="4"/>
      <c r="R607" s="4">
        <v>8799</v>
      </c>
      <c r="S607" s="4">
        <v>2700</v>
      </c>
      <c r="T607">
        <f>(R607/S607)-1</f>
        <v>2.2588888888888889</v>
      </c>
    </row>
    <row r="608" spans="1:20" x14ac:dyDescent="0.25">
      <c r="A608" s="4">
        <v>606</v>
      </c>
      <c r="B608" s="4" t="s">
        <v>1254</v>
      </c>
      <c r="C608" s="5" t="s">
        <v>1255</v>
      </c>
      <c r="D608" s="4">
        <v>3400</v>
      </c>
      <c r="E608" s="4">
        <v>6405</v>
      </c>
      <c r="F608" s="14">
        <f t="shared" si="9"/>
        <v>0.88382352941176467</v>
      </c>
      <c r="G608" s="4" t="s">
        <v>20</v>
      </c>
      <c r="H608" s="4">
        <v>160</v>
      </c>
      <c r="I608" s="4" t="s">
        <v>40</v>
      </c>
      <c r="J608" s="4" t="s">
        <v>41</v>
      </c>
      <c r="K608" s="4">
        <v>1457330400</v>
      </c>
      <c r="L608" s="4">
        <v>1458277200</v>
      </c>
      <c r="M608" s="4" t="b">
        <v>0</v>
      </c>
      <c r="N608" s="4" t="b">
        <v>0</v>
      </c>
      <c r="O608" s="4" t="s">
        <v>23</v>
      </c>
      <c r="P608" s="4"/>
      <c r="R608" s="4">
        <v>13656</v>
      </c>
      <c r="S608" s="4">
        <v>8000</v>
      </c>
      <c r="T608">
        <f>(R608/S608)-1</f>
        <v>0.70700000000000007</v>
      </c>
    </row>
    <row r="609" spans="1:20" x14ac:dyDescent="0.25">
      <c r="A609" s="4">
        <v>607</v>
      </c>
      <c r="B609" s="4" t="s">
        <v>1256</v>
      </c>
      <c r="C609" s="5" t="s">
        <v>1257</v>
      </c>
      <c r="D609" s="4">
        <v>137600</v>
      </c>
      <c r="E609" s="4">
        <v>180667</v>
      </c>
      <c r="F609" s="14">
        <f t="shared" si="9"/>
        <v>0.31298691860465122</v>
      </c>
      <c r="G609" s="4" t="s">
        <v>20</v>
      </c>
      <c r="H609" s="4">
        <v>2230</v>
      </c>
      <c r="I609" s="4" t="s">
        <v>21</v>
      </c>
      <c r="J609" s="4" t="s">
        <v>22</v>
      </c>
      <c r="K609" s="4">
        <v>1395550800</v>
      </c>
      <c r="L609" s="4">
        <v>1395723600</v>
      </c>
      <c r="M609" s="4" t="b">
        <v>0</v>
      </c>
      <c r="N609" s="4" t="b">
        <v>0</v>
      </c>
      <c r="O609" s="4" t="s">
        <v>17</v>
      </c>
      <c r="P609" s="4"/>
      <c r="R609" s="4">
        <v>14536</v>
      </c>
      <c r="S609" s="4">
        <v>2500</v>
      </c>
      <c r="T609">
        <f>(R609/S609)-1</f>
        <v>4.8144</v>
      </c>
    </row>
    <row r="610" spans="1:20" x14ac:dyDescent="0.25">
      <c r="A610" s="4">
        <v>608</v>
      </c>
      <c r="B610" s="4" t="s">
        <v>1258</v>
      </c>
      <c r="C610" s="5" t="s">
        <v>1259</v>
      </c>
      <c r="D610" s="4">
        <v>3900</v>
      </c>
      <c r="E610" s="4">
        <v>11075</v>
      </c>
      <c r="F610" s="14">
        <f t="shared" si="9"/>
        <v>1.8397435897435899</v>
      </c>
      <c r="G610" s="4" t="s">
        <v>20</v>
      </c>
      <c r="H610" s="4">
        <v>316</v>
      </c>
      <c r="I610" s="4" t="s">
        <v>21</v>
      </c>
      <c r="J610" s="4" t="s">
        <v>22</v>
      </c>
      <c r="K610" s="4">
        <v>1551852000</v>
      </c>
      <c r="L610" s="4">
        <v>1552197600</v>
      </c>
      <c r="M610" s="4" t="b">
        <v>0</v>
      </c>
      <c r="N610" s="4" t="b">
        <v>1</v>
      </c>
      <c r="O610" s="4" t="s">
        <v>159</v>
      </c>
      <c r="P610" s="4"/>
      <c r="R610" s="4">
        <v>9076</v>
      </c>
      <c r="S610" s="4">
        <v>8400</v>
      </c>
      <c r="T610">
        <f>(R610/S610)-1</f>
        <v>8.0476190476190368E-2</v>
      </c>
    </row>
    <row r="611" spans="1:20" x14ac:dyDescent="0.25">
      <c r="A611" s="4">
        <v>609</v>
      </c>
      <c r="B611" s="4" t="s">
        <v>1260</v>
      </c>
      <c r="C611" s="5" t="s">
        <v>1261</v>
      </c>
      <c r="D611" s="4">
        <v>10000</v>
      </c>
      <c r="E611" s="4">
        <v>12042</v>
      </c>
      <c r="F611" s="14">
        <f t="shared" si="9"/>
        <v>0.20419999999999994</v>
      </c>
      <c r="G611" s="4" t="s">
        <v>20</v>
      </c>
      <c r="H611" s="4">
        <v>117</v>
      </c>
      <c r="I611" s="4" t="s">
        <v>21</v>
      </c>
      <c r="J611" s="4" t="s">
        <v>22</v>
      </c>
      <c r="K611" s="4">
        <v>1547618400</v>
      </c>
      <c r="L611" s="4">
        <v>1549087200</v>
      </c>
      <c r="M611" s="4" t="b">
        <v>0</v>
      </c>
      <c r="N611" s="4" t="b">
        <v>0</v>
      </c>
      <c r="O611" s="4" t="s">
        <v>474</v>
      </c>
      <c r="P611" s="4"/>
      <c r="R611" s="4">
        <v>6357</v>
      </c>
      <c r="S611" s="4">
        <v>900</v>
      </c>
      <c r="T611">
        <f>(R611/S611)-1</f>
        <v>6.0633333333333335</v>
      </c>
    </row>
    <row r="612" spans="1:20" x14ac:dyDescent="0.25">
      <c r="A612" s="4">
        <v>610</v>
      </c>
      <c r="B612" s="4" t="s">
        <v>1262</v>
      </c>
      <c r="C612" s="5" t="s">
        <v>1263</v>
      </c>
      <c r="D612" s="4">
        <v>42800</v>
      </c>
      <c r="E612" s="4">
        <v>179356</v>
      </c>
      <c r="F612" s="14">
        <f t="shared" si="9"/>
        <v>3.1905607476635511</v>
      </c>
      <c r="G612" s="4" t="s">
        <v>20</v>
      </c>
      <c r="H612" s="4">
        <v>6406</v>
      </c>
      <c r="I612" s="4" t="s">
        <v>21</v>
      </c>
      <c r="J612" s="4" t="s">
        <v>22</v>
      </c>
      <c r="K612" s="4">
        <v>1355637600</v>
      </c>
      <c r="L612" s="4">
        <v>1356847200</v>
      </c>
      <c r="M612" s="4" t="b">
        <v>0</v>
      </c>
      <c r="N612" s="4" t="b">
        <v>0</v>
      </c>
      <c r="O612" s="4" t="s">
        <v>33</v>
      </c>
      <c r="P612" s="4"/>
      <c r="R612" s="4">
        <v>13213</v>
      </c>
      <c r="S612" s="4">
        <v>6300</v>
      </c>
      <c r="T612">
        <f>(R612/S612)-1</f>
        <v>1.0973015873015872</v>
      </c>
    </row>
    <row r="613" spans="1:20" x14ac:dyDescent="0.25">
      <c r="A613" s="4">
        <v>611</v>
      </c>
      <c r="B613" s="4" t="s">
        <v>1264</v>
      </c>
      <c r="C613" s="5" t="s">
        <v>1265</v>
      </c>
      <c r="D613" s="4">
        <v>8200</v>
      </c>
      <c r="E613" s="4">
        <v>1136</v>
      </c>
      <c r="F613" s="14">
        <f t="shared" si="9"/>
        <v>-0.86146341463414633</v>
      </c>
      <c r="G613" s="4" t="s">
        <v>74</v>
      </c>
      <c r="H613" s="4">
        <v>15</v>
      </c>
      <c r="I613" s="4" t="s">
        <v>21</v>
      </c>
      <c r="J613" s="4" t="s">
        <v>22</v>
      </c>
      <c r="K613" s="4">
        <v>1374728400</v>
      </c>
      <c r="L613" s="4">
        <v>1375765200</v>
      </c>
      <c r="M613" s="4" t="b">
        <v>0</v>
      </c>
      <c r="N613" s="4" t="b">
        <v>0</v>
      </c>
      <c r="O613" s="4" t="s">
        <v>33</v>
      </c>
      <c r="P613" s="4"/>
      <c r="R613" s="4">
        <v>13474</v>
      </c>
      <c r="S613" s="4">
        <v>800</v>
      </c>
      <c r="T613">
        <f>(R613/S613)-1</f>
        <v>15.842500000000001</v>
      </c>
    </row>
    <row r="614" spans="1:20" x14ac:dyDescent="0.25">
      <c r="A614" s="4">
        <v>612</v>
      </c>
      <c r="B614" s="4" t="s">
        <v>1266</v>
      </c>
      <c r="C614" s="5" t="s">
        <v>1267</v>
      </c>
      <c r="D614" s="4">
        <v>6200</v>
      </c>
      <c r="E614" s="4">
        <v>8645</v>
      </c>
      <c r="F614" s="14">
        <f t="shared" si="9"/>
        <v>0.39435483870967736</v>
      </c>
      <c r="G614" s="4" t="s">
        <v>20</v>
      </c>
      <c r="H614" s="4">
        <v>192</v>
      </c>
      <c r="I614" s="4" t="s">
        <v>21</v>
      </c>
      <c r="J614" s="4" t="s">
        <v>22</v>
      </c>
      <c r="K614" s="4">
        <v>1287810000</v>
      </c>
      <c r="L614" s="4">
        <v>1289800800</v>
      </c>
      <c r="M614" s="4" t="b">
        <v>0</v>
      </c>
      <c r="N614" s="4" t="b">
        <v>0</v>
      </c>
      <c r="O614" s="4" t="s">
        <v>50</v>
      </c>
      <c r="P614" s="4"/>
      <c r="R614" s="4">
        <v>8219</v>
      </c>
      <c r="S614" s="4">
        <v>1800</v>
      </c>
      <c r="T614">
        <f>(R614/S614)-1</f>
        <v>3.5661111111111108</v>
      </c>
    </row>
    <row r="615" spans="1:20" x14ac:dyDescent="0.25">
      <c r="A615" s="4">
        <v>613</v>
      </c>
      <c r="B615" s="4" t="s">
        <v>1268</v>
      </c>
      <c r="C615" s="5" t="s">
        <v>1269</v>
      </c>
      <c r="D615" s="4">
        <v>1100</v>
      </c>
      <c r="E615" s="4">
        <v>1914</v>
      </c>
      <c r="F615" s="14">
        <f t="shared" si="9"/>
        <v>0.74</v>
      </c>
      <c r="G615" s="4" t="s">
        <v>20</v>
      </c>
      <c r="H615" s="4">
        <v>26</v>
      </c>
      <c r="I615" s="4" t="s">
        <v>15</v>
      </c>
      <c r="J615" s="4" t="s">
        <v>16</v>
      </c>
      <c r="K615" s="4">
        <v>1503723600</v>
      </c>
      <c r="L615" s="4">
        <v>1504501200</v>
      </c>
      <c r="M615" s="4" t="b">
        <v>0</v>
      </c>
      <c r="N615" s="4" t="b">
        <v>0</v>
      </c>
      <c r="O615" s="4" t="s">
        <v>33</v>
      </c>
      <c r="P615" s="4"/>
      <c r="R615" s="4">
        <v>8038</v>
      </c>
      <c r="S615" s="4">
        <v>600</v>
      </c>
      <c r="T615">
        <f>(R615/S615)-1</f>
        <v>12.396666666666667</v>
      </c>
    </row>
    <row r="616" spans="1:20" x14ac:dyDescent="0.25">
      <c r="A616" s="4">
        <v>614</v>
      </c>
      <c r="B616" s="4" t="s">
        <v>1270</v>
      </c>
      <c r="C616" s="5" t="s">
        <v>1271</v>
      </c>
      <c r="D616" s="4">
        <v>26500</v>
      </c>
      <c r="E616" s="4">
        <v>41205</v>
      </c>
      <c r="F616" s="14">
        <f t="shared" si="9"/>
        <v>0.55490566037735856</v>
      </c>
      <c r="G616" s="4" t="s">
        <v>20</v>
      </c>
      <c r="H616" s="4">
        <v>723</v>
      </c>
      <c r="I616" s="4" t="s">
        <v>21</v>
      </c>
      <c r="J616" s="4" t="s">
        <v>22</v>
      </c>
      <c r="K616" s="4">
        <v>1484114400</v>
      </c>
      <c r="L616" s="4">
        <v>1485669600</v>
      </c>
      <c r="M616" s="4" t="b">
        <v>0</v>
      </c>
      <c r="N616" s="4" t="b">
        <v>0</v>
      </c>
      <c r="O616" s="4" t="s">
        <v>33</v>
      </c>
      <c r="P616" s="4"/>
      <c r="R616" s="4">
        <v>5037</v>
      </c>
      <c r="S616" s="4">
        <v>3500</v>
      </c>
      <c r="T616">
        <f>(R616/S616)-1</f>
        <v>0.43914285714285706</v>
      </c>
    </row>
    <row r="617" spans="1:20" x14ac:dyDescent="0.25">
      <c r="A617" s="4">
        <v>615</v>
      </c>
      <c r="B617" s="4" t="s">
        <v>1272</v>
      </c>
      <c r="C617" s="5" t="s">
        <v>1273</v>
      </c>
      <c r="D617" s="4">
        <v>8500</v>
      </c>
      <c r="E617" s="4">
        <v>14488</v>
      </c>
      <c r="F617" s="14">
        <f t="shared" si="9"/>
        <v>0.70447058823529418</v>
      </c>
      <c r="G617" s="4" t="s">
        <v>20</v>
      </c>
      <c r="H617" s="4">
        <v>170</v>
      </c>
      <c r="I617" s="4" t="s">
        <v>107</v>
      </c>
      <c r="J617" s="4" t="s">
        <v>108</v>
      </c>
      <c r="K617" s="4">
        <v>1461906000</v>
      </c>
      <c r="L617" s="4">
        <v>1462770000</v>
      </c>
      <c r="M617" s="4" t="b">
        <v>0</v>
      </c>
      <c r="N617" s="4" t="b">
        <v>0</v>
      </c>
      <c r="O617" s="4" t="s">
        <v>33</v>
      </c>
      <c r="P617" s="4"/>
      <c r="R617" s="4">
        <v>12102</v>
      </c>
      <c r="S617" s="4">
        <v>900</v>
      </c>
      <c r="T617">
        <f>(R617/S617)-1</f>
        <v>12.446666666666667</v>
      </c>
    </row>
    <row r="618" spans="1:20" x14ac:dyDescent="0.25">
      <c r="A618" s="4">
        <v>616</v>
      </c>
      <c r="B618" s="4" t="s">
        <v>1274</v>
      </c>
      <c r="C618" s="5" t="s">
        <v>1275</v>
      </c>
      <c r="D618" s="4">
        <v>6400</v>
      </c>
      <c r="E618" s="4">
        <v>12129</v>
      </c>
      <c r="F618" s="14">
        <f t="shared" si="9"/>
        <v>0.8951562500000001</v>
      </c>
      <c r="G618" s="4" t="s">
        <v>20</v>
      </c>
      <c r="H618" s="4">
        <v>238</v>
      </c>
      <c r="I618" s="4" t="s">
        <v>40</v>
      </c>
      <c r="J618" s="4" t="s">
        <v>41</v>
      </c>
      <c r="K618" s="4">
        <v>1379653200</v>
      </c>
      <c r="L618" s="4">
        <v>1379739600</v>
      </c>
      <c r="M618" s="4" t="b">
        <v>0</v>
      </c>
      <c r="N618" s="4" t="b">
        <v>1</v>
      </c>
      <c r="O618" s="4" t="s">
        <v>60</v>
      </c>
      <c r="P618" s="4"/>
      <c r="R618" s="4">
        <v>11469</v>
      </c>
      <c r="S618" s="4">
        <v>2100</v>
      </c>
      <c r="T618">
        <f>(R618/S618)-1</f>
        <v>4.4614285714285717</v>
      </c>
    </row>
    <row r="619" spans="1:20" x14ac:dyDescent="0.25">
      <c r="A619" s="4">
        <v>617</v>
      </c>
      <c r="B619" s="4" t="s">
        <v>1276</v>
      </c>
      <c r="C619" s="5" t="s">
        <v>1277</v>
      </c>
      <c r="D619" s="4">
        <v>1400</v>
      </c>
      <c r="E619" s="4">
        <v>3496</v>
      </c>
      <c r="F619" s="14">
        <f t="shared" si="9"/>
        <v>1.4971428571428573</v>
      </c>
      <c r="G619" s="4" t="s">
        <v>20</v>
      </c>
      <c r="H619" s="4">
        <v>55</v>
      </c>
      <c r="I619" s="4" t="s">
        <v>21</v>
      </c>
      <c r="J619" s="4" t="s">
        <v>22</v>
      </c>
      <c r="K619" s="4">
        <v>1401858000</v>
      </c>
      <c r="L619" s="4">
        <v>1402722000</v>
      </c>
      <c r="M619" s="4" t="b">
        <v>0</v>
      </c>
      <c r="N619" s="4" t="b">
        <v>0</v>
      </c>
      <c r="O619" s="4" t="s">
        <v>33</v>
      </c>
      <c r="P619" s="4"/>
      <c r="R619" s="4">
        <v>8014</v>
      </c>
      <c r="S619" s="4">
        <v>2800</v>
      </c>
      <c r="T619">
        <f>(R619/S619)-1</f>
        <v>1.8621428571428571</v>
      </c>
    </row>
    <row r="620" spans="1:20" x14ac:dyDescent="0.25">
      <c r="A620" s="4">
        <v>618</v>
      </c>
      <c r="B620" s="4" t="s">
        <v>1278</v>
      </c>
      <c r="C620" s="5" t="s">
        <v>1279</v>
      </c>
      <c r="D620" s="4">
        <v>198600</v>
      </c>
      <c r="E620" s="4">
        <v>97037</v>
      </c>
      <c r="F620" s="14">
        <f t="shared" si="9"/>
        <v>-0.51139476334340384</v>
      </c>
      <c r="G620" s="4" t="s">
        <v>14</v>
      </c>
      <c r="H620" s="4">
        <v>1198</v>
      </c>
      <c r="I620" s="4" t="s">
        <v>21</v>
      </c>
      <c r="J620" s="4" t="s">
        <v>22</v>
      </c>
      <c r="K620" s="4">
        <v>1367470800</v>
      </c>
      <c r="L620" s="4">
        <v>1369285200</v>
      </c>
      <c r="M620" s="4" t="b">
        <v>0</v>
      </c>
      <c r="N620" s="4" t="b">
        <v>0</v>
      </c>
      <c r="O620" s="4" t="s">
        <v>68</v>
      </c>
      <c r="P620" s="4"/>
      <c r="R620" s="4">
        <v>43473</v>
      </c>
      <c r="S620" s="4">
        <v>32900</v>
      </c>
      <c r="T620">
        <f>(R620/S620)-1</f>
        <v>0.3213677811550153</v>
      </c>
    </row>
    <row r="621" spans="1:20" x14ac:dyDescent="0.25">
      <c r="A621" s="4">
        <v>619</v>
      </c>
      <c r="B621" s="4" t="s">
        <v>1280</v>
      </c>
      <c r="C621" s="5" t="s">
        <v>1281</v>
      </c>
      <c r="D621" s="4">
        <v>195900</v>
      </c>
      <c r="E621" s="4">
        <v>55757</v>
      </c>
      <c r="F621" s="14">
        <f t="shared" si="9"/>
        <v>-0.71538029606942311</v>
      </c>
      <c r="G621" s="4" t="s">
        <v>14</v>
      </c>
      <c r="H621" s="4">
        <v>648</v>
      </c>
      <c r="I621" s="4" t="s">
        <v>21</v>
      </c>
      <c r="J621" s="4" t="s">
        <v>22</v>
      </c>
      <c r="K621" s="4">
        <v>1304658000</v>
      </c>
      <c r="L621" s="4">
        <v>1304744400</v>
      </c>
      <c r="M621" s="4" t="b">
        <v>1</v>
      </c>
      <c r="N621" s="4" t="b">
        <v>1</v>
      </c>
      <c r="O621" s="4" t="s">
        <v>33</v>
      </c>
      <c r="P621" s="4"/>
      <c r="R621" s="4">
        <v>12812</v>
      </c>
      <c r="S621" s="4">
        <v>6300</v>
      </c>
      <c r="T621">
        <f>(R621/S621)-1</f>
        <v>1.0336507936507937</v>
      </c>
    </row>
    <row r="622" spans="1:20" x14ac:dyDescent="0.25">
      <c r="A622" s="4">
        <v>620</v>
      </c>
      <c r="B622" s="4" t="s">
        <v>1282</v>
      </c>
      <c r="C622" s="5" t="s">
        <v>1283</v>
      </c>
      <c r="D622" s="4">
        <v>4300</v>
      </c>
      <c r="E622" s="4">
        <v>11525</v>
      </c>
      <c r="F622" s="14">
        <f t="shared" si="9"/>
        <v>1.6802325581395348</v>
      </c>
      <c r="G622" s="4" t="s">
        <v>20</v>
      </c>
      <c r="H622" s="4">
        <v>128</v>
      </c>
      <c r="I622" s="4" t="s">
        <v>26</v>
      </c>
      <c r="J622" s="4" t="s">
        <v>27</v>
      </c>
      <c r="K622" s="4">
        <v>1467954000</v>
      </c>
      <c r="L622" s="4">
        <v>1468299600</v>
      </c>
      <c r="M622" s="4" t="b">
        <v>0</v>
      </c>
      <c r="N622" s="4" t="b">
        <v>0</v>
      </c>
      <c r="O622" s="4" t="s">
        <v>122</v>
      </c>
      <c r="P622" s="4"/>
      <c r="R622" s="4">
        <v>183345</v>
      </c>
      <c r="S622" s="4">
        <v>59100</v>
      </c>
      <c r="T622">
        <f>(R622/S622)-1</f>
        <v>2.1022842639593908</v>
      </c>
    </row>
    <row r="623" spans="1:20" x14ac:dyDescent="0.25">
      <c r="A623" s="4">
        <v>621</v>
      </c>
      <c r="B623" s="4" t="s">
        <v>1284</v>
      </c>
      <c r="C623" s="5" t="s">
        <v>1285</v>
      </c>
      <c r="D623" s="4">
        <v>25600</v>
      </c>
      <c r="E623" s="4">
        <v>158669</v>
      </c>
      <c r="F623" s="14">
        <f t="shared" si="9"/>
        <v>5.1980078125000002</v>
      </c>
      <c r="G623" s="4" t="s">
        <v>20</v>
      </c>
      <c r="H623" s="4">
        <v>2144</v>
      </c>
      <c r="I623" s="4" t="s">
        <v>21</v>
      </c>
      <c r="J623" s="4" t="s">
        <v>22</v>
      </c>
      <c r="K623" s="4">
        <v>1473742800</v>
      </c>
      <c r="L623" s="4">
        <v>1474174800</v>
      </c>
      <c r="M623" s="4" t="b">
        <v>0</v>
      </c>
      <c r="N623" s="4" t="b">
        <v>0</v>
      </c>
      <c r="O623" s="4" t="s">
        <v>33</v>
      </c>
      <c r="P623" s="4"/>
      <c r="R623" s="4">
        <v>8697</v>
      </c>
      <c r="S623" s="4">
        <v>2200</v>
      </c>
      <c r="T623">
        <f>(R623/S623)-1</f>
        <v>2.9531818181818181</v>
      </c>
    </row>
    <row r="624" spans="1:20" x14ac:dyDescent="0.25">
      <c r="A624" s="4">
        <v>622</v>
      </c>
      <c r="B624" s="4" t="s">
        <v>1286</v>
      </c>
      <c r="C624" s="5" t="s">
        <v>1287</v>
      </c>
      <c r="D624" s="4">
        <v>189000</v>
      </c>
      <c r="E624" s="4">
        <v>5916</v>
      </c>
      <c r="F624" s="14">
        <f t="shared" si="9"/>
        <v>-0.96869841269841273</v>
      </c>
      <c r="G624" s="4" t="s">
        <v>14</v>
      </c>
      <c r="H624" s="4">
        <v>64</v>
      </c>
      <c r="I624" s="4" t="s">
        <v>21</v>
      </c>
      <c r="J624" s="4" t="s">
        <v>22</v>
      </c>
      <c r="K624" s="4">
        <v>1523768400</v>
      </c>
      <c r="L624" s="4">
        <v>1526014800</v>
      </c>
      <c r="M624" s="4" t="b">
        <v>0</v>
      </c>
      <c r="N624" s="4" t="b">
        <v>0</v>
      </c>
      <c r="O624" s="4" t="s">
        <v>60</v>
      </c>
      <c r="P624" s="4"/>
      <c r="R624" s="4">
        <v>4126</v>
      </c>
      <c r="S624" s="4">
        <v>1400</v>
      </c>
      <c r="T624">
        <f>(R624/S624)-1</f>
        <v>1.9471428571428571</v>
      </c>
    </row>
    <row r="625" spans="1:20" x14ac:dyDescent="0.25">
      <c r="A625" s="4">
        <v>623</v>
      </c>
      <c r="B625" s="4" t="s">
        <v>1288</v>
      </c>
      <c r="C625" s="5" t="s">
        <v>1289</v>
      </c>
      <c r="D625" s="4">
        <v>94300</v>
      </c>
      <c r="E625" s="4">
        <v>150806</v>
      </c>
      <c r="F625" s="14">
        <f t="shared" si="9"/>
        <v>0.59921527041357381</v>
      </c>
      <c r="G625" s="4" t="s">
        <v>20</v>
      </c>
      <c r="H625" s="4">
        <v>2693</v>
      </c>
      <c r="I625" s="4" t="s">
        <v>40</v>
      </c>
      <c r="J625" s="4" t="s">
        <v>41</v>
      </c>
      <c r="K625" s="4">
        <v>1437022800</v>
      </c>
      <c r="L625" s="4">
        <v>1437454800</v>
      </c>
      <c r="M625" s="4" t="b">
        <v>0</v>
      </c>
      <c r="N625" s="4" t="b">
        <v>0</v>
      </c>
      <c r="O625" s="4" t="s">
        <v>33</v>
      </c>
      <c r="P625" s="4"/>
      <c r="R625" s="4">
        <v>196377</v>
      </c>
      <c r="S625" s="4">
        <v>117900</v>
      </c>
      <c r="T625">
        <f>(R625/S625)-1</f>
        <v>0.6656234096692113</v>
      </c>
    </row>
    <row r="626" spans="1:20" x14ac:dyDescent="0.25">
      <c r="A626" s="4">
        <v>624</v>
      </c>
      <c r="B626" s="4" t="s">
        <v>1290</v>
      </c>
      <c r="C626" s="5" t="s">
        <v>1291</v>
      </c>
      <c r="D626" s="4">
        <v>5100</v>
      </c>
      <c r="E626" s="4">
        <v>14249</v>
      </c>
      <c r="F626" s="14">
        <f t="shared" si="9"/>
        <v>1.793921568627451</v>
      </c>
      <c r="G626" s="4" t="s">
        <v>20</v>
      </c>
      <c r="H626" s="4">
        <v>432</v>
      </c>
      <c r="I626" s="4" t="s">
        <v>21</v>
      </c>
      <c r="J626" s="4" t="s">
        <v>22</v>
      </c>
      <c r="K626" s="4">
        <v>1422165600</v>
      </c>
      <c r="L626" s="4">
        <v>1422684000</v>
      </c>
      <c r="M626" s="4" t="b">
        <v>0</v>
      </c>
      <c r="N626" s="4" t="b">
        <v>0</v>
      </c>
      <c r="O626" s="4" t="s">
        <v>122</v>
      </c>
      <c r="P626" s="4"/>
      <c r="R626" s="4">
        <v>11648</v>
      </c>
      <c r="S626" s="4">
        <v>7100</v>
      </c>
      <c r="T626">
        <f>(R626/S626)-1</f>
        <v>0.64056338028169013</v>
      </c>
    </row>
    <row r="627" spans="1:20" x14ac:dyDescent="0.25">
      <c r="A627" s="4">
        <v>625</v>
      </c>
      <c r="B627" s="4" t="s">
        <v>1292</v>
      </c>
      <c r="C627" s="5" t="s">
        <v>1293</v>
      </c>
      <c r="D627" s="4">
        <v>7500</v>
      </c>
      <c r="E627" s="4">
        <v>5803</v>
      </c>
      <c r="F627" s="14">
        <f t="shared" si="9"/>
        <v>-0.22626666666666662</v>
      </c>
      <c r="G627" s="4" t="s">
        <v>14</v>
      </c>
      <c r="H627" s="4">
        <v>62</v>
      </c>
      <c r="I627" s="4" t="s">
        <v>21</v>
      </c>
      <c r="J627" s="4" t="s">
        <v>22</v>
      </c>
      <c r="K627" s="4">
        <v>1580104800</v>
      </c>
      <c r="L627" s="4">
        <v>1581314400</v>
      </c>
      <c r="M627" s="4" t="b">
        <v>0</v>
      </c>
      <c r="N627" s="4" t="b">
        <v>0</v>
      </c>
      <c r="O627" s="4" t="s">
        <v>33</v>
      </c>
      <c r="P627" s="4"/>
      <c r="R627" s="4">
        <v>131826</v>
      </c>
      <c r="S627" s="4">
        <v>98700</v>
      </c>
      <c r="T627">
        <f>(R627/S627)-1</f>
        <v>0.33562310030395137</v>
      </c>
    </row>
    <row r="628" spans="1:20" x14ac:dyDescent="0.25">
      <c r="A628" s="4">
        <v>626</v>
      </c>
      <c r="B628" s="4" t="s">
        <v>1294</v>
      </c>
      <c r="C628" s="5" t="s">
        <v>1295</v>
      </c>
      <c r="D628" s="4">
        <v>6400</v>
      </c>
      <c r="E628" s="4">
        <v>13205</v>
      </c>
      <c r="F628" s="14">
        <f t="shared" si="9"/>
        <v>1.0632812500000002</v>
      </c>
      <c r="G628" s="4" t="s">
        <v>20</v>
      </c>
      <c r="H628" s="4">
        <v>189</v>
      </c>
      <c r="I628" s="4" t="s">
        <v>21</v>
      </c>
      <c r="J628" s="4" t="s">
        <v>22</v>
      </c>
      <c r="K628" s="4">
        <v>1285650000</v>
      </c>
      <c r="L628" s="4">
        <v>1286427600</v>
      </c>
      <c r="M628" s="4" t="b">
        <v>0</v>
      </c>
      <c r="N628" s="4" t="b">
        <v>1</v>
      </c>
      <c r="O628" s="4" t="s">
        <v>33</v>
      </c>
      <c r="P628" s="4"/>
      <c r="R628" s="4">
        <v>62330</v>
      </c>
      <c r="S628" s="4">
        <v>33700</v>
      </c>
      <c r="T628">
        <f>(R628/S628)-1</f>
        <v>0.84955489614243329</v>
      </c>
    </row>
    <row r="629" spans="1:20" x14ac:dyDescent="0.25">
      <c r="A629" s="4">
        <v>627</v>
      </c>
      <c r="B629" s="4" t="s">
        <v>1296</v>
      </c>
      <c r="C629" s="5" t="s">
        <v>1297</v>
      </c>
      <c r="D629" s="4">
        <v>1600</v>
      </c>
      <c r="E629" s="4">
        <v>11108</v>
      </c>
      <c r="F629" s="14">
        <f t="shared" si="9"/>
        <v>5.9424999999999999</v>
      </c>
      <c r="G629" s="4" t="s">
        <v>20</v>
      </c>
      <c r="H629" s="4">
        <v>154</v>
      </c>
      <c r="I629" s="4" t="s">
        <v>40</v>
      </c>
      <c r="J629" s="4" t="s">
        <v>41</v>
      </c>
      <c r="K629" s="4">
        <v>1276664400</v>
      </c>
      <c r="L629" s="4">
        <v>1278738000</v>
      </c>
      <c r="M629" s="4" t="b">
        <v>1</v>
      </c>
      <c r="N629" s="4" t="b">
        <v>0</v>
      </c>
      <c r="O629" s="4" t="s">
        <v>17</v>
      </c>
      <c r="P629" s="4"/>
      <c r="R629" s="4">
        <v>14643</v>
      </c>
      <c r="S629" s="4">
        <v>3300</v>
      </c>
      <c r="T629">
        <f>(R629/S629)-1</f>
        <v>3.4372727272727275</v>
      </c>
    </row>
    <row r="630" spans="1:20" x14ac:dyDescent="0.25">
      <c r="A630" s="4">
        <v>628</v>
      </c>
      <c r="B630" s="4" t="s">
        <v>1298</v>
      </c>
      <c r="C630" s="5" t="s">
        <v>1299</v>
      </c>
      <c r="D630" s="4">
        <v>1900</v>
      </c>
      <c r="E630" s="4">
        <v>2884</v>
      </c>
      <c r="F630" s="14">
        <f t="shared" si="9"/>
        <v>0.51789473684210519</v>
      </c>
      <c r="G630" s="4" t="s">
        <v>20</v>
      </c>
      <c r="H630" s="4">
        <v>96</v>
      </c>
      <c r="I630" s="4" t="s">
        <v>21</v>
      </c>
      <c r="J630" s="4" t="s">
        <v>22</v>
      </c>
      <c r="K630" s="4">
        <v>1286168400</v>
      </c>
      <c r="L630" s="4">
        <v>1286427600</v>
      </c>
      <c r="M630" s="4" t="b">
        <v>0</v>
      </c>
      <c r="N630" s="4" t="b">
        <v>0</v>
      </c>
      <c r="O630" s="4" t="s">
        <v>60</v>
      </c>
      <c r="P630" s="4"/>
      <c r="R630" s="4">
        <v>41396</v>
      </c>
      <c r="S630" s="4">
        <v>20700</v>
      </c>
      <c r="T630">
        <f>(R630/S630)-1</f>
        <v>0.99980676328502405</v>
      </c>
    </row>
    <row r="631" spans="1:20" x14ac:dyDescent="0.25">
      <c r="A631" s="4">
        <v>629</v>
      </c>
      <c r="B631" s="4" t="s">
        <v>1300</v>
      </c>
      <c r="C631" s="5" t="s">
        <v>1301</v>
      </c>
      <c r="D631" s="4">
        <v>85900</v>
      </c>
      <c r="E631" s="4">
        <v>55476</v>
      </c>
      <c r="F631" s="14">
        <f t="shared" si="9"/>
        <v>-0.35417927823050055</v>
      </c>
      <c r="G631" s="4" t="s">
        <v>14</v>
      </c>
      <c r="H631" s="4">
        <v>750</v>
      </c>
      <c r="I631" s="4" t="s">
        <v>21</v>
      </c>
      <c r="J631" s="4" t="s">
        <v>22</v>
      </c>
      <c r="K631" s="4">
        <v>1467781200</v>
      </c>
      <c r="L631" s="4">
        <v>1467954000</v>
      </c>
      <c r="M631" s="4" t="b">
        <v>0</v>
      </c>
      <c r="N631" s="4" t="b">
        <v>1</v>
      </c>
      <c r="O631" s="4" t="s">
        <v>33</v>
      </c>
      <c r="P631" s="4"/>
      <c r="R631" s="4">
        <v>11900</v>
      </c>
      <c r="S631" s="4">
        <v>9600</v>
      </c>
      <c r="T631">
        <f>(R631/S631)-1</f>
        <v>0.23958333333333326</v>
      </c>
    </row>
    <row r="632" spans="1:20" x14ac:dyDescent="0.25">
      <c r="A632" s="4">
        <v>630</v>
      </c>
      <c r="B632" s="4" t="s">
        <v>1302</v>
      </c>
      <c r="C632" s="5" t="s">
        <v>1303</v>
      </c>
      <c r="D632" s="4">
        <v>9500</v>
      </c>
      <c r="E632" s="4">
        <v>5973</v>
      </c>
      <c r="F632" s="14">
        <f t="shared" si="9"/>
        <v>-0.37126315789473685</v>
      </c>
      <c r="G632" s="4" t="s">
        <v>74</v>
      </c>
      <c r="H632" s="4">
        <v>87</v>
      </c>
      <c r="I632" s="4" t="s">
        <v>21</v>
      </c>
      <c r="J632" s="4" t="s">
        <v>22</v>
      </c>
      <c r="K632" s="4">
        <v>1556686800</v>
      </c>
      <c r="L632" s="4">
        <v>1557637200</v>
      </c>
      <c r="M632" s="4" t="b">
        <v>0</v>
      </c>
      <c r="N632" s="4" t="b">
        <v>1</v>
      </c>
      <c r="O632" s="4" t="s">
        <v>33</v>
      </c>
      <c r="P632" s="4"/>
      <c r="R632" s="4">
        <v>123538</v>
      </c>
      <c r="S632" s="4">
        <v>66200</v>
      </c>
      <c r="T632">
        <f>(R632/S632)-1</f>
        <v>0.86613293051359519</v>
      </c>
    </row>
    <row r="633" spans="1:20" x14ac:dyDescent="0.25">
      <c r="A633" s="4">
        <v>631</v>
      </c>
      <c r="B633" s="4" t="s">
        <v>1304</v>
      </c>
      <c r="C633" s="5" t="s">
        <v>1305</v>
      </c>
      <c r="D633" s="4">
        <v>59200</v>
      </c>
      <c r="E633" s="4">
        <v>183756</v>
      </c>
      <c r="F633" s="14">
        <f t="shared" si="9"/>
        <v>2.1039864864864866</v>
      </c>
      <c r="G633" s="4" t="s">
        <v>20</v>
      </c>
      <c r="H633" s="4">
        <v>3063</v>
      </c>
      <c r="I633" s="4" t="s">
        <v>21</v>
      </c>
      <c r="J633" s="4" t="s">
        <v>22</v>
      </c>
      <c r="K633" s="4">
        <v>1553576400</v>
      </c>
      <c r="L633" s="4">
        <v>1553922000</v>
      </c>
      <c r="M633" s="4" t="b">
        <v>0</v>
      </c>
      <c r="N633" s="4" t="b">
        <v>0</v>
      </c>
      <c r="O633" s="4" t="s">
        <v>33</v>
      </c>
      <c r="P633" s="4"/>
      <c r="R633" s="4">
        <v>198628</v>
      </c>
      <c r="S633" s="4">
        <v>173800</v>
      </c>
      <c r="T633">
        <f>(R633/S633)-1</f>
        <v>0.14285385500575365</v>
      </c>
    </row>
    <row r="634" spans="1:20" x14ac:dyDescent="0.25">
      <c r="A634" s="4">
        <v>632</v>
      </c>
      <c r="B634" s="4" t="s">
        <v>1306</v>
      </c>
      <c r="C634" s="5" t="s">
        <v>1307</v>
      </c>
      <c r="D634" s="4">
        <v>72100</v>
      </c>
      <c r="E634" s="4">
        <v>30902</v>
      </c>
      <c r="F634" s="14">
        <f t="shared" si="9"/>
        <v>-0.57140083217753124</v>
      </c>
      <c r="G634" s="4" t="s">
        <v>47</v>
      </c>
      <c r="H634" s="4">
        <v>278</v>
      </c>
      <c r="I634" s="4" t="s">
        <v>21</v>
      </c>
      <c r="J634" s="4" t="s">
        <v>22</v>
      </c>
      <c r="K634" s="4">
        <v>1414904400</v>
      </c>
      <c r="L634" s="4">
        <v>1416463200</v>
      </c>
      <c r="M634" s="4" t="b">
        <v>0</v>
      </c>
      <c r="N634" s="4" t="b">
        <v>0</v>
      </c>
      <c r="O634" s="4" t="s">
        <v>33</v>
      </c>
      <c r="P634" s="4"/>
      <c r="R634" s="4">
        <v>116064</v>
      </c>
      <c r="S634" s="4">
        <v>94500</v>
      </c>
      <c r="T634">
        <f>(R634/S634)-1</f>
        <v>0.22819047619047628</v>
      </c>
    </row>
    <row r="635" spans="1:20" x14ac:dyDescent="0.25">
      <c r="A635" s="4">
        <v>633</v>
      </c>
      <c r="B635" s="4" t="s">
        <v>1308</v>
      </c>
      <c r="C635" s="5" t="s">
        <v>1309</v>
      </c>
      <c r="D635" s="4">
        <v>6700</v>
      </c>
      <c r="E635" s="4">
        <v>5569</v>
      </c>
      <c r="F635" s="14">
        <f t="shared" si="9"/>
        <v>-0.16880597014925369</v>
      </c>
      <c r="G635" s="4" t="s">
        <v>14</v>
      </c>
      <c r="H635" s="4">
        <v>105</v>
      </c>
      <c r="I635" s="4" t="s">
        <v>21</v>
      </c>
      <c r="J635" s="4" t="s">
        <v>22</v>
      </c>
      <c r="K635" s="4">
        <v>1446876000</v>
      </c>
      <c r="L635" s="4">
        <v>1447221600</v>
      </c>
      <c r="M635" s="4" t="b">
        <v>0</v>
      </c>
      <c r="N635" s="4" t="b">
        <v>0</v>
      </c>
      <c r="O635" s="4" t="s">
        <v>71</v>
      </c>
      <c r="P635" s="4"/>
      <c r="R635" s="4">
        <v>125042</v>
      </c>
      <c r="S635" s="4">
        <v>69800</v>
      </c>
      <c r="T635">
        <f>(R635/S635)-1</f>
        <v>0.79143266475644691</v>
      </c>
    </row>
    <row r="636" spans="1:20" x14ac:dyDescent="0.25">
      <c r="A636" s="4">
        <v>634</v>
      </c>
      <c r="B636" s="4" t="s">
        <v>1310</v>
      </c>
      <c r="C636" s="5" t="s">
        <v>1311</v>
      </c>
      <c r="D636" s="4">
        <v>118200</v>
      </c>
      <c r="E636" s="4">
        <v>92824</v>
      </c>
      <c r="F636" s="14">
        <f t="shared" si="9"/>
        <v>-0.21468697123519453</v>
      </c>
      <c r="G636" s="4" t="s">
        <v>74</v>
      </c>
      <c r="H636" s="4">
        <v>1658</v>
      </c>
      <c r="I636" s="4" t="s">
        <v>21</v>
      </c>
      <c r="J636" s="4" t="s">
        <v>22</v>
      </c>
      <c r="K636" s="4">
        <v>1490418000</v>
      </c>
      <c r="L636" s="4">
        <v>1491627600</v>
      </c>
      <c r="M636" s="4" t="b">
        <v>0</v>
      </c>
      <c r="N636" s="4" t="b">
        <v>0</v>
      </c>
      <c r="O636" s="4" t="s">
        <v>269</v>
      </c>
      <c r="P636" s="4"/>
      <c r="R636" s="4">
        <v>12607</v>
      </c>
      <c r="S636" s="4">
        <v>900</v>
      </c>
      <c r="T636">
        <f>(R636/S636)-1</f>
        <v>13.007777777777777</v>
      </c>
    </row>
    <row r="637" spans="1:20" x14ac:dyDescent="0.25">
      <c r="A637" s="4">
        <v>635</v>
      </c>
      <c r="B637" s="4" t="s">
        <v>1312</v>
      </c>
      <c r="C637" s="5" t="s">
        <v>1313</v>
      </c>
      <c r="D637" s="4">
        <v>139000</v>
      </c>
      <c r="E637" s="4">
        <v>158590</v>
      </c>
      <c r="F637" s="14">
        <f t="shared" si="9"/>
        <v>0.14093525179856115</v>
      </c>
      <c r="G637" s="4" t="s">
        <v>20</v>
      </c>
      <c r="H637" s="4">
        <v>2266</v>
      </c>
      <c r="I637" s="4" t="s">
        <v>21</v>
      </c>
      <c r="J637" s="4" t="s">
        <v>22</v>
      </c>
      <c r="K637" s="4">
        <v>1360389600</v>
      </c>
      <c r="L637" s="4">
        <v>1363150800</v>
      </c>
      <c r="M637" s="4" t="b">
        <v>0</v>
      </c>
      <c r="N637" s="4" t="b">
        <v>0</v>
      </c>
      <c r="O637" s="4" t="s">
        <v>269</v>
      </c>
      <c r="P637" s="4"/>
      <c r="R637" s="4">
        <v>94631</v>
      </c>
      <c r="S637" s="4">
        <v>74100</v>
      </c>
      <c r="T637">
        <f>(R637/S637)-1</f>
        <v>0.27707152496626186</v>
      </c>
    </row>
    <row r="638" spans="1:20" x14ac:dyDescent="0.25">
      <c r="A638" s="4">
        <v>636</v>
      </c>
      <c r="B638" s="4" t="s">
        <v>1314</v>
      </c>
      <c r="C638" s="5" t="s">
        <v>1315</v>
      </c>
      <c r="D638" s="4">
        <v>197700</v>
      </c>
      <c r="E638" s="4">
        <v>127591</v>
      </c>
      <c r="F638" s="14">
        <f t="shared" si="9"/>
        <v>-0.35462316641375824</v>
      </c>
      <c r="G638" s="4" t="s">
        <v>14</v>
      </c>
      <c r="H638" s="4">
        <v>2604</v>
      </c>
      <c r="I638" s="4" t="s">
        <v>36</v>
      </c>
      <c r="J638" s="4" t="s">
        <v>37</v>
      </c>
      <c r="K638" s="4">
        <v>1326866400</v>
      </c>
      <c r="L638" s="4">
        <v>1330754400</v>
      </c>
      <c r="M638" s="4" t="b">
        <v>0</v>
      </c>
      <c r="N638" s="4" t="b">
        <v>1</v>
      </c>
      <c r="O638" s="4" t="s">
        <v>71</v>
      </c>
      <c r="P638" s="4"/>
      <c r="R638" s="4">
        <v>137961</v>
      </c>
      <c r="S638" s="4">
        <v>33600</v>
      </c>
      <c r="T638">
        <f>(R638/S638)-1</f>
        <v>3.105982142857143</v>
      </c>
    </row>
    <row r="639" spans="1:20" x14ac:dyDescent="0.25">
      <c r="A639" s="4">
        <v>637</v>
      </c>
      <c r="B639" s="4" t="s">
        <v>1316</v>
      </c>
      <c r="C639" s="5" t="s">
        <v>1317</v>
      </c>
      <c r="D639" s="4">
        <v>8500</v>
      </c>
      <c r="E639" s="4">
        <v>6750</v>
      </c>
      <c r="F639" s="14">
        <f t="shared" si="9"/>
        <v>-0.20588235294117652</v>
      </c>
      <c r="G639" s="4" t="s">
        <v>14</v>
      </c>
      <c r="H639" s="4">
        <v>65</v>
      </c>
      <c r="I639" s="4" t="s">
        <v>21</v>
      </c>
      <c r="J639" s="4" t="s">
        <v>22</v>
      </c>
      <c r="K639" s="4">
        <v>1479103200</v>
      </c>
      <c r="L639" s="4">
        <v>1479794400</v>
      </c>
      <c r="M639" s="4" t="b">
        <v>0</v>
      </c>
      <c r="N639" s="4" t="b">
        <v>0</v>
      </c>
      <c r="O639" s="4" t="s">
        <v>33</v>
      </c>
      <c r="P639" s="4"/>
      <c r="R639" s="4">
        <v>7548</v>
      </c>
      <c r="S639" s="4">
        <v>6100</v>
      </c>
      <c r="T639">
        <f>(R639/S639)-1</f>
        <v>0.23737704918032776</v>
      </c>
    </row>
    <row r="640" spans="1:20" x14ac:dyDescent="0.25">
      <c r="A640" s="4">
        <v>638</v>
      </c>
      <c r="B640" s="4" t="s">
        <v>1318</v>
      </c>
      <c r="C640" s="5" t="s">
        <v>1319</v>
      </c>
      <c r="D640" s="4">
        <v>81600</v>
      </c>
      <c r="E640" s="4">
        <v>9318</v>
      </c>
      <c r="F640" s="14">
        <f t="shared" si="9"/>
        <v>-0.8858088235294117</v>
      </c>
      <c r="G640" s="4" t="s">
        <v>14</v>
      </c>
      <c r="H640" s="4">
        <v>94</v>
      </c>
      <c r="I640" s="4" t="s">
        <v>21</v>
      </c>
      <c r="J640" s="4" t="s">
        <v>22</v>
      </c>
      <c r="K640" s="4">
        <v>1280206800</v>
      </c>
      <c r="L640" s="4">
        <v>1281243600</v>
      </c>
      <c r="M640" s="4" t="b">
        <v>0</v>
      </c>
      <c r="N640" s="4" t="b">
        <v>1</v>
      </c>
      <c r="O640" s="4" t="s">
        <v>33</v>
      </c>
      <c r="P640" s="4"/>
      <c r="R640" s="4">
        <v>4253</v>
      </c>
      <c r="S640" s="4">
        <v>2300</v>
      </c>
      <c r="T640">
        <f>(R640/S640)-1</f>
        <v>0.84913043478260875</v>
      </c>
    </row>
    <row r="641" spans="1:20" x14ac:dyDescent="0.25">
      <c r="A641" s="4">
        <v>639</v>
      </c>
      <c r="B641" s="4" t="s">
        <v>1320</v>
      </c>
      <c r="C641" s="5" t="s">
        <v>1321</v>
      </c>
      <c r="D641" s="4">
        <v>8600</v>
      </c>
      <c r="E641" s="4">
        <v>4832</v>
      </c>
      <c r="F641" s="14">
        <f t="shared" si="9"/>
        <v>-0.43813953488372093</v>
      </c>
      <c r="G641" s="4" t="s">
        <v>47</v>
      </c>
      <c r="H641" s="4">
        <v>45</v>
      </c>
      <c r="I641" s="4" t="s">
        <v>21</v>
      </c>
      <c r="J641" s="4" t="s">
        <v>22</v>
      </c>
      <c r="K641" s="4">
        <v>1532754000</v>
      </c>
      <c r="L641" s="4">
        <v>1532754000</v>
      </c>
      <c r="M641" s="4" t="b">
        <v>0</v>
      </c>
      <c r="N641" s="4" t="b">
        <v>1</v>
      </c>
      <c r="O641" s="4" t="s">
        <v>53</v>
      </c>
      <c r="P641" s="4"/>
      <c r="R641" s="4">
        <v>11948</v>
      </c>
      <c r="S641" s="4">
        <v>4000</v>
      </c>
      <c r="T641">
        <f>(R641/S641)-1</f>
        <v>1.9870000000000001</v>
      </c>
    </row>
    <row r="642" spans="1:20" x14ac:dyDescent="0.25">
      <c r="A642" s="4">
        <v>640</v>
      </c>
      <c r="B642" s="4" t="s">
        <v>1322</v>
      </c>
      <c r="C642" s="5" t="s">
        <v>1323</v>
      </c>
      <c r="D642" s="4">
        <v>119800</v>
      </c>
      <c r="E642" s="4">
        <v>19769</v>
      </c>
      <c r="F642" s="14">
        <f t="shared" ref="F642:F705" si="10">(E642/D642)-1</f>
        <v>-0.83498330550918198</v>
      </c>
      <c r="G642" s="4" t="s">
        <v>14</v>
      </c>
      <c r="H642" s="4">
        <v>257</v>
      </c>
      <c r="I642" s="4" t="s">
        <v>21</v>
      </c>
      <c r="J642" s="4" t="s">
        <v>22</v>
      </c>
      <c r="K642" s="4">
        <v>1453096800</v>
      </c>
      <c r="L642" s="4">
        <v>1453356000</v>
      </c>
      <c r="M642" s="4" t="b">
        <v>0</v>
      </c>
      <c r="N642" s="4" t="b">
        <v>0</v>
      </c>
      <c r="O642" s="4" t="s">
        <v>33</v>
      </c>
      <c r="P642" s="4"/>
      <c r="R642" s="4">
        <v>135132</v>
      </c>
      <c r="S642" s="4">
        <v>59700</v>
      </c>
      <c r="T642">
        <f>(R642/S642)-1</f>
        <v>1.2635175879396985</v>
      </c>
    </row>
    <row r="643" spans="1:20" x14ac:dyDescent="0.25">
      <c r="A643" s="4">
        <v>641</v>
      </c>
      <c r="B643" s="4" t="s">
        <v>1324</v>
      </c>
      <c r="C643" s="5" t="s">
        <v>1325</v>
      </c>
      <c r="D643" s="4">
        <v>9400</v>
      </c>
      <c r="E643" s="4">
        <v>11277</v>
      </c>
      <c r="F643" s="14">
        <f t="shared" si="10"/>
        <v>0.19968085106382971</v>
      </c>
      <c r="G643" s="4" t="s">
        <v>20</v>
      </c>
      <c r="H643" s="4">
        <v>194</v>
      </c>
      <c r="I643" s="4" t="s">
        <v>98</v>
      </c>
      <c r="J643" s="4" t="s">
        <v>99</v>
      </c>
      <c r="K643" s="4">
        <v>1487570400</v>
      </c>
      <c r="L643" s="4">
        <v>1489986000</v>
      </c>
      <c r="M643" s="4" t="b">
        <v>0</v>
      </c>
      <c r="N643" s="4" t="b">
        <v>0</v>
      </c>
      <c r="O643" s="4" t="s">
        <v>33</v>
      </c>
      <c r="P643" s="4"/>
      <c r="R643" s="4">
        <v>9546</v>
      </c>
      <c r="S643" s="4">
        <v>5500</v>
      </c>
      <c r="T643">
        <f>(R643/S643)-1</f>
        <v>0.73563636363636364</v>
      </c>
    </row>
    <row r="644" spans="1:20" x14ac:dyDescent="0.25">
      <c r="A644" s="4">
        <v>642</v>
      </c>
      <c r="B644" s="4" t="s">
        <v>1326</v>
      </c>
      <c r="C644" s="5" t="s">
        <v>1327</v>
      </c>
      <c r="D644" s="4">
        <v>9200</v>
      </c>
      <c r="E644" s="4">
        <v>13382</v>
      </c>
      <c r="F644" s="14">
        <f t="shared" si="10"/>
        <v>0.4545652173913044</v>
      </c>
      <c r="G644" s="4" t="s">
        <v>20</v>
      </c>
      <c r="H644" s="4">
        <v>129</v>
      </c>
      <c r="I644" s="4" t="s">
        <v>15</v>
      </c>
      <c r="J644" s="4" t="s">
        <v>16</v>
      </c>
      <c r="K644" s="4">
        <v>1545026400</v>
      </c>
      <c r="L644" s="4">
        <v>1545804000</v>
      </c>
      <c r="M644" s="4" t="b">
        <v>0</v>
      </c>
      <c r="N644" s="4" t="b">
        <v>0</v>
      </c>
      <c r="O644" s="4" t="s">
        <v>65</v>
      </c>
      <c r="P644" s="4"/>
      <c r="R644" s="4">
        <v>13755</v>
      </c>
      <c r="S644" s="4">
        <v>3700</v>
      </c>
      <c r="T644">
        <f>(R644/S644)-1</f>
        <v>2.7175675675675675</v>
      </c>
    </row>
    <row r="645" spans="1:20" x14ac:dyDescent="0.25">
      <c r="A645" s="4">
        <v>643</v>
      </c>
      <c r="B645" s="4" t="s">
        <v>1328</v>
      </c>
      <c r="C645" s="5" t="s">
        <v>1329</v>
      </c>
      <c r="D645" s="4">
        <v>14900</v>
      </c>
      <c r="E645" s="4">
        <v>32986</v>
      </c>
      <c r="F645" s="14">
        <f t="shared" si="10"/>
        <v>1.2138255033557046</v>
      </c>
      <c r="G645" s="4" t="s">
        <v>20</v>
      </c>
      <c r="H645" s="4">
        <v>375</v>
      </c>
      <c r="I645" s="4" t="s">
        <v>21</v>
      </c>
      <c r="J645" s="4" t="s">
        <v>22</v>
      </c>
      <c r="K645" s="4">
        <v>1488348000</v>
      </c>
      <c r="L645" s="4">
        <v>1489899600</v>
      </c>
      <c r="M645" s="4" t="b">
        <v>0</v>
      </c>
      <c r="N645" s="4" t="b">
        <v>0</v>
      </c>
      <c r="O645" s="4" t="s">
        <v>33</v>
      </c>
      <c r="P645" s="4"/>
      <c r="R645" s="4">
        <v>8330</v>
      </c>
      <c r="S645" s="4">
        <v>5200</v>
      </c>
      <c r="T645">
        <f>(R645/S645)-1</f>
        <v>0.60192307692307701</v>
      </c>
    </row>
    <row r="646" spans="1:20" x14ac:dyDescent="0.25">
      <c r="A646" s="4">
        <v>644</v>
      </c>
      <c r="B646" s="4" t="s">
        <v>1330</v>
      </c>
      <c r="C646" s="5" t="s">
        <v>1331</v>
      </c>
      <c r="D646" s="4">
        <v>169400</v>
      </c>
      <c r="E646" s="4">
        <v>81984</v>
      </c>
      <c r="F646" s="14">
        <f t="shared" si="10"/>
        <v>-0.51603305785123965</v>
      </c>
      <c r="G646" s="4" t="s">
        <v>14</v>
      </c>
      <c r="H646" s="4">
        <v>2928</v>
      </c>
      <c r="I646" s="4" t="s">
        <v>15</v>
      </c>
      <c r="J646" s="4" t="s">
        <v>16</v>
      </c>
      <c r="K646" s="4">
        <v>1545112800</v>
      </c>
      <c r="L646" s="4">
        <v>1546495200</v>
      </c>
      <c r="M646" s="4" t="b">
        <v>0</v>
      </c>
      <c r="N646" s="4" t="b">
        <v>0</v>
      </c>
      <c r="O646" s="4" t="s">
        <v>33</v>
      </c>
      <c r="P646" s="4"/>
      <c r="R646" s="4">
        <v>14547</v>
      </c>
      <c r="S646" s="4">
        <v>900</v>
      </c>
      <c r="T646">
        <f>(R646/S646)-1</f>
        <v>15.163333333333334</v>
      </c>
    </row>
    <row r="647" spans="1:20" x14ac:dyDescent="0.25">
      <c r="A647" s="4">
        <v>645</v>
      </c>
      <c r="B647" s="4" t="s">
        <v>1332</v>
      </c>
      <c r="C647" s="5" t="s">
        <v>1333</v>
      </c>
      <c r="D647" s="4">
        <v>192100</v>
      </c>
      <c r="E647" s="4">
        <v>178483</v>
      </c>
      <c r="F647" s="14">
        <f t="shared" si="10"/>
        <v>-7.0884955752212431E-2</v>
      </c>
      <c r="G647" s="4" t="s">
        <v>14</v>
      </c>
      <c r="H647" s="4">
        <v>4697</v>
      </c>
      <c r="I647" s="4" t="s">
        <v>21</v>
      </c>
      <c r="J647" s="4" t="s">
        <v>22</v>
      </c>
      <c r="K647" s="4">
        <v>1537938000</v>
      </c>
      <c r="L647" s="4">
        <v>1539752400</v>
      </c>
      <c r="M647" s="4" t="b">
        <v>0</v>
      </c>
      <c r="N647" s="4" t="b">
        <v>1</v>
      </c>
      <c r="O647" s="4" t="s">
        <v>23</v>
      </c>
      <c r="P647" s="4"/>
      <c r="R647" s="4">
        <v>11735</v>
      </c>
      <c r="S647" s="4">
        <v>1600</v>
      </c>
      <c r="T647">
        <f>(R647/S647)-1</f>
        <v>6.3343749999999996</v>
      </c>
    </row>
    <row r="648" spans="1:20" x14ac:dyDescent="0.25">
      <c r="A648" s="4">
        <v>646</v>
      </c>
      <c r="B648" s="4" t="s">
        <v>1334</v>
      </c>
      <c r="C648" s="5" t="s">
        <v>1335</v>
      </c>
      <c r="D648" s="4">
        <v>98700</v>
      </c>
      <c r="E648" s="4">
        <v>87448</v>
      </c>
      <c r="F648" s="14">
        <f t="shared" si="10"/>
        <v>-0.11400202634245182</v>
      </c>
      <c r="G648" s="4" t="s">
        <v>14</v>
      </c>
      <c r="H648" s="4">
        <v>2915</v>
      </c>
      <c r="I648" s="4" t="s">
        <v>21</v>
      </c>
      <c r="J648" s="4" t="s">
        <v>22</v>
      </c>
      <c r="K648" s="4">
        <v>1363150800</v>
      </c>
      <c r="L648" s="4">
        <v>1364101200</v>
      </c>
      <c r="M648" s="4" t="b">
        <v>0</v>
      </c>
      <c r="N648" s="4" t="b">
        <v>0</v>
      </c>
      <c r="O648" s="4" t="s">
        <v>89</v>
      </c>
      <c r="P648" s="4"/>
      <c r="R648" s="4">
        <v>10658</v>
      </c>
      <c r="S648" s="4">
        <v>1800</v>
      </c>
      <c r="T648">
        <f>(R648/S648)-1</f>
        <v>4.9211111111111112</v>
      </c>
    </row>
    <row r="649" spans="1:20" x14ac:dyDescent="0.25">
      <c r="A649" s="4">
        <v>647</v>
      </c>
      <c r="B649" s="4" t="s">
        <v>1336</v>
      </c>
      <c r="C649" s="5" t="s">
        <v>1337</v>
      </c>
      <c r="D649" s="4">
        <v>4500</v>
      </c>
      <c r="E649" s="4">
        <v>1863</v>
      </c>
      <c r="F649" s="14">
        <f t="shared" si="10"/>
        <v>-0.58600000000000008</v>
      </c>
      <c r="G649" s="4" t="s">
        <v>14</v>
      </c>
      <c r="H649" s="4">
        <v>18</v>
      </c>
      <c r="I649" s="4" t="s">
        <v>21</v>
      </c>
      <c r="J649" s="4" t="s">
        <v>22</v>
      </c>
      <c r="K649" s="4">
        <v>1523250000</v>
      </c>
      <c r="L649" s="4">
        <v>1525323600</v>
      </c>
      <c r="M649" s="4" t="b">
        <v>0</v>
      </c>
      <c r="N649" s="4" t="b">
        <v>0</v>
      </c>
      <c r="O649" s="4" t="s">
        <v>206</v>
      </c>
      <c r="P649" s="4"/>
      <c r="R649" s="4">
        <v>14394</v>
      </c>
      <c r="S649" s="4">
        <v>5200</v>
      </c>
      <c r="T649">
        <f>(R649/S649)-1</f>
        <v>1.7680769230769231</v>
      </c>
    </row>
    <row r="650" spans="1:20" x14ac:dyDescent="0.25">
      <c r="A650" s="4">
        <v>648</v>
      </c>
      <c r="B650" s="4" t="s">
        <v>1338</v>
      </c>
      <c r="C650" s="5" t="s">
        <v>1339</v>
      </c>
      <c r="D650" s="4">
        <v>98600</v>
      </c>
      <c r="E650" s="4">
        <v>62174</v>
      </c>
      <c r="F650" s="14">
        <f t="shared" si="10"/>
        <v>-0.36943204868154156</v>
      </c>
      <c r="G650" s="4" t="s">
        <v>74</v>
      </c>
      <c r="H650" s="4">
        <v>723</v>
      </c>
      <c r="I650" s="4" t="s">
        <v>21</v>
      </c>
      <c r="J650" s="4" t="s">
        <v>22</v>
      </c>
      <c r="K650" s="4">
        <v>1499317200</v>
      </c>
      <c r="L650" s="4">
        <v>1500872400</v>
      </c>
      <c r="M650" s="4" t="b">
        <v>1</v>
      </c>
      <c r="N650" s="4" t="b">
        <v>0</v>
      </c>
      <c r="O650" s="4" t="s">
        <v>17</v>
      </c>
      <c r="P650" s="4"/>
      <c r="R650" s="4">
        <v>14743</v>
      </c>
      <c r="S650" s="4">
        <v>5400</v>
      </c>
      <c r="T650">
        <f>(R650/S650)-1</f>
        <v>1.730185185185185</v>
      </c>
    </row>
    <row r="651" spans="1:20" x14ac:dyDescent="0.25">
      <c r="A651" s="4">
        <v>649</v>
      </c>
      <c r="B651" s="4" t="s">
        <v>1340</v>
      </c>
      <c r="C651" s="5" t="s">
        <v>1341</v>
      </c>
      <c r="D651" s="4">
        <v>121700</v>
      </c>
      <c r="E651" s="4">
        <v>59003</v>
      </c>
      <c r="F651" s="14">
        <f t="shared" si="10"/>
        <v>-0.51517666392769113</v>
      </c>
      <c r="G651" s="4" t="s">
        <v>14</v>
      </c>
      <c r="H651" s="4">
        <v>602</v>
      </c>
      <c r="I651" s="4" t="s">
        <v>98</v>
      </c>
      <c r="J651" s="4" t="s">
        <v>99</v>
      </c>
      <c r="K651" s="4">
        <v>1287550800</v>
      </c>
      <c r="L651" s="4">
        <v>1288501200</v>
      </c>
      <c r="M651" s="4" t="b">
        <v>1</v>
      </c>
      <c r="N651" s="4" t="b">
        <v>1</v>
      </c>
      <c r="O651" s="4" t="s">
        <v>33</v>
      </c>
      <c r="P651" s="4"/>
      <c r="R651" s="4">
        <v>178965</v>
      </c>
      <c r="S651" s="4">
        <v>112300</v>
      </c>
      <c r="T651">
        <f>(R651/S651)-1</f>
        <v>0.59363312555654502</v>
      </c>
    </row>
    <row r="652" spans="1:20" x14ac:dyDescent="0.25">
      <c r="A652" s="4">
        <v>650</v>
      </c>
      <c r="B652" s="4" t="s">
        <v>1342</v>
      </c>
      <c r="C652" s="5" t="s">
        <v>1343</v>
      </c>
      <c r="D652" s="4">
        <v>100</v>
      </c>
      <c r="E652" s="4">
        <v>2</v>
      </c>
      <c r="F652" s="14">
        <f t="shared" si="10"/>
        <v>-0.98</v>
      </c>
      <c r="G652" s="4" t="s">
        <v>14</v>
      </c>
      <c r="H652" s="4">
        <v>1</v>
      </c>
      <c r="I652" s="4" t="s">
        <v>21</v>
      </c>
      <c r="J652" s="4" t="s">
        <v>22</v>
      </c>
      <c r="K652" s="4">
        <v>1404795600</v>
      </c>
      <c r="L652" s="4">
        <v>1407128400</v>
      </c>
      <c r="M652" s="4" t="b">
        <v>0</v>
      </c>
      <c r="N652" s="4" t="b">
        <v>0</v>
      </c>
      <c r="O652" s="4" t="s">
        <v>159</v>
      </c>
      <c r="P652" s="4"/>
      <c r="R652" s="4">
        <v>14324</v>
      </c>
      <c r="S652" s="4">
        <v>900</v>
      </c>
      <c r="T652">
        <f>(R652/S652)-1</f>
        <v>14.915555555555555</v>
      </c>
    </row>
    <row r="653" spans="1:20" x14ac:dyDescent="0.25">
      <c r="A653" s="4">
        <v>651</v>
      </c>
      <c r="B653" s="4" t="s">
        <v>1344</v>
      </c>
      <c r="C653" s="5" t="s">
        <v>1345</v>
      </c>
      <c r="D653" s="4">
        <v>196700</v>
      </c>
      <c r="E653" s="4">
        <v>174039</v>
      </c>
      <c r="F653" s="14">
        <f t="shared" si="10"/>
        <v>-0.11520589730554143</v>
      </c>
      <c r="G653" s="4" t="s">
        <v>14</v>
      </c>
      <c r="H653" s="4">
        <v>3868</v>
      </c>
      <c r="I653" s="4" t="s">
        <v>107</v>
      </c>
      <c r="J653" s="4" t="s">
        <v>108</v>
      </c>
      <c r="K653" s="4">
        <v>1393048800</v>
      </c>
      <c r="L653" s="4">
        <v>1394344800</v>
      </c>
      <c r="M653" s="4" t="b">
        <v>0</v>
      </c>
      <c r="N653" s="4" t="b">
        <v>0</v>
      </c>
      <c r="O653" s="4" t="s">
        <v>100</v>
      </c>
      <c r="P653" s="4"/>
      <c r="R653" s="4">
        <v>164291</v>
      </c>
      <c r="S653" s="4">
        <v>22500</v>
      </c>
      <c r="T653">
        <f>(R653/S653)-1</f>
        <v>6.3018222222222224</v>
      </c>
    </row>
    <row r="654" spans="1:20" x14ac:dyDescent="0.25">
      <c r="A654" s="4">
        <v>652</v>
      </c>
      <c r="B654" s="4" t="s">
        <v>1346</v>
      </c>
      <c r="C654" s="5" t="s">
        <v>1347</v>
      </c>
      <c r="D654" s="4">
        <v>10000</v>
      </c>
      <c r="E654" s="4">
        <v>12684</v>
      </c>
      <c r="F654" s="14">
        <f t="shared" si="10"/>
        <v>0.26839999999999997</v>
      </c>
      <c r="G654" s="4" t="s">
        <v>20</v>
      </c>
      <c r="H654" s="4">
        <v>409</v>
      </c>
      <c r="I654" s="4" t="s">
        <v>21</v>
      </c>
      <c r="J654" s="4" t="s">
        <v>22</v>
      </c>
      <c r="K654" s="4">
        <v>1470373200</v>
      </c>
      <c r="L654" s="4">
        <v>1474088400</v>
      </c>
      <c r="M654" s="4" t="b">
        <v>0</v>
      </c>
      <c r="N654" s="4" t="b">
        <v>0</v>
      </c>
      <c r="O654" s="4" t="s">
        <v>28</v>
      </c>
      <c r="P654" s="4"/>
      <c r="R654" s="4">
        <v>12275</v>
      </c>
      <c r="S654" s="4">
        <v>3400</v>
      </c>
      <c r="T654">
        <f>(R654/S654)-1</f>
        <v>2.6102941176470589</v>
      </c>
    </row>
    <row r="655" spans="1:20" x14ac:dyDescent="0.25">
      <c r="A655" s="4">
        <v>653</v>
      </c>
      <c r="B655" s="4" t="s">
        <v>1348</v>
      </c>
      <c r="C655" s="5" t="s">
        <v>1349</v>
      </c>
      <c r="D655" s="4">
        <v>600</v>
      </c>
      <c r="E655" s="4">
        <v>14033</v>
      </c>
      <c r="F655" s="14">
        <f t="shared" si="10"/>
        <v>22.388333333333332</v>
      </c>
      <c r="G655" s="4" t="s">
        <v>20</v>
      </c>
      <c r="H655" s="4">
        <v>234</v>
      </c>
      <c r="I655" s="4" t="s">
        <v>21</v>
      </c>
      <c r="J655" s="4" t="s">
        <v>22</v>
      </c>
      <c r="K655" s="4">
        <v>1460091600</v>
      </c>
      <c r="L655" s="4">
        <v>1460264400</v>
      </c>
      <c r="M655" s="4" t="b">
        <v>0</v>
      </c>
      <c r="N655" s="4" t="b">
        <v>0</v>
      </c>
      <c r="O655" s="4" t="s">
        <v>28</v>
      </c>
      <c r="P655" s="4"/>
      <c r="R655" s="4">
        <v>4008</v>
      </c>
      <c r="S655" s="4">
        <v>2500</v>
      </c>
      <c r="T655">
        <f>(R655/S655)-1</f>
        <v>0.60319999999999996</v>
      </c>
    </row>
    <row r="656" spans="1:20" x14ac:dyDescent="0.25">
      <c r="A656" s="4">
        <v>654</v>
      </c>
      <c r="B656" s="4" t="s">
        <v>1350</v>
      </c>
      <c r="C656" s="5" t="s">
        <v>1351</v>
      </c>
      <c r="D656" s="4">
        <v>35000</v>
      </c>
      <c r="E656" s="4">
        <v>177936</v>
      </c>
      <c r="F656" s="14">
        <f t="shared" si="10"/>
        <v>4.0838857142857146</v>
      </c>
      <c r="G656" s="4" t="s">
        <v>20</v>
      </c>
      <c r="H656" s="4">
        <v>3016</v>
      </c>
      <c r="I656" s="4" t="s">
        <v>21</v>
      </c>
      <c r="J656" s="4" t="s">
        <v>22</v>
      </c>
      <c r="K656" s="4">
        <v>1440392400</v>
      </c>
      <c r="L656" s="4">
        <v>1440824400</v>
      </c>
      <c r="M656" s="4" t="b">
        <v>0</v>
      </c>
      <c r="N656" s="4" t="b">
        <v>0</v>
      </c>
      <c r="O656" s="4" t="s">
        <v>148</v>
      </c>
      <c r="P656" s="4"/>
      <c r="R656" s="4">
        <v>9749</v>
      </c>
      <c r="S656" s="4">
        <v>5300</v>
      </c>
      <c r="T656">
        <f>(R656/S656)-1</f>
        <v>0.8394339622641509</v>
      </c>
    </row>
    <row r="657" spans="1:20" x14ac:dyDescent="0.25">
      <c r="A657" s="4">
        <v>655</v>
      </c>
      <c r="B657" s="4" t="s">
        <v>1352</v>
      </c>
      <c r="C657" s="5" t="s">
        <v>1353</v>
      </c>
      <c r="D657" s="4">
        <v>6900</v>
      </c>
      <c r="E657" s="4">
        <v>13212</v>
      </c>
      <c r="F657" s="14">
        <f t="shared" si="10"/>
        <v>0.91478260869565209</v>
      </c>
      <c r="G657" s="4" t="s">
        <v>20</v>
      </c>
      <c r="H657" s="4">
        <v>264</v>
      </c>
      <c r="I657" s="4" t="s">
        <v>21</v>
      </c>
      <c r="J657" s="4" t="s">
        <v>22</v>
      </c>
      <c r="K657" s="4">
        <v>1488434400</v>
      </c>
      <c r="L657" s="4">
        <v>1489554000</v>
      </c>
      <c r="M657" s="4" t="b">
        <v>1</v>
      </c>
      <c r="N657" s="4" t="b">
        <v>0</v>
      </c>
      <c r="O657" s="4" t="s">
        <v>122</v>
      </c>
      <c r="P657" s="4"/>
      <c r="R657" s="4">
        <v>14199</v>
      </c>
      <c r="S657" s="4">
        <v>6300</v>
      </c>
      <c r="T657">
        <f>(R657/S657)-1</f>
        <v>1.2538095238095237</v>
      </c>
    </row>
    <row r="658" spans="1:20" x14ac:dyDescent="0.25">
      <c r="A658" s="4">
        <v>656</v>
      </c>
      <c r="B658" s="4" t="s">
        <v>1354</v>
      </c>
      <c r="C658" s="5" t="s">
        <v>1355</v>
      </c>
      <c r="D658" s="4">
        <v>118400</v>
      </c>
      <c r="E658" s="4">
        <v>49879</v>
      </c>
      <c r="F658" s="14">
        <f t="shared" si="10"/>
        <v>-0.57872466216216223</v>
      </c>
      <c r="G658" s="4" t="s">
        <v>14</v>
      </c>
      <c r="H658" s="4">
        <v>504</v>
      </c>
      <c r="I658" s="4" t="s">
        <v>26</v>
      </c>
      <c r="J658" s="4" t="s">
        <v>27</v>
      </c>
      <c r="K658" s="4">
        <v>1514440800</v>
      </c>
      <c r="L658" s="4">
        <v>1514872800</v>
      </c>
      <c r="M658" s="4" t="b">
        <v>0</v>
      </c>
      <c r="N658" s="4" t="b">
        <v>0</v>
      </c>
      <c r="O658" s="4" t="s">
        <v>17</v>
      </c>
      <c r="P658" s="4"/>
      <c r="R658" s="4">
        <v>196779</v>
      </c>
      <c r="S658" s="4">
        <v>114400</v>
      </c>
      <c r="T658">
        <f>(R658/S658)-1</f>
        <v>0.72009615384615389</v>
      </c>
    </row>
    <row r="659" spans="1:20" x14ac:dyDescent="0.25">
      <c r="A659" s="4">
        <v>657</v>
      </c>
      <c r="B659" s="4" t="s">
        <v>1356</v>
      </c>
      <c r="C659" s="5" t="s">
        <v>1357</v>
      </c>
      <c r="D659" s="4">
        <v>10000</v>
      </c>
      <c r="E659" s="4">
        <v>824</v>
      </c>
      <c r="F659" s="14">
        <f t="shared" si="10"/>
        <v>-0.91759999999999997</v>
      </c>
      <c r="G659" s="4" t="s">
        <v>14</v>
      </c>
      <c r="H659" s="4">
        <v>14</v>
      </c>
      <c r="I659" s="4" t="s">
        <v>21</v>
      </c>
      <c r="J659" s="4" t="s">
        <v>22</v>
      </c>
      <c r="K659" s="4">
        <v>1514354400</v>
      </c>
      <c r="L659" s="4">
        <v>1515736800</v>
      </c>
      <c r="M659" s="4" t="b">
        <v>0</v>
      </c>
      <c r="N659" s="4" t="b">
        <v>0</v>
      </c>
      <c r="O659" s="4" t="s">
        <v>474</v>
      </c>
      <c r="P659" s="4"/>
      <c r="R659" s="4">
        <v>56859</v>
      </c>
      <c r="S659" s="4">
        <v>38900</v>
      </c>
      <c r="T659">
        <f>(R659/S659)-1</f>
        <v>0.46167095115681245</v>
      </c>
    </row>
    <row r="660" spans="1:20" x14ac:dyDescent="0.25">
      <c r="A660" s="4">
        <v>658</v>
      </c>
      <c r="B660" s="4" t="s">
        <v>1358</v>
      </c>
      <c r="C660" s="5" t="s">
        <v>1359</v>
      </c>
      <c r="D660" s="4">
        <v>52600</v>
      </c>
      <c r="E660" s="4">
        <v>31594</v>
      </c>
      <c r="F660" s="14">
        <f t="shared" si="10"/>
        <v>-0.39935361216730036</v>
      </c>
      <c r="G660" s="4" t="s">
        <v>74</v>
      </c>
      <c r="H660" s="4">
        <v>390</v>
      </c>
      <c r="I660" s="4" t="s">
        <v>21</v>
      </c>
      <c r="J660" s="4" t="s">
        <v>22</v>
      </c>
      <c r="K660" s="4">
        <v>1440910800</v>
      </c>
      <c r="L660" s="4">
        <v>1442898000</v>
      </c>
      <c r="M660" s="4" t="b">
        <v>0</v>
      </c>
      <c r="N660" s="4" t="b">
        <v>0</v>
      </c>
      <c r="O660" s="4" t="s">
        <v>23</v>
      </c>
      <c r="P660" s="4"/>
      <c r="R660" s="4">
        <v>101352</v>
      </c>
      <c r="S660" s="4">
        <v>83000</v>
      </c>
      <c r="T660">
        <f>(R660/S660)-1</f>
        <v>0.22110843373493982</v>
      </c>
    </row>
    <row r="661" spans="1:20" x14ac:dyDescent="0.25">
      <c r="A661" s="4">
        <v>659</v>
      </c>
      <c r="B661" s="4" t="s">
        <v>1360</v>
      </c>
      <c r="C661" s="5" t="s">
        <v>1361</v>
      </c>
      <c r="D661" s="4">
        <v>120700</v>
      </c>
      <c r="E661" s="4">
        <v>57010</v>
      </c>
      <c r="F661" s="14">
        <f t="shared" si="10"/>
        <v>-0.52767191383595691</v>
      </c>
      <c r="G661" s="4" t="s">
        <v>14</v>
      </c>
      <c r="H661" s="4">
        <v>750</v>
      </c>
      <c r="I661" s="4" t="s">
        <v>40</v>
      </c>
      <c r="J661" s="4" t="s">
        <v>41</v>
      </c>
      <c r="K661" s="4">
        <v>1296108000</v>
      </c>
      <c r="L661" s="4">
        <v>1296194400</v>
      </c>
      <c r="M661" s="4" t="b">
        <v>0</v>
      </c>
      <c r="N661" s="4" t="b">
        <v>0</v>
      </c>
      <c r="O661" s="4" t="s">
        <v>42</v>
      </c>
      <c r="P661" s="4"/>
      <c r="R661" s="4">
        <v>4477</v>
      </c>
      <c r="S661" s="4">
        <v>2400</v>
      </c>
      <c r="T661">
        <f>(R661/S661)-1</f>
        <v>0.86541666666666672</v>
      </c>
    </row>
    <row r="662" spans="1:20" x14ac:dyDescent="0.25">
      <c r="A662" s="4">
        <v>660</v>
      </c>
      <c r="B662" s="4" t="s">
        <v>1362</v>
      </c>
      <c r="C662" s="5" t="s">
        <v>1363</v>
      </c>
      <c r="D662" s="4">
        <v>9100</v>
      </c>
      <c r="E662" s="4">
        <v>7438</v>
      </c>
      <c r="F662" s="14">
        <f t="shared" si="10"/>
        <v>-0.18263736263736263</v>
      </c>
      <c r="G662" s="4" t="s">
        <v>14</v>
      </c>
      <c r="H662" s="4">
        <v>77</v>
      </c>
      <c r="I662" s="4" t="s">
        <v>21</v>
      </c>
      <c r="J662" s="4" t="s">
        <v>22</v>
      </c>
      <c r="K662" s="4">
        <v>1440133200</v>
      </c>
      <c r="L662" s="4">
        <v>1440910800</v>
      </c>
      <c r="M662" s="4" t="b">
        <v>1</v>
      </c>
      <c r="N662" s="4" t="b">
        <v>0</v>
      </c>
      <c r="O662" s="4" t="s">
        <v>33</v>
      </c>
      <c r="P662" s="4"/>
      <c r="R662" s="4">
        <v>143788</v>
      </c>
      <c r="S662" s="4">
        <v>62800</v>
      </c>
      <c r="T662">
        <f>(R662/S662)-1</f>
        <v>1.2896178343949045</v>
      </c>
    </row>
    <row r="663" spans="1:20" x14ac:dyDescent="0.25">
      <c r="A663" s="4">
        <v>661</v>
      </c>
      <c r="B663" s="4" t="s">
        <v>1364</v>
      </c>
      <c r="C663" s="5" t="s">
        <v>1365</v>
      </c>
      <c r="D663" s="4">
        <v>106800</v>
      </c>
      <c r="E663" s="4">
        <v>57872</v>
      </c>
      <c r="F663" s="14">
        <f t="shared" si="10"/>
        <v>-0.45812734082397</v>
      </c>
      <c r="G663" s="4" t="s">
        <v>14</v>
      </c>
      <c r="H663" s="4">
        <v>752</v>
      </c>
      <c r="I663" s="4" t="s">
        <v>36</v>
      </c>
      <c r="J663" s="4" t="s">
        <v>37</v>
      </c>
      <c r="K663" s="4">
        <v>1332910800</v>
      </c>
      <c r="L663" s="4">
        <v>1335502800</v>
      </c>
      <c r="M663" s="4" t="b">
        <v>0</v>
      </c>
      <c r="N663" s="4" t="b">
        <v>0</v>
      </c>
      <c r="O663" s="4" t="s">
        <v>159</v>
      </c>
      <c r="P663" s="4"/>
      <c r="R663" s="4">
        <v>3755</v>
      </c>
      <c r="S663" s="4">
        <v>800</v>
      </c>
      <c r="T663">
        <f>(R663/S663)-1</f>
        <v>3.6937499999999996</v>
      </c>
    </row>
    <row r="664" spans="1:20" x14ac:dyDescent="0.25">
      <c r="A664" s="4">
        <v>662</v>
      </c>
      <c r="B664" s="4" t="s">
        <v>1366</v>
      </c>
      <c r="C664" s="5" t="s">
        <v>1367</v>
      </c>
      <c r="D664" s="4">
        <v>9100</v>
      </c>
      <c r="E664" s="4">
        <v>8906</v>
      </c>
      <c r="F664" s="14">
        <f t="shared" si="10"/>
        <v>-2.131868131868131E-2</v>
      </c>
      <c r="G664" s="4" t="s">
        <v>14</v>
      </c>
      <c r="H664" s="4">
        <v>131</v>
      </c>
      <c r="I664" s="4" t="s">
        <v>21</v>
      </c>
      <c r="J664" s="4" t="s">
        <v>22</v>
      </c>
      <c r="K664" s="4">
        <v>1544335200</v>
      </c>
      <c r="L664" s="4">
        <v>1544680800</v>
      </c>
      <c r="M664" s="4" t="b">
        <v>0</v>
      </c>
      <c r="N664" s="4" t="b">
        <v>0</v>
      </c>
      <c r="O664" s="4" t="s">
        <v>33</v>
      </c>
      <c r="P664" s="4"/>
      <c r="R664" s="4">
        <v>9238</v>
      </c>
      <c r="S664" s="4">
        <v>7100</v>
      </c>
      <c r="T664">
        <f>(R664/S664)-1</f>
        <v>0.30112676056338028</v>
      </c>
    </row>
    <row r="665" spans="1:20" x14ac:dyDescent="0.25">
      <c r="A665" s="4">
        <v>663</v>
      </c>
      <c r="B665" s="4" t="s">
        <v>1368</v>
      </c>
      <c r="C665" s="5" t="s">
        <v>1369</v>
      </c>
      <c r="D665" s="4">
        <v>10000</v>
      </c>
      <c r="E665" s="4">
        <v>7724</v>
      </c>
      <c r="F665" s="14">
        <f t="shared" si="10"/>
        <v>-0.22760000000000002</v>
      </c>
      <c r="G665" s="4" t="s">
        <v>14</v>
      </c>
      <c r="H665" s="4">
        <v>87</v>
      </c>
      <c r="I665" s="4" t="s">
        <v>21</v>
      </c>
      <c r="J665" s="4" t="s">
        <v>22</v>
      </c>
      <c r="K665" s="4">
        <v>1286427600</v>
      </c>
      <c r="L665" s="4">
        <v>1288414800</v>
      </c>
      <c r="M665" s="4" t="b">
        <v>0</v>
      </c>
      <c r="N665" s="4" t="b">
        <v>0</v>
      </c>
      <c r="O665" s="4" t="s">
        <v>33</v>
      </c>
      <c r="P665" s="4"/>
      <c r="R665" s="4">
        <v>77012</v>
      </c>
      <c r="S665" s="4">
        <v>46100</v>
      </c>
      <c r="T665">
        <f>(R665/S665)-1</f>
        <v>0.6705422993492407</v>
      </c>
    </row>
    <row r="666" spans="1:20" x14ac:dyDescent="0.25">
      <c r="A666" s="4">
        <v>664</v>
      </c>
      <c r="B666" s="4" t="s">
        <v>708</v>
      </c>
      <c r="C666" s="5" t="s">
        <v>1370</v>
      </c>
      <c r="D666" s="4">
        <v>79400</v>
      </c>
      <c r="E666" s="4">
        <v>26571</v>
      </c>
      <c r="F666" s="14">
        <f t="shared" si="10"/>
        <v>-0.6653526448362721</v>
      </c>
      <c r="G666" s="4" t="s">
        <v>14</v>
      </c>
      <c r="H666" s="4">
        <v>1063</v>
      </c>
      <c r="I666" s="4" t="s">
        <v>21</v>
      </c>
      <c r="J666" s="4" t="s">
        <v>22</v>
      </c>
      <c r="K666" s="4">
        <v>1329717600</v>
      </c>
      <c r="L666" s="4">
        <v>1330581600</v>
      </c>
      <c r="M666" s="4" t="b">
        <v>0</v>
      </c>
      <c r="N666" s="4" t="b">
        <v>0</v>
      </c>
      <c r="O666" s="4" t="s">
        <v>159</v>
      </c>
      <c r="P666" s="4"/>
      <c r="R666" s="4">
        <v>14083</v>
      </c>
      <c r="S666" s="4">
        <v>8100</v>
      </c>
      <c r="T666">
        <f>(R666/S666)-1</f>
        <v>0.73864197530864195</v>
      </c>
    </row>
    <row r="667" spans="1:20" x14ac:dyDescent="0.25">
      <c r="A667" s="4">
        <v>665</v>
      </c>
      <c r="B667" s="4" t="s">
        <v>1371</v>
      </c>
      <c r="C667" s="5" t="s">
        <v>1372</v>
      </c>
      <c r="D667" s="4">
        <v>5100</v>
      </c>
      <c r="E667" s="4">
        <v>12219</v>
      </c>
      <c r="F667" s="14">
        <f t="shared" si="10"/>
        <v>1.3958823529411766</v>
      </c>
      <c r="G667" s="4" t="s">
        <v>20</v>
      </c>
      <c r="H667" s="4">
        <v>272</v>
      </c>
      <c r="I667" s="4" t="s">
        <v>21</v>
      </c>
      <c r="J667" s="4" t="s">
        <v>22</v>
      </c>
      <c r="K667" s="4">
        <v>1310187600</v>
      </c>
      <c r="L667" s="4">
        <v>1311397200</v>
      </c>
      <c r="M667" s="4" t="b">
        <v>0</v>
      </c>
      <c r="N667" s="4" t="b">
        <v>1</v>
      </c>
      <c r="O667" s="4" t="s">
        <v>42</v>
      </c>
      <c r="P667" s="4"/>
      <c r="R667" s="4">
        <v>12202</v>
      </c>
      <c r="S667" s="4">
        <v>1700</v>
      </c>
      <c r="T667">
        <f>(R667/S667)-1</f>
        <v>6.1776470588235295</v>
      </c>
    </row>
    <row r="668" spans="1:20" x14ac:dyDescent="0.25">
      <c r="A668" s="4">
        <v>666</v>
      </c>
      <c r="B668" s="4" t="s">
        <v>1373</v>
      </c>
      <c r="C668" s="5" t="s">
        <v>1374</v>
      </c>
      <c r="D668" s="4">
        <v>3100</v>
      </c>
      <c r="E668" s="4">
        <v>1985</v>
      </c>
      <c r="F668" s="14">
        <f t="shared" si="10"/>
        <v>-0.35967741935483866</v>
      </c>
      <c r="G668" s="4" t="s">
        <v>74</v>
      </c>
      <c r="H668" s="4">
        <v>25</v>
      </c>
      <c r="I668" s="4" t="s">
        <v>21</v>
      </c>
      <c r="J668" s="4" t="s">
        <v>22</v>
      </c>
      <c r="K668" s="4">
        <v>1377838800</v>
      </c>
      <c r="L668" s="4">
        <v>1378357200</v>
      </c>
      <c r="M668" s="4" t="b">
        <v>0</v>
      </c>
      <c r="N668" s="4" t="b">
        <v>1</v>
      </c>
      <c r="O668" s="4" t="s">
        <v>33</v>
      </c>
      <c r="P668" s="4"/>
      <c r="R668" s="4">
        <v>13772</v>
      </c>
      <c r="S668" s="4">
        <v>900</v>
      </c>
      <c r="T668">
        <f>(R668/S668)-1</f>
        <v>14.302222222222222</v>
      </c>
    </row>
    <row r="669" spans="1:20" x14ac:dyDescent="0.25">
      <c r="A669" s="4">
        <v>667</v>
      </c>
      <c r="B669" s="4" t="s">
        <v>1375</v>
      </c>
      <c r="C669" s="5" t="s">
        <v>1376</v>
      </c>
      <c r="D669" s="4">
        <v>6900</v>
      </c>
      <c r="E669" s="4">
        <v>12155</v>
      </c>
      <c r="F669" s="14">
        <f t="shared" si="10"/>
        <v>0.76159420289855073</v>
      </c>
      <c r="G669" s="4" t="s">
        <v>20</v>
      </c>
      <c r="H669" s="4">
        <v>419</v>
      </c>
      <c r="I669" s="4" t="s">
        <v>21</v>
      </c>
      <c r="J669" s="4" t="s">
        <v>22</v>
      </c>
      <c r="K669" s="4">
        <v>1410325200</v>
      </c>
      <c r="L669" s="4">
        <v>1411102800</v>
      </c>
      <c r="M669" s="4" t="b">
        <v>0</v>
      </c>
      <c r="N669" s="4" t="b">
        <v>0</v>
      </c>
      <c r="O669" s="4" t="s">
        <v>1029</v>
      </c>
      <c r="P669" s="4"/>
      <c r="R669" s="4">
        <v>154321</v>
      </c>
      <c r="S669" s="4">
        <v>48900</v>
      </c>
      <c r="T669">
        <f>(R669/S669)-1</f>
        <v>2.1558486707566464</v>
      </c>
    </row>
    <row r="670" spans="1:20" x14ac:dyDescent="0.25">
      <c r="A670" s="4">
        <v>668</v>
      </c>
      <c r="B670" s="4" t="s">
        <v>1377</v>
      </c>
      <c r="C670" s="5" t="s">
        <v>1378</v>
      </c>
      <c r="D670" s="4">
        <v>27500</v>
      </c>
      <c r="E670" s="4">
        <v>5593</v>
      </c>
      <c r="F670" s="14">
        <f t="shared" si="10"/>
        <v>-0.79661818181818178</v>
      </c>
      <c r="G670" s="4" t="s">
        <v>14</v>
      </c>
      <c r="H670" s="4">
        <v>76</v>
      </c>
      <c r="I670" s="4" t="s">
        <v>21</v>
      </c>
      <c r="J670" s="4" t="s">
        <v>22</v>
      </c>
      <c r="K670" s="4">
        <v>1343797200</v>
      </c>
      <c r="L670" s="4">
        <v>1344834000</v>
      </c>
      <c r="M670" s="4" t="b">
        <v>0</v>
      </c>
      <c r="N670" s="4" t="b">
        <v>0</v>
      </c>
      <c r="O670" s="4" t="s">
        <v>33</v>
      </c>
      <c r="P670" s="4"/>
      <c r="R670" s="4">
        <v>71583</v>
      </c>
      <c r="S670" s="4">
        <v>39300</v>
      </c>
      <c r="T670">
        <f>(R670/S670)-1</f>
        <v>0.82145038167938922</v>
      </c>
    </row>
    <row r="671" spans="1:20" x14ac:dyDescent="0.25">
      <c r="A671" s="4">
        <v>669</v>
      </c>
      <c r="B671" s="4" t="s">
        <v>1379</v>
      </c>
      <c r="C671" s="5" t="s">
        <v>1380</v>
      </c>
      <c r="D671" s="4">
        <v>48800</v>
      </c>
      <c r="E671" s="4">
        <v>175020</v>
      </c>
      <c r="F671" s="14">
        <f t="shared" si="10"/>
        <v>2.5864754098360656</v>
      </c>
      <c r="G671" s="4" t="s">
        <v>20</v>
      </c>
      <c r="H671" s="4">
        <v>1621</v>
      </c>
      <c r="I671" s="4" t="s">
        <v>107</v>
      </c>
      <c r="J671" s="4" t="s">
        <v>108</v>
      </c>
      <c r="K671" s="4">
        <v>1498453200</v>
      </c>
      <c r="L671" s="4">
        <v>1499230800</v>
      </c>
      <c r="M671" s="4" t="b">
        <v>0</v>
      </c>
      <c r="N671" s="4" t="b">
        <v>0</v>
      </c>
      <c r="O671" s="4" t="s">
        <v>33</v>
      </c>
      <c r="P671" s="4"/>
      <c r="R671" s="4">
        <v>12100</v>
      </c>
      <c r="S671" s="4">
        <v>3400</v>
      </c>
      <c r="T671">
        <f>(R671/S671)-1</f>
        <v>2.5588235294117645</v>
      </c>
    </row>
    <row r="672" spans="1:20" x14ac:dyDescent="0.25">
      <c r="A672" s="4">
        <v>670</v>
      </c>
      <c r="B672" s="4" t="s">
        <v>1334</v>
      </c>
      <c r="C672" s="5" t="s">
        <v>1381</v>
      </c>
      <c r="D672" s="4">
        <v>16200</v>
      </c>
      <c r="E672" s="4">
        <v>75955</v>
      </c>
      <c r="F672" s="14">
        <f t="shared" si="10"/>
        <v>3.6885802469135802</v>
      </c>
      <c r="G672" s="4" t="s">
        <v>20</v>
      </c>
      <c r="H672" s="4">
        <v>1101</v>
      </c>
      <c r="I672" s="4" t="s">
        <v>21</v>
      </c>
      <c r="J672" s="4" t="s">
        <v>22</v>
      </c>
      <c r="K672" s="4">
        <v>1456380000</v>
      </c>
      <c r="L672" s="4">
        <v>1457416800</v>
      </c>
      <c r="M672" s="4" t="b">
        <v>0</v>
      </c>
      <c r="N672" s="4" t="b">
        <v>0</v>
      </c>
      <c r="O672" s="4" t="s">
        <v>60</v>
      </c>
      <c r="P672" s="4"/>
      <c r="R672" s="4">
        <v>12129</v>
      </c>
      <c r="S672" s="4">
        <v>9200</v>
      </c>
      <c r="T672">
        <f>(R672/S672)-1</f>
        <v>0.31836956521739124</v>
      </c>
    </row>
    <row r="673" spans="1:20" x14ac:dyDescent="0.25">
      <c r="A673" s="4">
        <v>671</v>
      </c>
      <c r="B673" s="4" t="s">
        <v>1382</v>
      </c>
      <c r="C673" s="5" t="s">
        <v>1383</v>
      </c>
      <c r="D673" s="4">
        <v>97600</v>
      </c>
      <c r="E673" s="4">
        <v>119127</v>
      </c>
      <c r="F673" s="14">
        <f t="shared" si="10"/>
        <v>0.22056352459016404</v>
      </c>
      <c r="G673" s="4" t="s">
        <v>20</v>
      </c>
      <c r="H673" s="4">
        <v>1073</v>
      </c>
      <c r="I673" s="4" t="s">
        <v>21</v>
      </c>
      <c r="J673" s="4" t="s">
        <v>22</v>
      </c>
      <c r="K673" s="4">
        <v>1280552400</v>
      </c>
      <c r="L673" s="4">
        <v>1280898000</v>
      </c>
      <c r="M673" s="4" t="b">
        <v>0</v>
      </c>
      <c r="N673" s="4" t="b">
        <v>1</v>
      </c>
      <c r="O673" s="4" t="s">
        <v>33</v>
      </c>
      <c r="P673" s="4"/>
      <c r="R673" s="4">
        <v>8161</v>
      </c>
      <c r="S673" s="4">
        <v>7800</v>
      </c>
      <c r="T673">
        <f>(R673/S673)-1</f>
        <v>4.6282051282051206E-2</v>
      </c>
    </row>
    <row r="674" spans="1:20" x14ac:dyDescent="0.25">
      <c r="A674" s="4">
        <v>672</v>
      </c>
      <c r="B674" s="4" t="s">
        <v>1384</v>
      </c>
      <c r="C674" s="5" t="s">
        <v>1385</v>
      </c>
      <c r="D674" s="4">
        <v>197900</v>
      </c>
      <c r="E674" s="4">
        <v>110689</v>
      </c>
      <c r="F674" s="14">
        <f t="shared" si="10"/>
        <v>-0.44068216270843863</v>
      </c>
      <c r="G674" s="4" t="s">
        <v>14</v>
      </c>
      <c r="H674" s="4">
        <v>4428</v>
      </c>
      <c r="I674" s="4" t="s">
        <v>26</v>
      </c>
      <c r="J674" s="4" t="s">
        <v>27</v>
      </c>
      <c r="K674" s="4">
        <v>1521608400</v>
      </c>
      <c r="L674" s="4">
        <v>1522472400</v>
      </c>
      <c r="M674" s="4" t="b">
        <v>0</v>
      </c>
      <c r="N674" s="4" t="b">
        <v>0</v>
      </c>
      <c r="O674" s="4" t="s">
        <v>33</v>
      </c>
      <c r="P674" s="4"/>
      <c r="R674" s="4">
        <v>14046</v>
      </c>
      <c r="S674" s="4">
        <v>2100</v>
      </c>
      <c r="T674">
        <f>(R674/S674)-1</f>
        <v>5.6885714285714286</v>
      </c>
    </row>
    <row r="675" spans="1:20" x14ac:dyDescent="0.25">
      <c r="A675" s="4">
        <v>673</v>
      </c>
      <c r="B675" s="4" t="s">
        <v>1386</v>
      </c>
      <c r="C675" s="5" t="s">
        <v>1387</v>
      </c>
      <c r="D675" s="4">
        <v>5600</v>
      </c>
      <c r="E675" s="4">
        <v>2445</v>
      </c>
      <c r="F675" s="14">
        <f t="shared" si="10"/>
        <v>-0.56339285714285714</v>
      </c>
      <c r="G675" s="4" t="s">
        <v>14</v>
      </c>
      <c r="H675" s="4">
        <v>58</v>
      </c>
      <c r="I675" s="4" t="s">
        <v>107</v>
      </c>
      <c r="J675" s="4" t="s">
        <v>108</v>
      </c>
      <c r="K675" s="4">
        <v>1460696400</v>
      </c>
      <c r="L675" s="4">
        <v>1462510800</v>
      </c>
      <c r="M675" s="4" t="b">
        <v>0</v>
      </c>
      <c r="N675" s="4" t="b">
        <v>0</v>
      </c>
      <c r="O675" s="4" t="s">
        <v>60</v>
      </c>
      <c r="P675" s="4"/>
      <c r="R675" s="4">
        <v>140469</v>
      </c>
      <c r="S675" s="4">
        <v>113800</v>
      </c>
      <c r="T675">
        <f>(R675/S675)-1</f>
        <v>0.23434973637961343</v>
      </c>
    </row>
    <row r="676" spans="1:20" x14ac:dyDescent="0.25">
      <c r="A676" s="4">
        <v>674</v>
      </c>
      <c r="B676" s="4" t="s">
        <v>1388</v>
      </c>
      <c r="C676" s="5" t="s">
        <v>1389</v>
      </c>
      <c r="D676" s="4">
        <v>170700</v>
      </c>
      <c r="E676" s="4">
        <v>57250</v>
      </c>
      <c r="F676" s="14">
        <f t="shared" si="10"/>
        <v>-0.66461628588166377</v>
      </c>
      <c r="G676" s="4" t="s">
        <v>74</v>
      </c>
      <c r="H676" s="4">
        <v>1218</v>
      </c>
      <c r="I676" s="4" t="s">
        <v>21</v>
      </c>
      <c r="J676" s="4" t="s">
        <v>22</v>
      </c>
      <c r="K676" s="4">
        <v>1313730000</v>
      </c>
      <c r="L676" s="4">
        <v>1317790800</v>
      </c>
      <c r="M676" s="4" t="b">
        <v>0</v>
      </c>
      <c r="N676" s="4" t="b">
        <v>0</v>
      </c>
      <c r="O676" s="4" t="s">
        <v>122</v>
      </c>
      <c r="P676" s="4"/>
      <c r="R676" s="4">
        <v>6423</v>
      </c>
      <c r="S676" s="4">
        <v>5000</v>
      </c>
      <c r="T676">
        <f>(R676/S676)-1</f>
        <v>0.28459999999999996</v>
      </c>
    </row>
    <row r="677" spans="1:20" x14ac:dyDescent="0.25">
      <c r="A677" s="4">
        <v>675</v>
      </c>
      <c r="B677" s="4" t="s">
        <v>1390</v>
      </c>
      <c r="C677" s="5" t="s">
        <v>1391</v>
      </c>
      <c r="D677" s="4">
        <v>9700</v>
      </c>
      <c r="E677" s="4">
        <v>11929</v>
      </c>
      <c r="F677" s="14">
        <f t="shared" si="10"/>
        <v>0.22979381443298963</v>
      </c>
      <c r="G677" s="4" t="s">
        <v>20</v>
      </c>
      <c r="H677" s="4">
        <v>331</v>
      </c>
      <c r="I677" s="4" t="s">
        <v>21</v>
      </c>
      <c r="J677" s="4" t="s">
        <v>22</v>
      </c>
      <c r="K677" s="4">
        <v>1568178000</v>
      </c>
      <c r="L677" s="4">
        <v>1568782800</v>
      </c>
      <c r="M677" s="4" t="b">
        <v>0</v>
      </c>
      <c r="N677" s="4" t="b">
        <v>0</v>
      </c>
      <c r="O677" s="4" t="s">
        <v>1029</v>
      </c>
      <c r="P677" s="4"/>
      <c r="R677" s="4">
        <v>11075</v>
      </c>
      <c r="S677" s="4">
        <v>8700</v>
      </c>
      <c r="T677">
        <f>(R677/S677)-1</f>
        <v>0.27298850574712641</v>
      </c>
    </row>
    <row r="678" spans="1:20" x14ac:dyDescent="0.25">
      <c r="A678" s="4">
        <v>676</v>
      </c>
      <c r="B678" s="4" t="s">
        <v>1392</v>
      </c>
      <c r="C678" s="5" t="s">
        <v>1393</v>
      </c>
      <c r="D678" s="4">
        <v>62300</v>
      </c>
      <c r="E678" s="4">
        <v>118214</v>
      </c>
      <c r="F678" s="14">
        <f t="shared" si="10"/>
        <v>0.89749598715890855</v>
      </c>
      <c r="G678" s="4" t="s">
        <v>20</v>
      </c>
      <c r="H678" s="4">
        <v>1170</v>
      </c>
      <c r="I678" s="4" t="s">
        <v>21</v>
      </c>
      <c r="J678" s="4" t="s">
        <v>22</v>
      </c>
      <c r="K678" s="4">
        <v>1348635600</v>
      </c>
      <c r="L678" s="4">
        <v>1349413200</v>
      </c>
      <c r="M678" s="4" t="b">
        <v>0</v>
      </c>
      <c r="N678" s="4" t="b">
        <v>0</v>
      </c>
      <c r="O678" s="4" t="s">
        <v>122</v>
      </c>
      <c r="P678" s="4"/>
      <c r="R678" s="4">
        <v>7767</v>
      </c>
      <c r="S678" s="4">
        <v>2700</v>
      </c>
      <c r="T678">
        <f>(R678/S678)-1</f>
        <v>1.8766666666666665</v>
      </c>
    </row>
    <row r="679" spans="1:20" x14ac:dyDescent="0.25">
      <c r="A679" s="4">
        <v>677</v>
      </c>
      <c r="B679" s="4" t="s">
        <v>1394</v>
      </c>
      <c r="C679" s="5" t="s">
        <v>1395</v>
      </c>
      <c r="D679" s="4">
        <v>5300</v>
      </c>
      <c r="E679" s="4">
        <v>4432</v>
      </c>
      <c r="F679" s="14">
        <f t="shared" si="10"/>
        <v>-0.16377358490566041</v>
      </c>
      <c r="G679" s="4" t="s">
        <v>14</v>
      </c>
      <c r="H679" s="4">
        <v>111</v>
      </c>
      <c r="I679" s="4" t="s">
        <v>21</v>
      </c>
      <c r="J679" s="4" t="s">
        <v>22</v>
      </c>
      <c r="K679" s="4">
        <v>1468126800</v>
      </c>
      <c r="L679" s="4">
        <v>1472446800</v>
      </c>
      <c r="M679" s="4" t="b">
        <v>0</v>
      </c>
      <c r="N679" s="4" t="b">
        <v>0</v>
      </c>
      <c r="O679" s="4" t="s">
        <v>119</v>
      </c>
      <c r="P679" s="4"/>
      <c r="R679" s="4">
        <v>10313</v>
      </c>
      <c r="S679" s="4">
        <v>1800</v>
      </c>
      <c r="T679">
        <f>(R679/S679)-1</f>
        <v>4.7294444444444448</v>
      </c>
    </row>
    <row r="680" spans="1:20" x14ac:dyDescent="0.25">
      <c r="A680" s="4">
        <v>678</v>
      </c>
      <c r="B680" s="4" t="s">
        <v>1396</v>
      </c>
      <c r="C680" s="5" t="s">
        <v>1397</v>
      </c>
      <c r="D680" s="4">
        <v>99500</v>
      </c>
      <c r="E680" s="4">
        <v>17879</v>
      </c>
      <c r="F680" s="14">
        <f t="shared" si="10"/>
        <v>-0.82031155778894471</v>
      </c>
      <c r="G680" s="4" t="s">
        <v>74</v>
      </c>
      <c r="H680" s="4">
        <v>215</v>
      </c>
      <c r="I680" s="4" t="s">
        <v>21</v>
      </c>
      <c r="J680" s="4" t="s">
        <v>22</v>
      </c>
      <c r="K680" s="4">
        <v>1547877600</v>
      </c>
      <c r="L680" s="4">
        <v>1548050400</v>
      </c>
      <c r="M680" s="4" t="b">
        <v>0</v>
      </c>
      <c r="N680" s="4" t="b">
        <v>0</v>
      </c>
      <c r="O680" s="4" t="s">
        <v>53</v>
      </c>
      <c r="P680" s="4"/>
      <c r="R680" s="4">
        <v>197018</v>
      </c>
      <c r="S680" s="4">
        <v>174500</v>
      </c>
      <c r="T680">
        <f>(R680/S680)-1</f>
        <v>0.12904297994269331</v>
      </c>
    </row>
    <row r="681" spans="1:20" x14ac:dyDescent="0.25">
      <c r="A681" s="4">
        <v>679</v>
      </c>
      <c r="B681" s="4" t="s">
        <v>668</v>
      </c>
      <c r="C681" s="5" t="s">
        <v>1398</v>
      </c>
      <c r="D681" s="4">
        <v>1400</v>
      </c>
      <c r="E681" s="4">
        <v>14511</v>
      </c>
      <c r="F681" s="14">
        <f t="shared" si="10"/>
        <v>9.3650000000000002</v>
      </c>
      <c r="G681" s="4" t="s">
        <v>20</v>
      </c>
      <c r="H681" s="4">
        <v>363</v>
      </c>
      <c r="I681" s="4" t="s">
        <v>21</v>
      </c>
      <c r="J681" s="4" t="s">
        <v>22</v>
      </c>
      <c r="K681" s="4">
        <v>1571374800</v>
      </c>
      <c r="L681" s="4">
        <v>1571806800</v>
      </c>
      <c r="M681" s="4" t="b">
        <v>0</v>
      </c>
      <c r="N681" s="4" t="b">
        <v>1</v>
      </c>
      <c r="O681" s="4" t="s">
        <v>17</v>
      </c>
      <c r="P681" s="4"/>
      <c r="R681" s="4">
        <v>9817</v>
      </c>
      <c r="S681" s="4">
        <v>5100</v>
      </c>
      <c r="T681">
        <f>(R681/S681)-1</f>
        <v>0.92490196078431364</v>
      </c>
    </row>
    <row r="682" spans="1:20" x14ac:dyDescent="0.25">
      <c r="A682" s="4">
        <v>680</v>
      </c>
      <c r="B682" s="4" t="s">
        <v>1399</v>
      </c>
      <c r="C682" s="5" t="s">
        <v>1400</v>
      </c>
      <c r="D682" s="4">
        <v>145600</v>
      </c>
      <c r="E682" s="4">
        <v>141822</v>
      </c>
      <c r="F682" s="14">
        <f t="shared" si="10"/>
        <v>-2.5947802197802239E-2</v>
      </c>
      <c r="G682" s="4" t="s">
        <v>14</v>
      </c>
      <c r="H682" s="4">
        <v>2955</v>
      </c>
      <c r="I682" s="4" t="s">
        <v>21</v>
      </c>
      <c r="J682" s="4" t="s">
        <v>22</v>
      </c>
      <c r="K682" s="4">
        <v>1576303200</v>
      </c>
      <c r="L682" s="4">
        <v>1576476000</v>
      </c>
      <c r="M682" s="4" t="b">
        <v>0</v>
      </c>
      <c r="N682" s="4" t="b">
        <v>1</v>
      </c>
      <c r="O682" s="4" t="s">
        <v>292</v>
      </c>
      <c r="P682" s="4"/>
      <c r="R682" s="4">
        <v>178120</v>
      </c>
      <c r="S682" s="4">
        <v>152400</v>
      </c>
      <c r="T682">
        <f>(R682/S682)-1</f>
        <v>0.16876640419947497</v>
      </c>
    </row>
    <row r="683" spans="1:20" x14ac:dyDescent="0.25">
      <c r="A683" s="4">
        <v>681</v>
      </c>
      <c r="B683" s="4" t="s">
        <v>1401</v>
      </c>
      <c r="C683" s="5" t="s">
        <v>1402</v>
      </c>
      <c r="D683" s="4">
        <v>184100</v>
      </c>
      <c r="E683" s="4">
        <v>159037</v>
      </c>
      <c r="F683" s="14">
        <f t="shared" si="10"/>
        <v>-0.13613796849538295</v>
      </c>
      <c r="G683" s="4" t="s">
        <v>14</v>
      </c>
      <c r="H683" s="4">
        <v>1657</v>
      </c>
      <c r="I683" s="4" t="s">
        <v>21</v>
      </c>
      <c r="J683" s="4" t="s">
        <v>22</v>
      </c>
      <c r="K683" s="4">
        <v>1324447200</v>
      </c>
      <c r="L683" s="4">
        <v>1324965600</v>
      </c>
      <c r="M683" s="4" t="b">
        <v>0</v>
      </c>
      <c r="N683" s="4" t="b">
        <v>0</v>
      </c>
      <c r="O683" s="4" t="s">
        <v>33</v>
      </c>
      <c r="P683" s="4"/>
      <c r="R683" s="4">
        <v>13678</v>
      </c>
      <c r="S683" s="4">
        <v>1300</v>
      </c>
      <c r="T683">
        <f>(R683/S683)-1</f>
        <v>9.5215384615384622</v>
      </c>
    </row>
    <row r="684" spans="1:20" x14ac:dyDescent="0.25">
      <c r="A684" s="4">
        <v>682</v>
      </c>
      <c r="B684" s="4" t="s">
        <v>1403</v>
      </c>
      <c r="C684" s="5" t="s">
        <v>1404</v>
      </c>
      <c r="D684" s="4">
        <v>5400</v>
      </c>
      <c r="E684" s="4">
        <v>8109</v>
      </c>
      <c r="F684" s="14">
        <f t="shared" si="10"/>
        <v>0.50166666666666671</v>
      </c>
      <c r="G684" s="4" t="s">
        <v>20</v>
      </c>
      <c r="H684" s="4">
        <v>103</v>
      </c>
      <c r="I684" s="4" t="s">
        <v>21</v>
      </c>
      <c r="J684" s="4" t="s">
        <v>22</v>
      </c>
      <c r="K684" s="4">
        <v>1386741600</v>
      </c>
      <c r="L684" s="4">
        <v>1387519200</v>
      </c>
      <c r="M684" s="4" t="b">
        <v>0</v>
      </c>
      <c r="N684" s="4" t="b">
        <v>0</v>
      </c>
      <c r="O684" s="4" t="s">
        <v>33</v>
      </c>
      <c r="P684" s="4"/>
      <c r="R684" s="4">
        <v>9969</v>
      </c>
      <c r="S684" s="4">
        <v>8100</v>
      </c>
      <c r="T684">
        <f>(R684/S684)-1</f>
        <v>0.23074074074074069</v>
      </c>
    </row>
    <row r="685" spans="1:20" x14ac:dyDescent="0.25">
      <c r="A685" s="4">
        <v>683</v>
      </c>
      <c r="B685" s="4" t="s">
        <v>1405</v>
      </c>
      <c r="C685" s="5" t="s">
        <v>1406</v>
      </c>
      <c r="D685" s="4">
        <v>2300</v>
      </c>
      <c r="E685" s="4">
        <v>8244</v>
      </c>
      <c r="F685" s="14">
        <f t="shared" si="10"/>
        <v>2.5843478260869563</v>
      </c>
      <c r="G685" s="4" t="s">
        <v>20</v>
      </c>
      <c r="H685" s="4">
        <v>147</v>
      </c>
      <c r="I685" s="4" t="s">
        <v>21</v>
      </c>
      <c r="J685" s="4" t="s">
        <v>22</v>
      </c>
      <c r="K685" s="4">
        <v>1537074000</v>
      </c>
      <c r="L685" s="4">
        <v>1537246800</v>
      </c>
      <c r="M685" s="4" t="b">
        <v>0</v>
      </c>
      <c r="N685" s="4" t="b">
        <v>0</v>
      </c>
      <c r="O685" s="4" t="s">
        <v>33</v>
      </c>
      <c r="P685" s="4"/>
      <c r="R685" s="4">
        <v>14827</v>
      </c>
      <c r="S685" s="4">
        <v>8300</v>
      </c>
      <c r="T685">
        <f>(R685/S685)-1</f>
        <v>0.78638554216867473</v>
      </c>
    </row>
    <row r="686" spans="1:20" x14ac:dyDescent="0.25">
      <c r="A686" s="4">
        <v>684</v>
      </c>
      <c r="B686" s="4" t="s">
        <v>1407</v>
      </c>
      <c r="C686" s="5" t="s">
        <v>1408</v>
      </c>
      <c r="D686" s="4">
        <v>1400</v>
      </c>
      <c r="E686" s="4">
        <v>7600</v>
      </c>
      <c r="F686" s="14">
        <f t="shared" si="10"/>
        <v>4.4285714285714288</v>
      </c>
      <c r="G686" s="4" t="s">
        <v>20</v>
      </c>
      <c r="H686" s="4">
        <v>110</v>
      </c>
      <c r="I686" s="4" t="s">
        <v>15</v>
      </c>
      <c r="J686" s="4" t="s">
        <v>16</v>
      </c>
      <c r="K686" s="4">
        <v>1277787600</v>
      </c>
      <c r="L686" s="4">
        <v>1279515600</v>
      </c>
      <c r="M686" s="4" t="b">
        <v>0</v>
      </c>
      <c r="N686" s="4" t="b">
        <v>0</v>
      </c>
      <c r="O686" s="4" t="s">
        <v>68</v>
      </c>
      <c r="P686" s="4"/>
      <c r="R686" s="4">
        <v>100900</v>
      </c>
      <c r="S686" s="4">
        <v>28400</v>
      </c>
      <c r="T686">
        <f>(R686/S686)-1</f>
        <v>2.5528169014084505</v>
      </c>
    </row>
    <row r="687" spans="1:20" x14ac:dyDescent="0.25">
      <c r="A687" s="4">
        <v>685</v>
      </c>
      <c r="B687" s="4" t="s">
        <v>1409</v>
      </c>
      <c r="C687" s="5" t="s">
        <v>1410</v>
      </c>
      <c r="D687" s="4">
        <v>140000</v>
      </c>
      <c r="E687" s="4">
        <v>94501</v>
      </c>
      <c r="F687" s="14">
        <f t="shared" si="10"/>
        <v>-0.32499285714285719</v>
      </c>
      <c r="G687" s="4" t="s">
        <v>14</v>
      </c>
      <c r="H687" s="4">
        <v>926</v>
      </c>
      <c r="I687" s="4" t="s">
        <v>15</v>
      </c>
      <c r="J687" s="4" t="s">
        <v>16</v>
      </c>
      <c r="K687" s="4">
        <v>1440306000</v>
      </c>
      <c r="L687" s="4">
        <v>1442379600</v>
      </c>
      <c r="M687" s="4" t="b">
        <v>0</v>
      </c>
      <c r="N687" s="4" t="b">
        <v>0</v>
      </c>
      <c r="O687" s="4" t="s">
        <v>33</v>
      </c>
      <c r="P687" s="4"/>
      <c r="R687" s="4">
        <v>165954</v>
      </c>
      <c r="S687" s="4">
        <v>102500</v>
      </c>
      <c r="T687">
        <f>(R687/S687)-1</f>
        <v>0.61906341463414627</v>
      </c>
    </row>
    <row r="688" spans="1:20" x14ac:dyDescent="0.25">
      <c r="A688" s="4">
        <v>686</v>
      </c>
      <c r="B688" s="4" t="s">
        <v>1411</v>
      </c>
      <c r="C688" s="5" t="s">
        <v>1412</v>
      </c>
      <c r="D688" s="4">
        <v>7500</v>
      </c>
      <c r="E688" s="4">
        <v>14381</v>
      </c>
      <c r="F688" s="14">
        <f t="shared" si="10"/>
        <v>0.91746666666666665</v>
      </c>
      <c r="G688" s="4" t="s">
        <v>20</v>
      </c>
      <c r="H688" s="4">
        <v>134</v>
      </c>
      <c r="I688" s="4" t="s">
        <v>21</v>
      </c>
      <c r="J688" s="4" t="s">
        <v>22</v>
      </c>
      <c r="K688" s="4">
        <v>1522126800</v>
      </c>
      <c r="L688" s="4">
        <v>1523077200</v>
      </c>
      <c r="M688" s="4" t="b">
        <v>0</v>
      </c>
      <c r="N688" s="4" t="b">
        <v>0</v>
      </c>
      <c r="O688" s="4" t="s">
        <v>65</v>
      </c>
      <c r="P688" s="4"/>
      <c r="R688" s="4">
        <v>10731</v>
      </c>
      <c r="S688" s="4">
        <v>5400</v>
      </c>
      <c r="T688">
        <f>(R688/S688)-1</f>
        <v>0.98722222222222222</v>
      </c>
    </row>
    <row r="689" spans="1:20" x14ac:dyDescent="0.25">
      <c r="A689" s="4">
        <v>687</v>
      </c>
      <c r="B689" s="4" t="s">
        <v>1413</v>
      </c>
      <c r="C689" s="5" t="s">
        <v>1414</v>
      </c>
      <c r="D689" s="4">
        <v>1500</v>
      </c>
      <c r="E689" s="4">
        <v>13980</v>
      </c>
      <c r="F689" s="14">
        <f t="shared" si="10"/>
        <v>8.32</v>
      </c>
      <c r="G689" s="4" t="s">
        <v>20</v>
      </c>
      <c r="H689" s="4">
        <v>269</v>
      </c>
      <c r="I689" s="4" t="s">
        <v>21</v>
      </c>
      <c r="J689" s="4" t="s">
        <v>22</v>
      </c>
      <c r="K689" s="4">
        <v>1489298400</v>
      </c>
      <c r="L689" s="4">
        <v>1489554000</v>
      </c>
      <c r="M689" s="4" t="b">
        <v>0</v>
      </c>
      <c r="N689" s="4" t="b">
        <v>0</v>
      </c>
      <c r="O689" s="4" t="s">
        <v>33</v>
      </c>
      <c r="P689" s="4"/>
      <c r="R689" s="4">
        <v>10938</v>
      </c>
      <c r="S689" s="4">
        <v>6200</v>
      </c>
      <c r="T689">
        <f>(R689/S689)-1</f>
        <v>0.76419354838709674</v>
      </c>
    </row>
    <row r="690" spans="1:20" x14ac:dyDescent="0.25">
      <c r="A690" s="4">
        <v>688</v>
      </c>
      <c r="B690" s="4" t="s">
        <v>1415</v>
      </c>
      <c r="C690" s="5" t="s">
        <v>1416</v>
      </c>
      <c r="D690" s="4">
        <v>2900</v>
      </c>
      <c r="E690" s="4">
        <v>12449</v>
      </c>
      <c r="F690" s="14">
        <f t="shared" si="10"/>
        <v>3.2927586206896553</v>
      </c>
      <c r="G690" s="4" t="s">
        <v>20</v>
      </c>
      <c r="H690" s="4">
        <v>175</v>
      </c>
      <c r="I690" s="4" t="s">
        <v>21</v>
      </c>
      <c r="J690" s="4" t="s">
        <v>22</v>
      </c>
      <c r="K690" s="4">
        <v>1547100000</v>
      </c>
      <c r="L690" s="4">
        <v>1548482400</v>
      </c>
      <c r="M690" s="4" t="b">
        <v>0</v>
      </c>
      <c r="N690" s="4" t="b">
        <v>1</v>
      </c>
      <c r="O690" s="4" t="s">
        <v>269</v>
      </c>
      <c r="P690" s="4"/>
      <c r="R690" s="4">
        <v>10739</v>
      </c>
      <c r="S690" s="4">
        <v>2100</v>
      </c>
      <c r="T690">
        <f>(R690/S690)-1</f>
        <v>4.1138095238095236</v>
      </c>
    </row>
    <row r="691" spans="1:20" x14ac:dyDescent="0.25">
      <c r="A691" s="4">
        <v>689</v>
      </c>
      <c r="B691" s="4" t="s">
        <v>1417</v>
      </c>
      <c r="C691" s="5" t="s">
        <v>1418</v>
      </c>
      <c r="D691" s="4">
        <v>7300</v>
      </c>
      <c r="E691" s="4">
        <v>7348</v>
      </c>
      <c r="F691" s="14">
        <f t="shared" si="10"/>
        <v>6.5753424657535309E-3</v>
      </c>
      <c r="G691" s="4" t="s">
        <v>20</v>
      </c>
      <c r="H691" s="4">
        <v>69</v>
      </c>
      <c r="I691" s="4" t="s">
        <v>21</v>
      </c>
      <c r="J691" s="4" t="s">
        <v>22</v>
      </c>
      <c r="K691" s="4">
        <v>1383022800</v>
      </c>
      <c r="L691" s="4">
        <v>1384063200</v>
      </c>
      <c r="M691" s="4" t="b">
        <v>0</v>
      </c>
      <c r="N691" s="4" t="b">
        <v>0</v>
      </c>
      <c r="O691" s="4" t="s">
        <v>28</v>
      </c>
      <c r="P691" s="4"/>
      <c r="R691" s="4">
        <v>8703</v>
      </c>
      <c r="S691" s="4">
        <v>900</v>
      </c>
      <c r="T691">
        <f>(R691/S691)-1</f>
        <v>8.67</v>
      </c>
    </row>
    <row r="692" spans="1:20" x14ac:dyDescent="0.25">
      <c r="A692" s="4">
        <v>690</v>
      </c>
      <c r="B692" s="4" t="s">
        <v>1419</v>
      </c>
      <c r="C692" s="5" t="s">
        <v>1420</v>
      </c>
      <c r="D692" s="4">
        <v>3600</v>
      </c>
      <c r="E692" s="4">
        <v>8158</v>
      </c>
      <c r="F692" s="14">
        <f t="shared" si="10"/>
        <v>1.266111111111111</v>
      </c>
      <c r="G692" s="4" t="s">
        <v>20</v>
      </c>
      <c r="H692" s="4">
        <v>190</v>
      </c>
      <c r="I692" s="4" t="s">
        <v>21</v>
      </c>
      <c r="J692" s="4" t="s">
        <v>22</v>
      </c>
      <c r="K692" s="4">
        <v>1322373600</v>
      </c>
      <c r="L692" s="4">
        <v>1322892000</v>
      </c>
      <c r="M692" s="4" t="b">
        <v>0</v>
      </c>
      <c r="N692" s="4" t="b">
        <v>1</v>
      </c>
      <c r="O692" s="4" t="s">
        <v>42</v>
      </c>
      <c r="P692" s="4"/>
      <c r="R692" s="4">
        <v>182302</v>
      </c>
      <c r="S692" s="4">
        <v>148400</v>
      </c>
      <c r="T692">
        <f>(R692/S692)-1</f>
        <v>0.22845013477088938</v>
      </c>
    </row>
    <row r="693" spans="1:20" x14ac:dyDescent="0.25">
      <c r="A693" s="4">
        <v>691</v>
      </c>
      <c r="B693" s="4" t="s">
        <v>1421</v>
      </c>
      <c r="C693" s="5" t="s">
        <v>1422</v>
      </c>
      <c r="D693" s="4">
        <v>5000</v>
      </c>
      <c r="E693" s="4">
        <v>7119</v>
      </c>
      <c r="F693" s="14">
        <f t="shared" si="10"/>
        <v>0.42379999999999995</v>
      </c>
      <c r="G693" s="4" t="s">
        <v>20</v>
      </c>
      <c r="H693" s="4">
        <v>237</v>
      </c>
      <c r="I693" s="4" t="s">
        <v>21</v>
      </c>
      <c r="J693" s="4" t="s">
        <v>22</v>
      </c>
      <c r="K693" s="4">
        <v>1349240400</v>
      </c>
      <c r="L693" s="4">
        <v>1350709200</v>
      </c>
      <c r="M693" s="4" t="b">
        <v>1</v>
      </c>
      <c r="N693" s="4" t="b">
        <v>1</v>
      </c>
      <c r="O693" s="4" t="s">
        <v>42</v>
      </c>
      <c r="P693" s="4"/>
      <c r="R693" s="4">
        <v>137904</v>
      </c>
      <c r="S693" s="4">
        <v>116500</v>
      </c>
      <c r="T693">
        <f>(R693/S693)-1</f>
        <v>0.18372532188841206</v>
      </c>
    </row>
    <row r="694" spans="1:20" x14ac:dyDescent="0.25">
      <c r="A694" s="4">
        <v>692</v>
      </c>
      <c r="B694" s="4" t="s">
        <v>1423</v>
      </c>
      <c r="C694" s="5" t="s">
        <v>1424</v>
      </c>
      <c r="D694" s="4">
        <v>6000</v>
      </c>
      <c r="E694" s="4">
        <v>5438</v>
      </c>
      <c r="F694" s="14">
        <f t="shared" si="10"/>
        <v>-9.3666666666666676E-2</v>
      </c>
      <c r="G694" s="4" t="s">
        <v>14</v>
      </c>
      <c r="H694" s="4">
        <v>77</v>
      </c>
      <c r="I694" s="4" t="s">
        <v>40</v>
      </c>
      <c r="J694" s="4" t="s">
        <v>41</v>
      </c>
      <c r="K694" s="4">
        <v>1562648400</v>
      </c>
      <c r="L694" s="4">
        <v>1564203600</v>
      </c>
      <c r="M694" s="4" t="b">
        <v>0</v>
      </c>
      <c r="N694" s="4" t="b">
        <v>0</v>
      </c>
      <c r="O694" s="4" t="s">
        <v>23</v>
      </c>
      <c r="P694" s="4"/>
      <c r="R694" s="4">
        <v>152438</v>
      </c>
      <c r="S694" s="4">
        <v>146400</v>
      </c>
      <c r="T694">
        <f>(R694/S694)-1</f>
        <v>4.1243169398907042E-2</v>
      </c>
    </row>
    <row r="695" spans="1:20" x14ac:dyDescent="0.25">
      <c r="A695" s="4">
        <v>693</v>
      </c>
      <c r="B695" s="4" t="s">
        <v>1425</v>
      </c>
      <c r="C695" s="5" t="s">
        <v>1426</v>
      </c>
      <c r="D695" s="4">
        <v>180400</v>
      </c>
      <c r="E695" s="4">
        <v>115396</v>
      </c>
      <c r="F695" s="14">
        <f t="shared" si="10"/>
        <v>-0.36033259423503328</v>
      </c>
      <c r="G695" s="4" t="s">
        <v>14</v>
      </c>
      <c r="H695" s="4">
        <v>1748</v>
      </c>
      <c r="I695" s="4" t="s">
        <v>21</v>
      </c>
      <c r="J695" s="4" t="s">
        <v>22</v>
      </c>
      <c r="K695" s="4">
        <v>1508216400</v>
      </c>
      <c r="L695" s="4">
        <v>1509685200</v>
      </c>
      <c r="M695" s="4" t="b">
        <v>0</v>
      </c>
      <c r="N695" s="4" t="b">
        <v>0</v>
      </c>
      <c r="O695" s="4" t="s">
        <v>33</v>
      </c>
      <c r="P695" s="4"/>
      <c r="R695" s="4">
        <v>118706</v>
      </c>
      <c r="S695" s="4">
        <v>33800</v>
      </c>
      <c r="T695">
        <f>(R695/S695)-1</f>
        <v>2.5120118343195266</v>
      </c>
    </row>
    <row r="696" spans="1:20" x14ac:dyDescent="0.25">
      <c r="A696" s="4">
        <v>694</v>
      </c>
      <c r="B696" s="4" t="s">
        <v>1427</v>
      </c>
      <c r="C696" s="5" t="s">
        <v>1428</v>
      </c>
      <c r="D696" s="4">
        <v>9100</v>
      </c>
      <c r="E696" s="4">
        <v>7656</v>
      </c>
      <c r="F696" s="14">
        <f t="shared" si="10"/>
        <v>-0.15868131868131863</v>
      </c>
      <c r="G696" s="4" t="s">
        <v>14</v>
      </c>
      <c r="H696" s="4">
        <v>79</v>
      </c>
      <c r="I696" s="4" t="s">
        <v>21</v>
      </c>
      <c r="J696" s="4" t="s">
        <v>22</v>
      </c>
      <c r="K696" s="4">
        <v>1511762400</v>
      </c>
      <c r="L696" s="4">
        <v>1514959200</v>
      </c>
      <c r="M696" s="4" t="b">
        <v>0</v>
      </c>
      <c r="N696" s="4" t="b">
        <v>0</v>
      </c>
      <c r="O696" s="4" t="s">
        <v>33</v>
      </c>
      <c r="P696" s="4"/>
      <c r="R696" s="4">
        <v>4119</v>
      </c>
      <c r="S696" s="4">
        <v>2400</v>
      </c>
      <c r="T696">
        <f>(R696/S696)-1</f>
        <v>0.71625000000000005</v>
      </c>
    </row>
    <row r="697" spans="1:20" x14ac:dyDescent="0.25">
      <c r="A697" s="4">
        <v>695</v>
      </c>
      <c r="B697" s="4" t="s">
        <v>1429</v>
      </c>
      <c r="C697" s="5" t="s">
        <v>1430</v>
      </c>
      <c r="D697" s="4">
        <v>9200</v>
      </c>
      <c r="E697" s="4">
        <v>12322</v>
      </c>
      <c r="F697" s="14">
        <f t="shared" si="10"/>
        <v>0.33934782608695646</v>
      </c>
      <c r="G697" s="4" t="s">
        <v>20</v>
      </c>
      <c r="H697" s="4">
        <v>196</v>
      </c>
      <c r="I697" s="4" t="s">
        <v>107</v>
      </c>
      <c r="J697" s="4" t="s">
        <v>108</v>
      </c>
      <c r="K697" s="4">
        <v>1447480800</v>
      </c>
      <c r="L697" s="4">
        <v>1448863200</v>
      </c>
      <c r="M697" s="4" t="b">
        <v>1</v>
      </c>
      <c r="N697" s="4" t="b">
        <v>0</v>
      </c>
      <c r="O697" s="4" t="s">
        <v>23</v>
      </c>
      <c r="P697" s="4"/>
      <c r="R697" s="4">
        <v>139354</v>
      </c>
      <c r="S697" s="4">
        <v>98800</v>
      </c>
      <c r="T697">
        <f>(R697/S697)-1</f>
        <v>0.4104655870445344</v>
      </c>
    </row>
    <row r="698" spans="1:20" x14ac:dyDescent="0.25">
      <c r="A698" s="4">
        <v>696</v>
      </c>
      <c r="B698" s="4" t="s">
        <v>1431</v>
      </c>
      <c r="C698" s="5" t="s">
        <v>1432</v>
      </c>
      <c r="D698" s="4">
        <v>164100</v>
      </c>
      <c r="E698" s="4">
        <v>96888</v>
      </c>
      <c r="F698" s="14">
        <f t="shared" si="10"/>
        <v>-0.40957952468007308</v>
      </c>
      <c r="G698" s="4" t="s">
        <v>14</v>
      </c>
      <c r="H698" s="4">
        <v>889</v>
      </c>
      <c r="I698" s="4" t="s">
        <v>21</v>
      </c>
      <c r="J698" s="4" t="s">
        <v>22</v>
      </c>
      <c r="K698" s="4">
        <v>1429506000</v>
      </c>
      <c r="L698" s="4">
        <v>1429592400</v>
      </c>
      <c r="M698" s="4" t="b">
        <v>0</v>
      </c>
      <c r="N698" s="4" t="b">
        <v>1</v>
      </c>
      <c r="O698" s="4" t="s">
        <v>33</v>
      </c>
      <c r="P698" s="4"/>
      <c r="R698" s="4">
        <v>145265</v>
      </c>
      <c r="S698" s="4">
        <v>134300</v>
      </c>
      <c r="T698">
        <f>(R698/S698)-1</f>
        <v>8.1645569620253156E-2</v>
      </c>
    </row>
    <row r="699" spans="1:20" x14ac:dyDescent="0.25">
      <c r="A699" s="4">
        <v>697</v>
      </c>
      <c r="B699" s="4" t="s">
        <v>1433</v>
      </c>
      <c r="C699" s="5" t="s">
        <v>1434</v>
      </c>
      <c r="D699" s="4">
        <v>128900</v>
      </c>
      <c r="E699" s="4">
        <v>196960</v>
      </c>
      <c r="F699" s="14">
        <f t="shared" si="10"/>
        <v>0.52800620636152051</v>
      </c>
      <c r="G699" s="4" t="s">
        <v>20</v>
      </c>
      <c r="H699" s="4">
        <v>7295</v>
      </c>
      <c r="I699" s="4" t="s">
        <v>21</v>
      </c>
      <c r="J699" s="4" t="s">
        <v>22</v>
      </c>
      <c r="K699" s="4">
        <v>1522472400</v>
      </c>
      <c r="L699" s="4">
        <v>1522645200</v>
      </c>
      <c r="M699" s="4" t="b">
        <v>0</v>
      </c>
      <c r="N699" s="4" t="b">
        <v>0</v>
      </c>
      <c r="O699" s="4" t="s">
        <v>50</v>
      </c>
      <c r="P699" s="4"/>
      <c r="R699" s="4">
        <v>95020</v>
      </c>
      <c r="S699" s="4">
        <v>71200</v>
      </c>
      <c r="T699">
        <f>(R699/S699)-1</f>
        <v>0.33455056179775289</v>
      </c>
    </row>
    <row r="700" spans="1:20" x14ac:dyDescent="0.25">
      <c r="A700" s="4">
        <v>698</v>
      </c>
      <c r="B700" s="4" t="s">
        <v>1435</v>
      </c>
      <c r="C700" s="5" t="s">
        <v>1436</v>
      </c>
      <c r="D700" s="4">
        <v>42100</v>
      </c>
      <c r="E700" s="4">
        <v>188057</v>
      </c>
      <c r="F700" s="14">
        <f t="shared" si="10"/>
        <v>3.466912114014252</v>
      </c>
      <c r="G700" s="4" t="s">
        <v>20</v>
      </c>
      <c r="H700" s="4">
        <v>2893</v>
      </c>
      <c r="I700" s="4" t="s">
        <v>15</v>
      </c>
      <c r="J700" s="4" t="s">
        <v>16</v>
      </c>
      <c r="K700" s="4">
        <v>1322114400</v>
      </c>
      <c r="L700" s="4">
        <v>1323324000</v>
      </c>
      <c r="M700" s="4" t="b">
        <v>0</v>
      </c>
      <c r="N700" s="4" t="b">
        <v>0</v>
      </c>
      <c r="O700" s="4" t="s">
        <v>65</v>
      </c>
      <c r="P700" s="4"/>
      <c r="R700" s="4">
        <v>8829</v>
      </c>
      <c r="S700" s="4">
        <v>4700</v>
      </c>
      <c r="T700">
        <f>(R700/S700)-1</f>
        <v>0.87851063829787224</v>
      </c>
    </row>
    <row r="701" spans="1:20" x14ac:dyDescent="0.25">
      <c r="A701" s="4">
        <v>699</v>
      </c>
      <c r="B701" s="4" t="s">
        <v>444</v>
      </c>
      <c r="C701" s="5" t="s">
        <v>1437</v>
      </c>
      <c r="D701" s="4">
        <v>7400</v>
      </c>
      <c r="E701" s="4">
        <v>6245</v>
      </c>
      <c r="F701" s="14">
        <f t="shared" si="10"/>
        <v>-0.1560810810810811</v>
      </c>
      <c r="G701" s="4" t="s">
        <v>14</v>
      </c>
      <c r="H701" s="4">
        <v>56</v>
      </c>
      <c r="I701" s="4" t="s">
        <v>21</v>
      </c>
      <c r="J701" s="4" t="s">
        <v>22</v>
      </c>
      <c r="K701" s="4">
        <v>1561438800</v>
      </c>
      <c r="L701" s="4">
        <v>1561525200</v>
      </c>
      <c r="M701" s="4" t="b">
        <v>0</v>
      </c>
      <c r="N701" s="4" t="b">
        <v>0</v>
      </c>
      <c r="O701" s="4" t="s">
        <v>53</v>
      </c>
      <c r="P701" s="4"/>
      <c r="R701" s="4">
        <v>3984</v>
      </c>
      <c r="S701" s="4">
        <v>1200</v>
      </c>
      <c r="T701">
        <f>(R701/S701)-1</f>
        <v>2.3199999999999998</v>
      </c>
    </row>
    <row r="702" spans="1:20" x14ac:dyDescent="0.25">
      <c r="A702" s="4">
        <v>700</v>
      </c>
      <c r="B702" s="4" t="s">
        <v>1438</v>
      </c>
      <c r="C702" s="5" t="s">
        <v>1439</v>
      </c>
      <c r="D702" s="4">
        <v>100</v>
      </c>
      <c r="E702" s="4">
        <v>3</v>
      </c>
      <c r="F702" s="14">
        <f t="shared" si="10"/>
        <v>-0.97</v>
      </c>
      <c r="G702" s="4" t="s">
        <v>14</v>
      </c>
      <c r="H702" s="4">
        <v>1</v>
      </c>
      <c r="I702" s="4" t="s">
        <v>21</v>
      </c>
      <c r="J702" s="4" t="s">
        <v>22</v>
      </c>
      <c r="K702" s="4">
        <v>1264399200</v>
      </c>
      <c r="L702" s="4">
        <v>1265695200</v>
      </c>
      <c r="M702" s="4" t="b">
        <v>0</v>
      </c>
      <c r="N702" s="4" t="b">
        <v>0</v>
      </c>
      <c r="O702" s="4" t="s">
        <v>65</v>
      </c>
      <c r="P702" s="4"/>
      <c r="R702" s="4">
        <v>8053</v>
      </c>
      <c r="S702" s="4">
        <v>1400</v>
      </c>
      <c r="T702">
        <f>(R702/S702)-1</f>
        <v>4.7521428571428572</v>
      </c>
    </row>
    <row r="703" spans="1:20" x14ac:dyDescent="0.25">
      <c r="A703" s="4">
        <v>701</v>
      </c>
      <c r="B703" s="4" t="s">
        <v>1440</v>
      </c>
      <c r="C703" s="5" t="s">
        <v>1441</v>
      </c>
      <c r="D703" s="4">
        <v>52000</v>
      </c>
      <c r="E703" s="4">
        <v>91014</v>
      </c>
      <c r="F703" s="14">
        <f t="shared" si="10"/>
        <v>0.75026923076923069</v>
      </c>
      <c r="G703" s="4" t="s">
        <v>20</v>
      </c>
      <c r="H703" s="4">
        <v>820</v>
      </c>
      <c r="I703" s="4" t="s">
        <v>21</v>
      </c>
      <c r="J703" s="4" t="s">
        <v>22</v>
      </c>
      <c r="K703" s="4">
        <v>1301202000</v>
      </c>
      <c r="L703" s="4">
        <v>1301806800</v>
      </c>
      <c r="M703" s="4" t="b">
        <v>1</v>
      </c>
      <c r="N703" s="4" t="b">
        <v>0</v>
      </c>
      <c r="O703" s="4" t="s">
        <v>33</v>
      </c>
      <c r="P703" s="4"/>
      <c r="R703" s="4">
        <v>10328</v>
      </c>
      <c r="S703" s="4">
        <v>5600</v>
      </c>
      <c r="T703">
        <f>(R703/S703)-1</f>
        <v>0.84428571428571431</v>
      </c>
    </row>
    <row r="704" spans="1:20" x14ac:dyDescent="0.25">
      <c r="A704" s="4">
        <v>702</v>
      </c>
      <c r="B704" s="4" t="s">
        <v>1442</v>
      </c>
      <c r="C704" s="5" t="s">
        <v>1443</v>
      </c>
      <c r="D704" s="4">
        <v>8700</v>
      </c>
      <c r="E704" s="4">
        <v>4710</v>
      </c>
      <c r="F704" s="14">
        <f t="shared" si="10"/>
        <v>-0.45862068965517244</v>
      </c>
      <c r="G704" s="4" t="s">
        <v>14</v>
      </c>
      <c r="H704" s="4">
        <v>83</v>
      </c>
      <c r="I704" s="4" t="s">
        <v>21</v>
      </c>
      <c r="J704" s="4" t="s">
        <v>22</v>
      </c>
      <c r="K704" s="4">
        <v>1374469200</v>
      </c>
      <c r="L704" s="4">
        <v>1374901200</v>
      </c>
      <c r="M704" s="4" t="b">
        <v>0</v>
      </c>
      <c r="N704" s="4" t="b">
        <v>0</v>
      </c>
      <c r="O704" s="4" t="s">
        <v>65</v>
      </c>
      <c r="P704" s="4"/>
      <c r="R704" s="4">
        <v>10289</v>
      </c>
      <c r="S704" s="4">
        <v>3600</v>
      </c>
      <c r="T704">
        <f>(R704/S704)-1</f>
        <v>1.8580555555555556</v>
      </c>
    </row>
    <row r="705" spans="1:20" x14ac:dyDescent="0.25">
      <c r="A705" s="4">
        <v>703</v>
      </c>
      <c r="B705" s="4" t="s">
        <v>1444</v>
      </c>
      <c r="C705" s="5" t="s">
        <v>1445</v>
      </c>
      <c r="D705" s="4">
        <v>63400</v>
      </c>
      <c r="E705" s="4">
        <v>197728</v>
      </c>
      <c r="F705" s="14">
        <f t="shared" si="10"/>
        <v>2.1187381703470032</v>
      </c>
      <c r="G705" s="4" t="s">
        <v>20</v>
      </c>
      <c r="H705" s="4">
        <v>2038</v>
      </c>
      <c r="I705" s="4" t="s">
        <v>21</v>
      </c>
      <c r="J705" s="4" t="s">
        <v>22</v>
      </c>
      <c r="K705" s="4">
        <v>1334984400</v>
      </c>
      <c r="L705" s="4">
        <v>1336453200</v>
      </c>
      <c r="M705" s="4" t="b">
        <v>1</v>
      </c>
      <c r="N705" s="4" t="b">
        <v>1</v>
      </c>
      <c r="O705" s="4" t="s">
        <v>206</v>
      </c>
      <c r="P705" s="4"/>
      <c r="R705" s="4">
        <v>9889</v>
      </c>
      <c r="S705" s="4">
        <v>3100</v>
      </c>
      <c r="T705">
        <f>(R705/S705)-1</f>
        <v>2.19</v>
      </c>
    </row>
    <row r="706" spans="1:20" x14ac:dyDescent="0.25">
      <c r="A706" s="4">
        <v>704</v>
      </c>
      <c r="B706" s="4" t="s">
        <v>1446</v>
      </c>
      <c r="C706" s="5" t="s">
        <v>1447</v>
      </c>
      <c r="D706" s="4">
        <v>8700</v>
      </c>
      <c r="E706" s="4">
        <v>10682</v>
      </c>
      <c r="F706" s="14">
        <f t="shared" ref="F706:F769" si="11">(E706/D706)-1</f>
        <v>0.22781609195402308</v>
      </c>
      <c r="G706" s="4" t="s">
        <v>20</v>
      </c>
      <c r="H706" s="4">
        <v>116</v>
      </c>
      <c r="I706" s="4" t="s">
        <v>21</v>
      </c>
      <c r="J706" s="4" t="s">
        <v>22</v>
      </c>
      <c r="K706" s="4">
        <v>1467608400</v>
      </c>
      <c r="L706" s="4">
        <v>1468904400</v>
      </c>
      <c r="M706" s="4" t="b">
        <v>0</v>
      </c>
      <c r="N706" s="4" t="b">
        <v>0</v>
      </c>
      <c r="O706" s="4" t="s">
        <v>71</v>
      </c>
      <c r="P706" s="4"/>
      <c r="R706" s="4">
        <v>8907</v>
      </c>
      <c r="S706" s="4">
        <v>5000</v>
      </c>
      <c r="T706">
        <f>(R706/S706)-1</f>
        <v>0.78140000000000009</v>
      </c>
    </row>
    <row r="707" spans="1:20" x14ac:dyDescent="0.25">
      <c r="A707" s="4">
        <v>705</v>
      </c>
      <c r="B707" s="4" t="s">
        <v>1448</v>
      </c>
      <c r="C707" s="5" t="s">
        <v>1449</v>
      </c>
      <c r="D707" s="4">
        <v>169700</v>
      </c>
      <c r="E707" s="4">
        <v>168048</v>
      </c>
      <c r="F707" s="14">
        <f t="shared" si="11"/>
        <v>-9.7348261638184885E-3</v>
      </c>
      <c r="G707" s="4" t="s">
        <v>14</v>
      </c>
      <c r="H707" s="4">
        <v>2025</v>
      </c>
      <c r="I707" s="4" t="s">
        <v>40</v>
      </c>
      <c r="J707" s="4" t="s">
        <v>41</v>
      </c>
      <c r="K707" s="4">
        <v>1386741600</v>
      </c>
      <c r="L707" s="4">
        <v>1387087200</v>
      </c>
      <c r="M707" s="4" t="b">
        <v>0</v>
      </c>
      <c r="N707" s="4" t="b">
        <v>0</v>
      </c>
      <c r="O707" s="4" t="s">
        <v>68</v>
      </c>
      <c r="P707" s="4"/>
      <c r="R707" s="4">
        <v>14606</v>
      </c>
      <c r="S707" s="4">
        <v>4000</v>
      </c>
      <c r="T707">
        <f>(R707/S707)-1</f>
        <v>2.6515</v>
      </c>
    </row>
    <row r="708" spans="1:20" x14ac:dyDescent="0.25">
      <c r="A708" s="4">
        <v>706</v>
      </c>
      <c r="B708" s="4" t="s">
        <v>1450</v>
      </c>
      <c r="C708" s="5" t="s">
        <v>1451</v>
      </c>
      <c r="D708" s="4">
        <v>108400</v>
      </c>
      <c r="E708" s="4">
        <v>138586</v>
      </c>
      <c r="F708" s="14">
        <f t="shared" si="11"/>
        <v>0.27846863468634697</v>
      </c>
      <c r="G708" s="4" t="s">
        <v>20</v>
      </c>
      <c r="H708" s="4">
        <v>1345</v>
      </c>
      <c r="I708" s="4" t="s">
        <v>26</v>
      </c>
      <c r="J708" s="4" t="s">
        <v>27</v>
      </c>
      <c r="K708" s="4">
        <v>1546754400</v>
      </c>
      <c r="L708" s="4">
        <v>1547445600</v>
      </c>
      <c r="M708" s="4" t="b">
        <v>0</v>
      </c>
      <c r="N708" s="4" t="b">
        <v>1</v>
      </c>
      <c r="O708" s="4" t="s">
        <v>28</v>
      </c>
      <c r="P708" s="4"/>
      <c r="R708" s="4">
        <v>8432</v>
      </c>
      <c r="S708" s="4">
        <v>7400</v>
      </c>
      <c r="T708">
        <f>(R708/S708)-1</f>
        <v>0.13945945945945937</v>
      </c>
    </row>
    <row r="709" spans="1:20" x14ac:dyDescent="0.25">
      <c r="A709" s="4">
        <v>707</v>
      </c>
      <c r="B709" s="4" t="s">
        <v>1452</v>
      </c>
      <c r="C709" s="5" t="s">
        <v>1453</v>
      </c>
      <c r="D709" s="4">
        <v>7300</v>
      </c>
      <c r="E709" s="4">
        <v>11579</v>
      </c>
      <c r="F709" s="14">
        <f t="shared" si="11"/>
        <v>0.58616438356164391</v>
      </c>
      <c r="G709" s="4" t="s">
        <v>20</v>
      </c>
      <c r="H709" s="4">
        <v>168</v>
      </c>
      <c r="I709" s="4" t="s">
        <v>21</v>
      </c>
      <c r="J709" s="4" t="s">
        <v>22</v>
      </c>
      <c r="K709" s="4">
        <v>1544248800</v>
      </c>
      <c r="L709" s="4">
        <v>1547359200</v>
      </c>
      <c r="M709" s="4" t="b">
        <v>0</v>
      </c>
      <c r="N709" s="4" t="b">
        <v>0</v>
      </c>
      <c r="O709" s="4" t="s">
        <v>53</v>
      </c>
      <c r="P709" s="4"/>
      <c r="R709" s="4">
        <v>162603</v>
      </c>
      <c r="S709" s="4">
        <v>68800</v>
      </c>
      <c r="T709">
        <f>(R709/S709)-1</f>
        <v>1.3634156976744185</v>
      </c>
    </row>
    <row r="710" spans="1:20" x14ac:dyDescent="0.25">
      <c r="A710" s="4">
        <v>708</v>
      </c>
      <c r="B710" s="4" t="s">
        <v>1454</v>
      </c>
      <c r="C710" s="5" t="s">
        <v>1455</v>
      </c>
      <c r="D710" s="4">
        <v>1700</v>
      </c>
      <c r="E710" s="4">
        <v>12020</v>
      </c>
      <c r="F710" s="14">
        <f t="shared" si="11"/>
        <v>6.0705882352941174</v>
      </c>
      <c r="G710" s="4" t="s">
        <v>20</v>
      </c>
      <c r="H710" s="4">
        <v>137</v>
      </c>
      <c r="I710" s="4" t="s">
        <v>98</v>
      </c>
      <c r="J710" s="4" t="s">
        <v>99</v>
      </c>
      <c r="K710" s="4">
        <v>1495429200</v>
      </c>
      <c r="L710" s="4">
        <v>1496293200</v>
      </c>
      <c r="M710" s="4" t="b">
        <v>0</v>
      </c>
      <c r="N710" s="4" t="b">
        <v>0</v>
      </c>
      <c r="O710" s="4" t="s">
        <v>33</v>
      </c>
      <c r="P710" s="4"/>
      <c r="R710" s="4">
        <v>12310</v>
      </c>
      <c r="S710" s="4">
        <v>2400</v>
      </c>
      <c r="T710">
        <f>(R710/S710)-1</f>
        <v>4.1291666666666664</v>
      </c>
    </row>
    <row r="711" spans="1:20" x14ac:dyDescent="0.25">
      <c r="A711" s="4">
        <v>709</v>
      </c>
      <c r="B711" s="4" t="s">
        <v>1456</v>
      </c>
      <c r="C711" s="5" t="s">
        <v>1457</v>
      </c>
      <c r="D711" s="4">
        <v>9800</v>
      </c>
      <c r="E711" s="4">
        <v>13954</v>
      </c>
      <c r="F711" s="14">
        <f t="shared" si="11"/>
        <v>0.42387755102040825</v>
      </c>
      <c r="G711" s="4" t="s">
        <v>20</v>
      </c>
      <c r="H711" s="4">
        <v>186</v>
      </c>
      <c r="I711" s="4" t="s">
        <v>107</v>
      </c>
      <c r="J711" s="4" t="s">
        <v>108</v>
      </c>
      <c r="K711" s="4">
        <v>1334811600</v>
      </c>
      <c r="L711" s="4">
        <v>1335416400</v>
      </c>
      <c r="M711" s="4" t="b">
        <v>0</v>
      </c>
      <c r="N711" s="4" t="b">
        <v>0</v>
      </c>
      <c r="O711" s="4" t="s">
        <v>33</v>
      </c>
      <c r="P711" s="4"/>
      <c r="R711" s="4">
        <v>8656</v>
      </c>
      <c r="S711" s="4">
        <v>8600</v>
      </c>
      <c r="T711">
        <f>(R711/S711)-1</f>
        <v>6.5116279069767913E-3</v>
      </c>
    </row>
    <row r="712" spans="1:20" x14ac:dyDescent="0.25">
      <c r="A712" s="4">
        <v>710</v>
      </c>
      <c r="B712" s="4" t="s">
        <v>1458</v>
      </c>
      <c r="C712" s="5" t="s">
        <v>1459</v>
      </c>
      <c r="D712" s="4">
        <v>4300</v>
      </c>
      <c r="E712" s="4">
        <v>6358</v>
      </c>
      <c r="F712" s="14">
        <f t="shared" si="11"/>
        <v>0.47860465116279061</v>
      </c>
      <c r="G712" s="4" t="s">
        <v>20</v>
      </c>
      <c r="H712" s="4">
        <v>125</v>
      </c>
      <c r="I712" s="4" t="s">
        <v>21</v>
      </c>
      <c r="J712" s="4" t="s">
        <v>22</v>
      </c>
      <c r="K712" s="4">
        <v>1531544400</v>
      </c>
      <c r="L712" s="4">
        <v>1532149200</v>
      </c>
      <c r="M712" s="4" t="b">
        <v>0</v>
      </c>
      <c r="N712" s="4" t="b">
        <v>1</v>
      </c>
      <c r="O712" s="4" t="s">
        <v>33</v>
      </c>
      <c r="P712" s="4"/>
      <c r="R712" s="4">
        <v>77021</v>
      </c>
      <c r="S712" s="4">
        <v>29600</v>
      </c>
      <c r="T712">
        <f>(R712/S712)-1</f>
        <v>1.6020608108108108</v>
      </c>
    </row>
    <row r="713" spans="1:20" x14ac:dyDescent="0.25">
      <c r="A713" s="4">
        <v>711</v>
      </c>
      <c r="B713" s="4" t="s">
        <v>1460</v>
      </c>
      <c r="C713" s="5" t="s">
        <v>1461</v>
      </c>
      <c r="D713" s="4">
        <v>6200</v>
      </c>
      <c r="E713" s="4">
        <v>1260</v>
      </c>
      <c r="F713" s="14">
        <f t="shared" si="11"/>
        <v>-0.79677419354838708</v>
      </c>
      <c r="G713" s="4" t="s">
        <v>14</v>
      </c>
      <c r="H713" s="4">
        <v>14</v>
      </c>
      <c r="I713" s="4" t="s">
        <v>107</v>
      </c>
      <c r="J713" s="4" t="s">
        <v>108</v>
      </c>
      <c r="K713" s="4">
        <v>1453615200</v>
      </c>
      <c r="L713" s="4">
        <v>1453788000</v>
      </c>
      <c r="M713" s="4" t="b">
        <v>1</v>
      </c>
      <c r="N713" s="4" t="b">
        <v>1</v>
      </c>
      <c r="O713" s="4" t="s">
        <v>33</v>
      </c>
      <c r="P713" s="4"/>
      <c r="R713" s="4">
        <v>197024</v>
      </c>
      <c r="S713" s="4">
        <v>110300</v>
      </c>
      <c r="T713">
        <f>(R713/S713)-1</f>
        <v>0.78625566636446065</v>
      </c>
    </row>
    <row r="714" spans="1:20" x14ac:dyDescent="0.25">
      <c r="A714" s="4">
        <v>712</v>
      </c>
      <c r="B714" s="4" t="s">
        <v>1462</v>
      </c>
      <c r="C714" s="5" t="s">
        <v>1463</v>
      </c>
      <c r="D714" s="4">
        <v>800</v>
      </c>
      <c r="E714" s="4">
        <v>14725</v>
      </c>
      <c r="F714" s="14">
        <f t="shared" si="11"/>
        <v>17.40625</v>
      </c>
      <c r="G714" s="4" t="s">
        <v>20</v>
      </c>
      <c r="H714" s="4">
        <v>202</v>
      </c>
      <c r="I714" s="4" t="s">
        <v>21</v>
      </c>
      <c r="J714" s="4" t="s">
        <v>22</v>
      </c>
      <c r="K714" s="4">
        <v>1467954000</v>
      </c>
      <c r="L714" s="4">
        <v>1471496400</v>
      </c>
      <c r="M714" s="4" t="b">
        <v>0</v>
      </c>
      <c r="N714" s="4" t="b">
        <v>0</v>
      </c>
      <c r="O714" s="4" t="s">
        <v>33</v>
      </c>
      <c r="P714" s="4"/>
      <c r="R714" s="4">
        <v>11663</v>
      </c>
      <c r="S714" s="4">
        <v>5300</v>
      </c>
      <c r="T714">
        <f>(R714/S714)-1</f>
        <v>1.2005660377358489</v>
      </c>
    </row>
    <row r="715" spans="1:20" x14ac:dyDescent="0.25">
      <c r="A715" s="4">
        <v>713</v>
      </c>
      <c r="B715" s="4" t="s">
        <v>1464</v>
      </c>
      <c r="C715" s="5" t="s">
        <v>1465</v>
      </c>
      <c r="D715" s="4">
        <v>6900</v>
      </c>
      <c r="E715" s="4">
        <v>11174</v>
      </c>
      <c r="F715" s="14">
        <f t="shared" si="11"/>
        <v>0.61942028985507247</v>
      </c>
      <c r="G715" s="4" t="s">
        <v>20</v>
      </c>
      <c r="H715" s="4">
        <v>103</v>
      </c>
      <c r="I715" s="4" t="s">
        <v>21</v>
      </c>
      <c r="J715" s="4" t="s">
        <v>22</v>
      </c>
      <c r="K715" s="4">
        <v>1471842000</v>
      </c>
      <c r="L715" s="4">
        <v>1472878800</v>
      </c>
      <c r="M715" s="4" t="b">
        <v>0</v>
      </c>
      <c r="N715" s="4" t="b">
        <v>0</v>
      </c>
      <c r="O715" s="4" t="s">
        <v>133</v>
      </c>
      <c r="P715" s="4"/>
      <c r="R715" s="4">
        <v>9339</v>
      </c>
      <c r="S715" s="4">
        <v>9200</v>
      </c>
      <c r="T715">
        <f>(R715/S715)-1</f>
        <v>1.5108695652173987E-2</v>
      </c>
    </row>
    <row r="716" spans="1:20" x14ac:dyDescent="0.25">
      <c r="A716" s="4">
        <v>714</v>
      </c>
      <c r="B716" s="4" t="s">
        <v>1466</v>
      </c>
      <c r="C716" s="5" t="s">
        <v>1467</v>
      </c>
      <c r="D716" s="4">
        <v>38500</v>
      </c>
      <c r="E716" s="4">
        <v>182036</v>
      </c>
      <c r="F716" s="14">
        <f t="shared" si="11"/>
        <v>3.7282077922077921</v>
      </c>
      <c r="G716" s="4" t="s">
        <v>20</v>
      </c>
      <c r="H716" s="4">
        <v>1785</v>
      </c>
      <c r="I716" s="4" t="s">
        <v>21</v>
      </c>
      <c r="J716" s="4" t="s">
        <v>22</v>
      </c>
      <c r="K716" s="4">
        <v>1408424400</v>
      </c>
      <c r="L716" s="4">
        <v>1408510800</v>
      </c>
      <c r="M716" s="4" t="b">
        <v>0</v>
      </c>
      <c r="N716" s="4" t="b">
        <v>0</v>
      </c>
      <c r="O716" s="4" t="s">
        <v>23</v>
      </c>
      <c r="P716" s="4"/>
      <c r="R716" s="4">
        <v>4596</v>
      </c>
      <c r="S716" s="4">
        <v>2400</v>
      </c>
      <c r="T716">
        <f>(R716/S716)-1</f>
        <v>0.91500000000000004</v>
      </c>
    </row>
    <row r="717" spans="1:20" x14ac:dyDescent="0.25">
      <c r="A717" s="4">
        <v>715</v>
      </c>
      <c r="B717" s="4" t="s">
        <v>1468</v>
      </c>
      <c r="C717" s="5" t="s">
        <v>1469</v>
      </c>
      <c r="D717" s="4">
        <v>118000</v>
      </c>
      <c r="E717" s="4">
        <v>28870</v>
      </c>
      <c r="F717" s="14">
        <f t="shared" si="11"/>
        <v>-0.75533898305084746</v>
      </c>
      <c r="G717" s="4" t="s">
        <v>14</v>
      </c>
      <c r="H717" s="4">
        <v>656</v>
      </c>
      <c r="I717" s="4" t="s">
        <v>21</v>
      </c>
      <c r="J717" s="4" t="s">
        <v>22</v>
      </c>
      <c r="K717" s="4">
        <v>1281157200</v>
      </c>
      <c r="L717" s="4">
        <v>1281589200</v>
      </c>
      <c r="M717" s="4" t="b">
        <v>0</v>
      </c>
      <c r="N717" s="4" t="b">
        <v>0</v>
      </c>
      <c r="O717" s="4" t="s">
        <v>292</v>
      </c>
      <c r="P717" s="4"/>
      <c r="R717" s="4">
        <v>173437</v>
      </c>
      <c r="S717" s="4">
        <v>56800</v>
      </c>
      <c r="T717">
        <f>(R717/S717)-1</f>
        <v>2.0534683098591549</v>
      </c>
    </row>
    <row r="718" spans="1:20" x14ac:dyDescent="0.25">
      <c r="A718" s="4">
        <v>716</v>
      </c>
      <c r="B718" s="4" t="s">
        <v>1470</v>
      </c>
      <c r="C718" s="5" t="s">
        <v>1471</v>
      </c>
      <c r="D718" s="4">
        <v>2000</v>
      </c>
      <c r="E718" s="4">
        <v>10353</v>
      </c>
      <c r="F718" s="14">
        <f t="shared" si="11"/>
        <v>4.1764999999999999</v>
      </c>
      <c r="G718" s="4" t="s">
        <v>20</v>
      </c>
      <c r="H718" s="4">
        <v>157</v>
      </c>
      <c r="I718" s="4" t="s">
        <v>21</v>
      </c>
      <c r="J718" s="4" t="s">
        <v>22</v>
      </c>
      <c r="K718" s="4">
        <v>1373432400</v>
      </c>
      <c r="L718" s="4">
        <v>1375851600</v>
      </c>
      <c r="M718" s="4" t="b">
        <v>0</v>
      </c>
      <c r="N718" s="4" t="b">
        <v>1</v>
      </c>
      <c r="O718" s="4" t="s">
        <v>33</v>
      </c>
      <c r="P718" s="4"/>
      <c r="R718" s="4">
        <v>6514</v>
      </c>
      <c r="S718" s="4">
        <v>900</v>
      </c>
      <c r="T718">
        <f>(R718/S718)-1</f>
        <v>6.2377777777777776</v>
      </c>
    </row>
    <row r="719" spans="1:20" x14ac:dyDescent="0.25">
      <c r="A719" s="4">
        <v>717</v>
      </c>
      <c r="B719" s="4" t="s">
        <v>1472</v>
      </c>
      <c r="C719" s="5" t="s">
        <v>1473</v>
      </c>
      <c r="D719" s="4">
        <v>5600</v>
      </c>
      <c r="E719" s="4">
        <v>13868</v>
      </c>
      <c r="F719" s="14">
        <f t="shared" si="11"/>
        <v>1.4764285714285714</v>
      </c>
      <c r="G719" s="4" t="s">
        <v>20</v>
      </c>
      <c r="H719" s="4">
        <v>555</v>
      </c>
      <c r="I719" s="4" t="s">
        <v>21</v>
      </c>
      <c r="J719" s="4" t="s">
        <v>22</v>
      </c>
      <c r="K719" s="4">
        <v>1313989200</v>
      </c>
      <c r="L719" s="4">
        <v>1315803600</v>
      </c>
      <c r="M719" s="4" t="b">
        <v>0</v>
      </c>
      <c r="N719" s="4" t="b">
        <v>0</v>
      </c>
      <c r="O719" s="4" t="s">
        <v>42</v>
      </c>
      <c r="P719" s="4"/>
      <c r="R719" s="4">
        <v>13684</v>
      </c>
      <c r="S719" s="4">
        <v>2500</v>
      </c>
      <c r="T719">
        <f>(R719/S719)-1</f>
        <v>4.4736000000000002</v>
      </c>
    </row>
    <row r="720" spans="1:20" x14ac:dyDescent="0.25">
      <c r="A720" s="4">
        <v>718</v>
      </c>
      <c r="B720" s="4" t="s">
        <v>1474</v>
      </c>
      <c r="C720" s="5" t="s">
        <v>1475</v>
      </c>
      <c r="D720" s="4">
        <v>8300</v>
      </c>
      <c r="E720" s="4">
        <v>8317</v>
      </c>
      <c r="F720" s="14">
        <f t="shared" si="11"/>
        <v>2.0481927710842562E-3</v>
      </c>
      <c r="G720" s="4" t="s">
        <v>20</v>
      </c>
      <c r="H720" s="4">
        <v>297</v>
      </c>
      <c r="I720" s="4" t="s">
        <v>21</v>
      </c>
      <c r="J720" s="4" t="s">
        <v>22</v>
      </c>
      <c r="K720" s="4">
        <v>1371445200</v>
      </c>
      <c r="L720" s="4">
        <v>1373691600</v>
      </c>
      <c r="M720" s="4" t="b">
        <v>0</v>
      </c>
      <c r="N720" s="4" t="b">
        <v>0</v>
      </c>
      <c r="O720" s="4" t="s">
        <v>65</v>
      </c>
      <c r="P720" s="4"/>
      <c r="R720" s="4">
        <v>13264</v>
      </c>
      <c r="S720" s="4">
        <v>3200</v>
      </c>
      <c r="T720">
        <f>(R720/S720)-1</f>
        <v>3.1449999999999996</v>
      </c>
    </row>
    <row r="721" spans="1:20" x14ac:dyDescent="0.25">
      <c r="A721" s="4">
        <v>719</v>
      </c>
      <c r="B721" s="4" t="s">
        <v>1476</v>
      </c>
      <c r="C721" s="5" t="s">
        <v>1477</v>
      </c>
      <c r="D721" s="4">
        <v>6900</v>
      </c>
      <c r="E721" s="4">
        <v>10557</v>
      </c>
      <c r="F721" s="14">
        <f t="shared" si="11"/>
        <v>0.53</v>
      </c>
      <c r="G721" s="4" t="s">
        <v>20</v>
      </c>
      <c r="H721" s="4">
        <v>123</v>
      </c>
      <c r="I721" s="4" t="s">
        <v>21</v>
      </c>
      <c r="J721" s="4" t="s">
        <v>22</v>
      </c>
      <c r="K721" s="4">
        <v>1338267600</v>
      </c>
      <c r="L721" s="4">
        <v>1339218000</v>
      </c>
      <c r="M721" s="4" t="b">
        <v>0</v>
      </c>
      <c r="N721" s="4" t="b">
        <v>0</v>
      </c>
      <c r="O721" s="4" t="s">
        <v>119</v>
      </c>
      <c r="P721" s="4"/>
      <c r="R721" s="4">
        <v>6889</v>
      </c>
      <c r="S721" s="4">
        <v>1300</v>
      </c>
      <c r="T721">
        <f>(R721/S721)-1</f>
        <v>4.2992307692307694</v>
      </c>
    </row>
    <row r="722" spans="1:20" x14ac:dyDescent="0.25">
      <c r="A722" s="4">
        <v>720</v>
      </c>
      <c r="B722" s="4" t="s">
        <v>1478</v>
      </c>
      <c r="C722" s="5" t="s">
        <v>1479</v>
      </c>
      <c r="D722" s="4">
        <v>8700</v>
      </c>
      <c r="E722" s="4">
        <v>3227</v>
      </c>
      <c r="F722" s="14">
        <f t="shared" si="11"/>
        <v>-0.62908045977011495</v>
      </c>
      <c r="G722" s="4" t="s">
        <v>74</v>
      </c>
      <c r="H722" s="4">
        <v>38</v>
      </c>
      <c r="I722" s="4" t="s">
        <v>36</v>
      </c>
      <c r="J722" s="4" t="s">
        <v>37</v>
      </c>
      <c r="K722" s="4">
        <v>1519192800</v>
      </c>
      <c r="L722" s="4">
        <v>1520402400</v>
      </c>
      <c r="M722" s="4" t="b">
        <v>0</v>
      </c>
      <c r="N722" s="4" t="b">
        <v>1</v>
      </c>
      <c r="O722" s="4" t="s">
        <v>33</v>
      </c>
      <c r="P722" s="4"/>
      <c r="R722" s="4">
        <v>45983</v>
      </c>
      <c r="S722" s="4">
        <v>25500</v>
      </c>
      <c r="T722">
        <f>(R722/S722)-1</f>
        <v>0.80325490196078442</v>
      </c>
    </row>
    <row r="723" spans="1:20" x14ac:dyDescent="0.25">
      <c r="A723" s="4">
        <v>721</v>
      </c>
      <c r="B723" s="4" t="s">
        <v>1480</v>
      </c>
      <c r="C723" s="5" t="s">
        <v>1481</v>
      </c>
      <c r="D723" s="4">
        <v>123600</v>
      </c>
      <c r="E723" s="4">
        <v>5429</v>
      </c>
      <c r="F723" s="14">
        <f t="shared" si="11"/>
        <v>-0.95607605177993527</v>
      </c>
      <c r="G723" s="4" t="s">
        <v>74</v>
      </c>
      <c r="H723" s="4">
        <v>60</v>
      </c>
      <c r="I723" s="4" t="s">
        <v>21</v>
      </c>
      <c r="J723" s="4" t="s">
        <v>22</v>
      </c>
      <c r="K723" s="4">
        <v>1522818000</v>
      </c>
      <c r="L723" s="4">
        <v>1523336400</v>
      </c>
      <c r="M723" s="4" t="b">
        <v>0</v>
      </c>
      <c r="N723" s="4" t="b">
        <v>0</v>
      </c>
      <c r="O723" s="4" t="s">
        <v>23</v>
      </c>
      <c r="P723" s="4"/>
      <c r="R723" s="4">
        <v>166874</v>
      </c>
      <c r="S723" s="4">
        <v>18000</v>
      </c>
      <c r="T723">
        <f>(R723/S723)-1</f>
        <v>8.2707777777777771</v>
      </c>
    </row>
    <row r="724" spans="1:20" x14ac:dyDescent="0.25">
      <c r="A724" s="4">
        <v>722</v>
      </c>
      <c r="B724" s="4" t="s">
        <v>1482</v>
      </c>
      <c r="C724" s="5" t="s">
        <v>1483</v>
      </c>
      <c r="D724" s="4">
        <v>48500</v>
      </c>
      <c r="E724" s="4">
        <v>75906</v>
      </c>
      <c r="F724" s="14">
        <f t="shared" si="11"/>
        <v>0.56507216494845358</v>
      </c>
      <c r="G724" s="4" t="s">
        <v>20</v>
      </c>
      <c r="H724" s="4">
        <v>3036</v>
      </c>
      <c r="I724" s="4" t="s">
        <v>21</v>
      </c>
      <c r="J724" s="4" t="s">
        <v>22</v>
      </c>
      <c r="K724" s="4">
        <v>1509948000</v>
      </c>
      <c r="L724" s="4">
        <v>1512280800</v>
      </c>
      <c r="M724" s="4" t="b">
        <v>0</v>
      </c>
      <c r="N724" s="4" t="b">
        <v>0</v>
      </c>
      <c r="O724" s="4" t="s">
        <v>42</v>
      </c>
      <c r="P724" s="4"/>
      <c r="R724" s="4">
        <v>193820</v>
      </c>
      <c r="S724" s="4">
        <v>172700</v>
      </c>
      <c r="T724">
        <f>(R724/S724)-1</f>
        <v>0.12229299363057322</v>
      </c>
    </row>
    <row r="725" spans="1:20" x14ac:dyDescent="0.25">
      <c r="A725" s="4">
        <v>723</v>
      </c>
      <c r="B725" s="4" t="s">
        <v>1484</v>
      </c>
      <c r="C725" s="5" t="s">
        <v>1485</v>
      </c>
      <c r="D725" s="4">
        <v>4900</v>
      </c>
      <c r="E725" s="4">
        <v>13250</v>
      </c>
      <c r="F725" s="14">
        <f t="shared" si="11"/>
        <v>1.704081632653061</v>
      </c>
      <c r="G725" s="4" t="s">
        <v>20</v>
      </c>
      <c r="H725" s="4">
        <v>144</v>
      </c>
      <c r="I725" s="4" t="s">
        <v>26</v>
      </c>
      <c r="J725" s="4" t="s">
        <v>27</v>
      </c>
      <c r="K725" s="4">
        <v>1456898400</v>
      </c>
      <c r="L725" s="4">
        <v>1458709200</v>
      </c>
      <c r="M725" s="4" t="b">
        <v>0</v>
      </c>
      <c r="N725" s="4" t="b">
        <v>0</v>
      </c>
      <c r="O725" s="4" t="s">
        <v>33</v>
      </c>
      <c r="P725" s="4"/>
      <c r="R725" s="4">
        <v>9289</v>
      </c>
      <c r="S725" s="4">
        <v>7800</v>
      </c>
      <c r="T725">
        <f>(R725/S725)-1</f>
        <v>0.1908974358974358</v>
      </c>
    </row>
    <row r="726" spans="1:20" x14ac:dyDescent="0.25">
      <c r="A726" s="4">
        <v>724</v>
      </c>
      <c r="B726" s="4" t="s">
        <v>1486</v>
      </c>
      <c r="C726" s="5" t="s">
        <v>1487</v>
      </c>
      <c r="D726" s="4">
        <v>8400</v>
      </c>
      <c r="E726" s="4">
        <v>11261</v>
      </c>
      <c r="F726" s="14">
        <f t="shared" si="11"/>
        <v>0.34059523809523817</v>
      </c>
      <c r="G726" s="4" t="s">
        <v>20</v>
      </c>
      <c r="H726" s="4">
        <v>121</v>
      </c>
      <c r="I726" s="4" t="s">
        <v>40</v>
      </c>
      <c r="J726" s="4" t="s">
        <v>41</v>
      </c>
      <c r="K726" s="4">
        <v>1413954000</v>
      </c>
      <c r="L726" s="4">
        <v>1414126800</v>
      </c>
      <c r="M726" s="4" t="b">
        <v>0</v>
      </c>
      <c r="N726" s="4" t="b">
        <v>1</v>
      </c>
      <c r="O726" s="4" t="s">
        <v>33</v>
      </c>
      <c r="P726" s="4"/>
      <c r="R726" s="4">
        <v>12678</v>
      </c>
      <c r="S726" s="4">
        <v>9100</v>
      </c>
      <c r="T726">
        <f>(R726/S726)-1</f>
        <v>0.39318681318681326</v>
      </c>
    </row>
    <row r="727" spans="1:20" x14ac:dyDescent="0.25">
      <c r="A727" s="4">
        <v>725</v>
      </c>
      <c r="B727" s="4" t="s">
        <v>1488</v>
      </c>
      <c r="C727" s="5" t="s">
        <v>1489</v>
      </c>
      <c r="D727" s="4">
        <v>193200</v>
      </c>
      <c r="E727" s="4">
        <v>97369</v>
      </c>
      <c r="F727" s="14">
        <f t="shared" si="11"/>
        <v>-0.49601966873706005</v>
      </c>
      <c r="G727" s="4" t="s">
        <v>14</v>
      </c>
      <c r="H727" s="4">
        <v>1596</v>
      </c>
      <c r="I727" s="4" t="s">
        <v>21</v>
      </c>
      <c r="J727" s="4" t="s">
        <v>22</v>
      </c>
      <c r="K727" s="4">
        <v>1416031200</v>
      </c>
      <c r="L727" s="4">
        <v>1416204000</v>
      </c>
      <c r="M727" s="4" t="b">
        <v>0</v>
      </c>
      <c r="N727" s="4" t="b">
        <v>0</v>
      </c>
      <c r="O727" s="4" t="s">
        <v>292</v>
      </c>
      <c r="P727" s="4"/>
      <c r="R727" s="4">
        <v>6608</v>
      </c>
      <c r="S727" s="4">
        <v>5900</v>
      </c>
      <c r="T727">
        <f>(R727/S727)-1</f>
        <v>0.12000000000000011</v>
      </c>
    </row>
    <row r="728" spans="1:20" x14ac:dyDescent="0.25">
      <c r="A728" s="4">
        <v>726</v>
      </c>
      <c r="B728" s="4" t="s">
        <v>1490</v>
      </c>
      <c r="C728" s="5" t="s">
        <v>1491</v>
      </c>
      <c r="D728" s="4">
        <v>54300</v>
      </c>
      <c r="E728" s="4">
        <v>48227</v>
      </c>
      <c r="F728" s="14">
        <f t="shared" si="11"/>
        <v>-0.11184162062615099</v>
      </c>
      <c r="G728" s="4" t="s">
        <v>74</v>
      </c>
      <c r="H728" s="4">
        <v>524</v>
      </c>
      <c r="I728" s="4" t="s">
        <v>21</v>
      </c>
      <c r="J728" s="4" t="s">
        <v>22</v>
      </c>
      <c r="K728" s="4">
        <v>1287982800</v>
      </c>
      <c r="L728" s="4">
        <v>1288501200</v>
      </c>
      <c r="M728" s="4" t="b">
        <v>0</v>
      </c>
      <c r="N728" s="4" t="b">
        <v>1</v>
      </c>
      <c r="O728" s="4" t="s">
        <v>33</v>
      </c>
      <c r="P728" s="4"/>
      <c r="R728" s="4">
        <v>180802</v>
      </c>
      <c r="S728" s="4">
        <v>177700</v>
      </c>
      <c r="T728">
        <f>(R728/S728)-1</f>
        <v>1.7456387169386689E-2</v>
      </c>
    </row>
    <row r="729" spans="1:20" x14ac:dyDescent="0.25">
      <c r="A729" s="4">
        <v>727</v>
      </c>
      <c r="B729" s="4" t="s">
        <v>1492</v>
      </c>
      <c r="C729" s="5" t="s">
        <v>1493</v>
      </c>
      <c r="D729" s="4">
        <v>8900</v>
      </c>
      <c r="E729" s="4">
        <v>14685</v>
      </c>
      <c r="F729" s="14">
        <f t="shared" si="11"/>
        <v>0.64999999999999991</v>
      </c>
      <c r="G729" s="4" t="s">
        <v>20</v>
      </c>
      <c r="H729" s="4">
        <v>181</v>
      </c>
      <c r="I729" s="4" t="s">
        <v>21</v>
      </c>
      <c r="J729" s="4" t="s">
        <v>22</v>
      </c>
      <c r="K729" s="4">
        <v>1547964000</v>
      </c>
      <c r="L729" s="4">
        <v>1552971600</v>
      </c>
      <c r="M729" s="4" t="b">
        <v>0</v>
      </c>
      <c r="N729" s="4" t="b">
        <v>0</v>
      </c>
      <c r="O729" s="4" t="s">
        <v>28</v>
      </c>
      <c r="P729" s="4"/>
      <c r="R729" s="4">
        <v>3406</v>
      </c>
      <c r="S729" s="4">
        <v>800</v>
      </c>
      <c r="T729">
        <f>(R729/S729)-1</f>
        <v>3.2575000000000003</v>
      </c>
    </row>
    <row r="730" spans="1:20" x14ac:dyDescent="0.25">
      <c r="A730" s="4">
        <v>728</v>
      </c>
      <c r="B730" s="4" t="s">
        <v>1494</v>
      </c>
      <c r="C730" s="5" t="s">
        <v>1495</v>
      </c>
      <c r="D730" s="4">
        <v>4200</v>
      </c>
      <c r="E730" s="4">
        <v>735</v>
      </c>
      <c r="F730" s="14">
        <f t="shared" si="11"/>
        <v>-0.82499999999999996</v>
      </c>
      <c r="G730" s="4" t="s">
        <v>14</v>
      </c>
      <c r="H730" s="4">
        <v>10</v>
      </c>
      <c r="I730" s="4" t="s">
        <v>21</v>
      </c>
      <c r="J730" s="4" t="s">
        <v>22</v>
      </c>
      <c r="K730" s="4">
        <v>1464152400</v>
      </c>
      <c r="L730" s="4">
        <v>1465102800</v>
      </c>
      <c r="M730" s="4" t="b">
        <v>0</v>
      </c>
      <c r="N730" s="4" t="b">
        <v>0</v>
      </c>
      <c r="O730" s="4" t="s">
        <v>33</v>
      </c>
      <c r="P730" s="4"/>
      <c r="R730" s="4">
        <v>11061</v>
      </c>
      <c r="S730" s="4">
        <v>7600</v>
      </c>
      <c r="T730">
        <f>(R730/S730)-1</f>
        <v>0.45539473684210519</v>
      </c>
    </row>
    <row r="731" spans="1:20" x14ac:dyDescent="0.25">
      <c r="A731" s="4">
        <v>729</v>
      </c>
      <c r="B731" s="4" t="s">
        <v>1496</v>
      </c>
      <c r="C731" s="5" t="s">
        <v>1497</v>
      </c>
      <c r="D731" s="4">
        <v>5600</v>
      </c>
      <c r="E731" s="4">
        <v>10397</v>
      </c>
      <c r="F731" s="14">
        <f t="shared" si="11"/>
        <v>0.8566071428571429</v>
      </c>
      <c r="G731" s="4" t="s">
        <v>20</v>
      </c>
      <c r="H731" s="4">
        <v>122</v>
      </c>
      <c r="I731" s="4" t="s">
        <v>21</v>
      </c>
      <c r="J731" s="4" t="s">
        <v>22</v>
      </c>
      <c r="K731" s="4">
        <v>1359957600</v>
      </c>
      <c r="L731" s="4">
        <v>1360130400</v>
      </c>
      <c r="M731" s="4" t="b">
        <v>0</v>
      </c>
      <c r="N731" s="4" t="b">
        <v>0</v>
      </c>
      <c r="O731" s="4" t="s">
        <v>53</v>
      </c>
      <c r="P731" s="4"/>
      <c r="R731" s="4">
        <v>6303</v>
      </c>
      <c r="S731" s="4">
        <v>900</v>
      </c>
      <c r="T731">
        <f>(R731/S731)-1</f>
        <v>6.003333333333333</v>
      </c>
    </row>
    <row r="732" spans="1:20" x14ac:dyDescent="0.25">
      <c r="A732" s="4">
        <v>730</v>
      </c>
      <c r="B732" s="4" t="s">
        <v>1498</v>
      </c>
      <c r="C732" s="5" t="s">
        <v>1499</v>
      </c>
      <c r="D732" s="4">
        <v>28800</v>
      </c>
      <c r="E732" s="4">
        <v>118847</v>
      </c>
      <c r="F732" s="14">
        <f t="shared" si="11"/>
        <v>3.1266319444444441</v>
      </c>
      <c r="G732" s="4" t="s">
        <v>20</v>
      </c>
      <c r="H732" s="4">
        <v>1071</v>
      </c>
      <c r="I732" s="4" t="s">
        <v>15</v>
      </c>
      <c r="J732" s="4" t="s">
        <v>16</v>
      </c>
      <c r="K732" s="4">
        <v>1432357200</v>
      </c>
      <c r="L732" s="4">
        <v>1432875600</v>
      </c>
      <c r="M732" s="4" t="b">
        <v>0</v>
      </c>
      <c r="N732" s="4" t="b">
        <v>0</v>
      </c>
      <c r="O732" s="4" t="s">
        <v>65</v>
      </c>
      <c r="P732" s="4"/>
      <c r="R732" s="4">
        <v>12944</v>
      </c>
      <c r="S732" s="4">
        <v>8300</v>
      </c>
      <c r="T732">
        <f>(R732/S732)-1</f>
        <v>0.55951807228915662</v>
      </c>
    </row>
    <row r="733" spans="1:20" x14ac:dyDescent="0.25">
      <c r="A733" s="4">
        <v>731</v>
      </c>
      <c r="B733" s="4" t="s">
        <v>1500</v>
      </c>
      <c r="C733" s="5" t="s">
        <v>1501</v>
      </c>
      <c r="D733" s="4">
        <v>8000</v>
      </c>
      <c r="E733" s="4">
        <v>7220</v>
      </c>
      <c r="F733" s="14">
        <f t="shared" si="11"/>
        <v>-9.7500000000000031E-2</v>
      </c>
      <c r="G733" s="4" t="s">
        <v>74</v>
      </c>
      <c r="H733" s="4">
        <v>219</v>
      </c>
      <c r="I733" s="4" t="s">
        <v>21</v>
      </c>
      <c r="J733" s="4" t="s">
        <v>22</v>
      </c>
      <c r="K733" s="4">
        <v>1500786000</v>
      </c>
      <c r="L733" s="4">
        <v>1500872400</v>
      </c>
      <c r="M733" s="4" t="b">
        <v>0</v>
      </c>
      <c r="N733" s="4" t="b">
        <v>0</v>
      </c>
      <c r="O733" s="4" t="s">
        <v>28</v>
      </c>
      <c r="P733" s="4"/>
      <c r="R733" s="4">
        <v>8046</v>
      </c>
      <c r="S733" s="4">
        <v>1600</v>
      </c>
      <c r="T733">
        <f>(R733/S733)-1</f>
        <v>4.0287499999999996</v>
      </c>
    </row>
    <row r="734" spans="1:20" x14ac:dyDescent="0.25">
      <c r="A734" s="4">
        <v>732</v>
      </c>
      <c r="B734" s="4" t="s">
        <v>1502</v>
      </c>
      <c r="C734" s="5" t="s">
        <v>1503</v>
      </c>
      <c r="D734" s="4">
        <v>117000</v>
      </c>
      <c r="E734" s="4">
        <v>107622</v>
      </c>
      <c r="F734" s="14">
        <f t="shared" si="11"/>
        <v>-8.0153846153846131E-2</v>
      </c>
      <c r="G734" s="4" t="s">
        <v>14</v>
      </c>
      <c r="H734" s="4">
        <v>1121</v>
      </c>
      <c r="I734" s="4" t="s">
        <v>21</v>
      </c>
      <c r="J734" s="4" t="s">
        <v>22</v>
      </c>
      <c r="K734" s="4">
        <v>1490158800</v>
      </c>
      <c r="L734" s="4">
        <v>1492146000</v>
      </c>
      <c r="M734" s="4" t="b">
        <v>0</v>
      </c>
      <c r="N734" s="4" t="b">
        <v>1</v>
      </c>
      <c r="O734" s="4" t="s">
        <v>23</v>
      </c>
      <c r="P734" s="4"/>
      <c r="R734" s="4">
        <v>184086</v>
      </c>
      <c r="S734" s="4">
        <v>115600</v>
      </c>
      <c r="T734">
        <f>(R734/S734)-1</f>
        <v>0.59243944636678192</v>
      </c>
    </row>
    <row r="735" spans="1:20" x14ac:dyDescent="0.25">
      <c r="A735" s="4">
        <v>733</v>
      </c>
      <c r="B735" s="4" t="s">
        <v>1504</v>
      </c>
      <c r="C735" s="5" t="s">
        <v>1505</v>
      </c>
      <c r="D735" s="4">
        <v>15800</v>
      </c>
      <c r="E735" s="4">
        <v>83267</v>
      </c>
      <c r="F735" s="14">
        <f t="shared" si="11"/>
        <v>4.2700632911392402</v>
      </c>
      <c r="G735" s="4" t="s">
        <v>20</v>
      </c>
      <c r="H735" s="4">
        <v>980</v>
      </c>
      <c r="I735" s="4" t="s">
        <v>21</v>
      </c>
      <c r="J735" s="4" t="s">
        <v>22</v>
      </c>
      <c r="K735" s="4">
        <v>1406178000</v>
      </c>
      <c r="L735" s="4">
        <v>1407301200</v>
      </c>
      <c r="M735" s="4" t="b">
        <v>0</v>
      </c>
      <c r="N735" s="4" t="b">
        <v>0</v>
      </c>
      <c r="O735" s="4" t="s">
        <v>148</v>
      </c>
      <c r="P735" s="4"/>
      <c r="R735" s="4">
        <v>12533</v>
      </c>
      <c r="S735" s="4">
        <v>2600</v>
      </c>
      <c r="T735">
        <f>(R735/S735)-1</f>
        <v>3.820384615384615</v>
      </c>
    </row>
    <row r="736" spans="1:20" x14ac:dyDescent="0.25">
      <c r="A736" s="4">
        <v>734</v>
      </c>
      <c r="B736" s="4" t="s">
        <v>1506</v>
      </c>
      <c r="C736" s="5" t="s">
        <v>1507</v>
      </c>
      <c r="D736" s="4">
        <v>4200</v>
      </c>
      <c r="E736" s="4">
        <v>13404</v>
      </c>
      <c r="F736" s="14">
        <f t="shared" si="11"/>
        <v>2.1914285714285713</v>
      </c>
      <c r="G736" s="4" t="s">
        <v>20</v>
      </c>
      <c r="H736" s="4">
        <v>536</v>
      </c>
      <c r="I736" s="4" t="s">
        <v>21</v>
      </c>
      <c r="J736" s="4" t="s">
        <v>22</v>
      </c>
      <c r="K736" s="4">
        <v>1485583200</v>
      </c>
      <c r="L736" s="4">
        <v>1486620000</v>
      </c>
      <c r="M736" s="4" t="b">
        <v>0</v>
      </c>
      <c r="N736" s="4" t="b">
        <v>1</v>
      </c>
      <c r="O736" s="4" t="s">
        <v>33</v>
      </c>
      <c r="P736" s="4"/>
      <c r="R736" s="4">
        <v>14697</v>
      </c>
      <c r="S736" s="4">
        <v>9800</v>
      </c>
      <c r="T736">
        <f>(R736/S736)-1</f>
        <v>0.49969387755102046</v>
      </c>
    </row>
    <row r="737" spans="1:20" x14ac:dyDescent="0.25">
      <c r="A737" s="4">
        <v>735</v>
      </c>
      <c r="B737" s="4" t="s">
        <v>1508</v>
      </c>
      <c r="C737" s="5" t="s">
        <v>1509</v>
      </c>
      <c r="D737" s="4">
        <v>37100</v>
      </c>
      <c r="E737" s="4">
        <v>131404</v>
      </c>
      <c r="F737" s="14">
        <f t="shared" si="11"/>
        <v>2.5418867924528303</v>
      </c>
      <c r="G737" s="4" t="s">
        <v>20</v>
      </c>
      <c r="H737" s="4">
        <v>1991</v>
      </c>
      <c r="I737" s="4" t="s">
        <v>21</v>
      </c>
      <c r="J737" s="4" t="s">
        <v>22</v>
      </c>
      <c r="K737" s="4">
        <v>1459314000</v>
      </c>
      <c r="L737" s="4">
        <v>1459918800</v>
      </c>
      <c r="M737" s="4" t="b">
        <v>0</v>
      </c>
      <c r="N737" s="4" t="b">
        <v>0</v>
      </c>
      <c r="O737" s="4" t="s">
        <v>122</v>
      </c>
      <c r="P737" s="4"/>
      <c r="R737" s="4">
        <v>98935</v>
      </c>
      <c r="S737" s="4">
        <v>84400</v>
      </c>
      <c r="T737">
        <f>(R737/S737)-1</f>
        <v>0.17221563981042665</v>
      </c>
    </row>
    <row r="738" spans="1:20" x14ac:dyDescent="0.25">
      <c r="A738" s="4">
        <v>736</v>
      </c>
      <c r="B738" s="4" t="s">
        <v>1510</v>
      </c>
      <c r="C738" s="5" t="s">
        <v>1511</v>
      </c>
      <c r="D738" s="4">
        <v>7700</v>
      </c>
      <c r="E738" s="4">
        <v>2533</v>
      </c>
      <c r="F738" s="14">
        <f t="shared" si="11"/>
        <v>-0.6710389610389611</v>
      </c>
      <c r="G738" s="4" t="s">
        <v>74</v>
      </c>
      <c r="H738" s="4">
        <v>29</v>
      </c>
      <c r="I738" s="4" t="s">
        <v>21</v>
      </c>
      <c r="J738" s="4" t="s">
        <v>22</v>
      </c>
      <c r="K738" s="4">
        <v>1424412000</v>
      </c>
      <c r="L738" s="4">
        <v>1424757600</v>
      </c>
      <c r="M738" s="4" t="b">
        <v>0</v>
      </c>
      <c r="N738" s="4" t="b">
        <v>0</v>
      </c>
      <c r="O738" s="4" t="s">
        <v>68</v>
      </c>
      <c r="P738" s="4"/>
      <c r="R738" s="4">
        <v>14097</v>
      </c>
      <c r="S738" s="4">
        <v>5300</v>
      </c>
      <c r="T738">
        <f>(R738/S738)-1</f>
        <v>1.6598113207547169</v>
      </c>
    </row>
    <row r="739" spans="1:20" x14ac:dyDescent="0.25">
      <c r="A739" s="4">
        <v>737</v>
      </c>
      <c r="B739" s="4" t="s">
        <v>1512</v>
      </c>
      <c r="C739" s="5" t="s">
        <v>1513</v>
      </c>
      <c r="D739" s="4">
        <v>3700</v>
      </c>
      <c r="E739" s="4">
        <v>5028</v>
      </c>
      <c r="F739" s="14">
        <f t="shared" si="11"/>
        <v>0.35891891891891903</v>
      </c>
      <c r="G739" s="4" t="s">
        <v>20</v>
      </c>
      <c r="H739" s="4">
        <v>180</v>
      </c>
      <c r="I739" s="4" t="s">
        <v>21</v>
      </c>
      <c r="J739" s="4" t="s">
        <v>22</v>
      </c>
      <c r="K739" s="4">
        <v>1478844000</v>
      </c>
      <c r="L739" s="4">
        <v>1479880800</v>
      </c>
      <c r="M739" s="4" t="b">
        <v>0</v>
      </c>
      <c r="N739" s="4" t="b">
        <v>0</v>
      </c>
      <c r="O739" s="4" t="s">
        <v>60</v>
      </c>
      <c r="P739" s="4"/>
      <c r="R739" s="4">
        <v>7742</v>
      </c>
      <c r="S739" s="4">
        <v>2800</v>
      </c>
      <c r="T739">
        <f>(R739/S739)-1</f>
        <v>1.7650000000000001</v>
      </c>
    </row>
    <row r="740" spans="1:20" x14ac:dyDescent="0.25">
      <c r="A740" s="4">
        <v>738</v>
      </c>
      <c r="B740" s="4" t="s">
        <v>1032</v>
      </c>
      <c r="C740" s="5" t="s">
        <v>1514</v>
      </c>
      <c r="D740" s="4">
        <v>74700</v>
      </c>
      <c r="E740" s="4">
        <v>1557</v>
      </c>
      <c r="F740" s="14">
        <f t="shared" si="11"/>
        <v>-0.97915662650602409</v>
      </c>
      <c r="G740" s="4" t="s">
        <v>14</v>
      </c>
      <c r="H740" s="4">
        <v>15</v>
      </c>
      <c r="I740" s="4" t="s">
        <v>21</v>
      </c>
      <c r="J740" s="4" t="s">
        <v>22</v>
      </c>
      <c r="K740" s="4">
        <v>1416117600</v>
      </c>
      <c r="L740" s="4">
        <v>1418018400</v>
      </c>
      <c r="M740" s="4" t="b">
        <v>0</v>
      </c>
      <c r="N740" s="4" t="b">
        <v>1</v>
      </c>
      <c r="O740" s="4" t="s">
        <v>33</v>
      </c>
      <c r="P740" s="4"/>
      <c r="R740" s="4">
        <v>6870</v>
      </c>
      <c r="S740" s="4">
        <v>4200</v>
      </c>
      <c r="T740">
        <f>(R740/S740)-1</f>
        <v>0.63571428571428568</v>
      </c>
    </row>
    <row r="741" spans="1:20" x14ac:dyDescent="0.25">
      <c r="A741" s="4">
        <v>739</v>
      </c>
      <c r="B741" s="4" t="s">
        <v>1515</v>
      </c>
      <c r="C741" s="5" t="s">
        <v>1516</v>
      </c>
      <c r="D741" s="4">
        <v>10000</v>
      </c>
      <c r="E741" s="4">
        <v>6100</v>
      </c>
      <c r="F741" s="14">
        <f t="shared" si="11"/>
        <v>-0.39</v>
      </c>
      <c r="G741" s="4" t="s">
        <v>14</v>
      </c>
      <c r="H741" s="4">
        <v>191</v>
      </c>
      <c r="I741" s="4" t="s">
        <v>21</v>
      </c>
      <c r="J741" s="4" t="s">
        <v>22</v>
      </c>
      <c r="K741" s="4">
        <v>1340946000</v>
      </c>
      <c r="L741" s="4">
        <v>1341032400</v>
      </c>
      <c r="M741" s="4" t="b">
        <v>0</v>
      </c>
      <c r="N741" s="4" t="b">
        <v>0</v>
      </c>
      <c r="O741" s="4" t="s">
        <v>60</v>
      </c>
      <c r="P741" s="4"/>
      <c r="R741" s="4">
        <v>12597</v>
      </c>
      <c r="S741" s="4">
        <v>1300</v>
      </c>
      <c r="T741">
        <f>(R741/S741)-1</f>
        <v>8.69</v>
      </c>
    </row>
    <row r="742" spans="1:20" x14ac:dyDescent="0.25">
      <c r="A742" s="4">
        <v>740</v>
      </c>
      <c r="B742" s="4" t="s">
        <v>1517</v>
      </c>
      <c r="C742" s="5" t="s">
        <v>1518</v>
      </c>
      <c r="D742" s="4">
        <v>5300</v>
      </c>
      <c r="E742" s="4">
        <v>1592</v>
      </c>
      <c r="F742" s="14">
        <f t="shared" si="11"/>
        <v>-0.69962264150943398</v>
      </c>
      <c r="G742" s="4" t="s">
        <v>14</v>
      </c>
      <c r="H742" s="4">
        <v>16</v>
      </c>
      <c r="I742" s="4" t="s">
        <v>21</v>
      </c>
      <c r="J742" s="4" t="s">
        <v>22</v>
      </c>
      <c r="K742" s="4">
        <v>1486101600</v>
      </c>
      <c r="L742" s="4">
        <v>1486360800</v>
      </c>
      <c r="M742" s="4" t="b">
        <v>0</v>
      </c>
      <c r="N742" s="4" t="b">
        <v>0</v>
      </c>
      <c r="O742" s="4" t="s">
        <v>33</v>
      </c>
      <c r="P742" s="4"/>
      <c r="R742" s="4">
        <v>179074</v>
      </c>
      <c r="S742" s="4">
        <v>66100</v>
      </c>
      <c r="T742">
        <f>(R742/S742)-1</f>
        <v>1.7091376701966716</v>
      </c>
    </row>
    <row r="743" spans="1:20" x14ac:dyDescent="0.25">
      <c r="A743" s="4">
        <v>741</v>
      </c>
      <c r="B743" s="4" t="s">
        <v>628</v>
      </c>
      <c r="C743" s="5" t="s">
        <v>1519</v>
      </c>
      <c r="D743" s="4">
        <v>1200</v>
      </c>
      <c r="E743" s="4">
        <v>14150</v>
      </c>
      <c r="F743" s="14">
        <f t="shared" si="11"/>
        <v>10.791666666666666</v>
      </c>
      <c r="G743" s="4" t="s">
        <v>20</v>
      </c>
      <c r="H743" s="4">
        <v>130</v>
      </c>
      <c r="I743" s="4" t="s">
        <v>21</v>
      </c>
      <c r="J743" s="4" t="s">
        <v>22</v>
      </c>
      <c r="K743" s="4">
        <v>1274590800</v>
      </c>
      <c r="L743" s="4">
        <v>1274677200</v>
      </c>
      <c r="M743" s="4" t="b">
        <v>0</v>
      </c>
      <c r="N743" s="4" t="b">
        <v>0</v>
      </c>
      <c r="O743" s="4" t="s">
        <v>33</v>
      </c>
      <c r="P743" s="4"/>
      <c r="R743" s="4">
        <v>83843</v>
      </c>
      <c r="S743" s="4">
        <v>29500</v>
      </c>
      <c r="T743">
        <f>(R743/S743)-1</f>
        <v>1.8421355932203389</v>
      </c>
    </row>
    <row r="744" spans="1:20" x14ac:dyDescent="0.25">
      <c r="A744" s="4">
        <v>742</v>
      </c>
      <c r="B744" s="4" t="s">
        <v>1520</v>
      </c>
      <c r="C744" s="5" t="s">
        <v>1521</v>
      </c>
      <c r="D744" s="4">
        <v>1200</v>
      </c>
      <c r="E744" s="4">
        <v>13513</v>
      </c>
      <c r="F744" s="14">
        <f t="shared" si="11"/>
        <v>10.260833333333334</v>
      </c>
      <c r="G744" s="4" t="s">
        <v>20</v>
      </c>
      <c r="H744" s="4">
        <v>122</v>
      </c>
      <c r="I744" s="4" t="s">
        <v>21</v>
      </c>
      <c r="J744" s="4" t="s">
        <v>22</v>
      </c>
      <c r="K744" s="4">
        <v>1263880800</v>
      </c>
      <c r="L744" s="4">
        <v>1267509600</v>
      </c>
      <c r="M744" s="4" t="b">
        <v>0</v>
      </c>
      <c r="N744" s="4" t="b">
        <v>0</v>
      </c>
      <c r="O744" s="4" t="s">
        <v>50</v>
      </c>
      <c r="P744" s="4"/>
      <c r="R744" s="4">
        <v>14408</v>
      </c>
      <c r="S744" s="4">
        <v>9500</v>
      </c>
      <c r="T744">
        <f>(R744/S744)-1</f>
        <v>0.51663157894736833</v>
      </c>
    </row>
    <row r="745" spans="1:20" x14ac:dyDescent="0.25">
      <c r="A745" s="4">
        <v>743</v>
      </c>
      <c r="B745" s="4" t="s">
        <v>1522</v>
      </c>
      <c r="C745" s="5" t="s">
        <v>1523</v>
      </c>
      <c r="D745" s="4">
        <v>3900</v>
      </c>
      <c r="E745" s="4">
        <v>504</v>
      </c>
      <c r="F745" s="14">
        <f t="shared" si="11"/>
        <v>-0.87076923076923074</v>
      </c>
      <c r="G745" s="4" t="s">
        <v>14</v>
      </c>
      <c r="H745" s="4">
        <v>17</v>
      </c>
      <c r="I745" s="4" t="s">
        <v>21</v>
      </c>
      <c r="J745" s="4" t="s">
        <v>22</v>
      </c>
      <c r="K745" s="4">
        <v>1445403600</v>
      </c>
      <c r="L745" s="4">
        <v>1445922000</v>
      </c>
      <c r="M745" s="4" t="b">
        <v>0</v>
      </c>
      <c r="N745" s="4" t="b">
        <v>1</v>
      </c>
      <c r="O745" s="4" t="s">
        <v>33</v>
      </c>
      <c r="P745" s="4"/>
      <c r="R745" s="4">
        <v>14089</v>
      </c>
      <c r="S745" s="4">
        <v>6300</v>
      </c>
      <c r="T745">
        <f>(R745/S745)-1</f>
        <v>1.2363492063492063</v>
      </c>
    </row>
    <row r="746" spans="1:20" x14ac:dyDescent="0.25">
      <c r="A746" s="4">
        <v>744</v>
      </c>
      <c r="B746" s="4" t="s">
        <v>1524</v>
      </c>
      <c r="C746" s="5" t="s">
        <v>1525</v>
      </c>
      <c r="D746" s="4">
        <v>2000</v>
      </c>
      <c r="E746" s="4">
        <v>14240</v>
      </c>
      <c r="F746" s="14">
        <f t="shared" si="11"/>
        <v>6.12</v>
      </c>
      <c r="G746" s="4" t="s">
        <v>20</v>
      </c>
      <c r="H746" s="4">
        <v>140</v>
      </c>
      <c r="I746" s="4" t="s">
        <v>21</v>
      </c>
      <c r="J746" s="4" t="s">
        <v>22</v>
      </c>
      <c r="K746" s="4">
        <v>1533877200</v>
      </c>
      <c r="L746" s="4">
        <v>1534050000</v>
      </c>
      <c r="M746" s="4" t="b">
        <v>0</v>
      </c>
      <c r="N746" s="4" t="b">
        <v>1</v>
      </c>
      <c r="O746" s="4" t="s">
        <v>33</v>
      </c>
      <c r="P746" s="4"/>
      <c r="R746" s="4">
        <v>12467</v>
      </c>
      <c r="S746" s="4">
        <v>5200</v>
      </c>
      <c r="T746">
        <f>(R746/S746)-1</f>
        <v>1.3975</v>
      </c>
    </row>
    <row r="747" spans="1:20" x14ac:dyDescent="0.25">
      <c r="A747" s="4">
        <v>745</v>
      </c>
      <c r="B747" s="4" t="s">
        <v>1526</v>
      </c>
      <c r="C747" s="5" t="s">
        <v>1527</v>
      </c>
      <c r="D747" s="4">
        <v>6900</v>
      </c>
      <c r="E747" s="4">
        <v>2091</v>
      </c>
      <c r="F747" s="14">
        <f t="shared" si="11"/>
        <v>-0.69695652173913047</v>
      </c>
      <c r="G747" s="4" t="s">
        <v>14</v>
      </c>
      <c r="H747" s="4">
        <v>34</v>
      </c>
      <c r="I747" s="4" t="s">
        <v>21</v>
      </c>
      <c r="J747" s="4" t="s">
        <v>22</v>
      </c>
      <c r="K747" s="4">
        <v>1275195600</v>
      </c>
      <c r="L747" s="4">
        <v>1277528400</v>
      </c>
      <c r="M747" s="4" t="b">
        <v>0</v>
      </c>
      <c r="N747" s="4" t="b">
        <v>0</v>
      </c>
      <c r="O747" s="4" t="s">
        <v>65</v>
      </c>
      <c r="P747" s="4"/>
      <c r="R747" s="4">
        <v>11960</v>
      </c>
      <c r="S747" s="4">
        <v>6000</v>
      </c>
      <c r="T747">
        <f>(R747/S747)-1</f>
        <v>0.9933333333333334</v>
      </c>
    </row>
    <row r="748" spans="1:20" x14ac:dyDescent="0.25">
      <c r="A748" s="4">
        <v>746</v>
      </c>
      <c r="B748" s="4" t="s">
        <v>1528</v>
      </c>
      <c r="C748" s="5" t="s">
        <v>1529</v>
      </c>
      <c r="D748" s="4">
        <v>55800</v>
      </c>
      <c r="E748" s="4">
        <v>118580</v>
      </c>
      <c r="F748" s="14">
        <f t="shared" si="11"/>
        <v>1.1250896057347672</v>
      </c>
      <c r="G748" s="4" t="s">
        <v>20</v>
      </c>
      <c r="H748" s="4">
        <v>3388</v>
      </c>
      <c r="I748" s="4" t="s">
        <v>21</v>
      </c>
      <c r="J748" s="4" t="s">
        <v>22</v>
      </c>
      <c r="K748" s="4">
        <v>1318136400</v>
      </c>
      <c r="L748" s="4">
        <v>1318568400</v>
      </c>
      <c r="M748" s="4" t="b">
        <v>0</v>
      </c>
      <c r="N748" s="4" t="b">
        <v>0</v>
      </c>
      <c r="O748" s="4" t="s">
        <v>28</v>
      </c>
      <c r="P748" s="4"/>
      <c r="R748" s="4">
        <v>7966</v>
      </c>
      <c r="S748" s="4">
        <v>5800</v>
      </c>
      <c r="T748">
        <f>(R748/S748)-1</f>
        <v>0.37344827586206897</v>
      </c>
    </row>
    <row r="749" spans="1:20" x14ac:dyDescent="0.25">
      <c r="A749" s="4">
        <v>747</v>
      </c>
      <c r="B749" s="4" t="s">
        <v>1530</v>
      </c>
      <c r="C749" s="5" t="s">
        <v>1531</v>
      </c>
      <c r="D749" s="4">
        <v>4900</v>
      </c>
      <c r="E749" s="4">
        <v>11214</v>
      </c>
      <c r="F749" s="14">
        <f t="shared" si="11"/>
        <v>1.2885714285714287</v>
      </c>
      <c r="G749" s="4" t="s">
        <v>20</v>
      </c>
      <c r="H749" s="4">
        <v>280</v>
      </c>
      <c r="I749" s="4" t="s">
        <v>21</v>
      </c>
      <c r="J749" s="4" t="s">
        <v>22</v>
      </c>
      <c r="K749" s="4">
        <v>1283403600</v>
      </c>
      <c r="L749" s="4">
        <v>1284354000</v>
      </c>
      <c r="M749" s="4" t="b">
        <v>0</v>
      </c>
      <c r="N749" s="4" t="b">
        <v>0</v>
      </c>
      <c r="O749" s="4" t="s">
        <v>33</v>
      </c>
      <c r="P749" s="4"/>
      <c r="R749" s="4">
        <v>106321</v>
      </c>
      <c r="S749" s="4">
        <v>105300</v>
      </c>
      <c r="T749">
        <f>(R749/S749)-1</f>
        <v>9.6961063627729605E-3</v>
      </c>
    </row>
    <row r="750" spans="1:20" x14ac:dyDescent="0.25">
      <c r="A750" s="4">
        <v>748</v>
      </c>
      <c r="B750" s="4" t="s">
        <v>1532</v>
      </c>
      <c r="C750" s="5" t="s">
        <v>1533</v>
      </c>
      <c r="D750" s="4">
        <v>194900</v>
      </c>
      <c r="E750" s="4">
        <v>68137</v>
      </c>
      <c r="F750" s="14">
        <f t="shared" si="11"/>
        <v>-0.65040020523345299</v>
      </c>
      <c r="G750" s="4" t="s">
        <v>74</v>
      </c>
      <c r="H750" s="4">
        <v>614</v>
      </c>
      <c r="I750" s="4" t="s">
        <v>21</v>
      </c>
      <c r="J750" s="4" t="s">
        <v>22</v>
      </c>
      <c r="K750" s="4">
        <v>1267423200</v>
      </c>
      <c r="L750" s="4">
        <v>1269579600</v>
      </c>
      <c r="M750" s="4" t="b">
        <v>0</v>
      </c>
      <c r="N750" s="4" t="b">
        <v>1</v>
      </c>
      <c r="O750" s="4" t="s">
        <v>71</v>
      </c>
      <c r="P750" s="4"/>
      <c r="R750" s="4">
        <v>158832</v>
      </c>
      <c r="S750" s="4">
        <v>20000</v>
      </c>
      <c r="T750">
        <f>(R750/S750)-1</f>
        <v>6.9416000000000002</v>
      </c>
    </row>
    <row r="751" spans="1:20" x14ac:dyDescent="0.25">
      <c r="A751" s="4">
        <v>749</v>
      </c>
      <c r="B751" s="4" t="s">
        <v>1534</v>
      </c>
      <c r="C751" s="5" t="s">
        <v>1535</v>
      </c>
      <c r="D751" s="4">
        <v>8600</v>
      </c>
      <c r="E751" s="4">
        <v>13527</v>
      </c>
      <c r="F751" s="14">
        <f t="shared" si="11"/>
        <v>0.57290697674418611</v>
      </c>
      <c r="G751" s="4" t="s">
        <v>20</v>
      </c>
      <c r="H751" s="4">
        <v>366</v>
      </c>
      <c r="I751" s="4" t="s">
        <v>107</v>
      </c>
      <c r="J751" s="4" t="s">
        <v>108</v>
      </c>
      <c r="K751" s="4">
        <v>1412744400</v>
      </c>
      <c r="L751" s="4">
        <v>1413781200</v>
      </c>
      <c r="M751" s="4" t="b">
        <v>0</v>
      </c>
      <c r="N751" s="4" t="b">
        <v>1</v>
      </c>
      <c r="O751" s="4" t="s">
        <v>65</v>
      </c>
      <c r="P751" s="4"/>
      <c r="R751" s="4">
        <v>11091</v>
      </c>
      <c r="S751" s="4">
        <v>3000</v>
      </c>
      <c r="T751">
        <f>(R751/S751)-1</f>
        <v>2.6970000000000001</v>
      </c>
    </row>
    <row r="752" spans="1:20" x14ac:dyDescent="0.25">
      <c r="A752" s="4">
        <v>750</v>
      </c>
      <c r="B752" s="4" t="s">
        <v>1536</v>
      </c>
      <c r="C752" s="5" t="s">
        <v>1537</v>
      </c>
      <c r="D752" s="4">
        <v>100</v>
      </c>
      <c r="E752" s="4">
        <v>1</v>
      </c>
      <c r="F752" s="14">
        <f t="shared" si="11"/>
        <v>-0.99</v>
      </c>
      <c r="G752" s="4" t="s">
        <v>14</v>
      </c>
      <c r="H752" s="4">
        <v>1</v>
      </c>
      <c r="I752" s="4" t="s">
        <v>40</v>
      </c>
      <c r="J752" s="4" t="s">
        <v>41</v>
      </c>
      <c r="K752" s="4">
        <v>1277960400</v>
      </c>
      <c r="L752" s="4">
        <v>1280120400</v>
      </c>
      <c r="M752" s="4" t="b">
        <v>0</v>
      </c>
      <c r="N752" s="4" t="b">
        <v>0</v>
      </c>
      <c r="O752" s="4" t="s">
        <v>50</v>
      </c>
      <c r="P752" s="4"/>
      <c r="R752" s="4">
        <v>5107</v>
      </c>
      <c r="S752" s="4">
        <v>3700</v>
      </c>
      <c r="T752">
        <f>(R752/S752)-1</f>
        <v>0.38027027027027027</v>
      </c>
    </row>
    <row r="753" spans="1:20" x14ac:dyDescent="0.25">
      <c r="A753" s="4">
        <v>751</v>
      </c>
      <c r="B753" s="4" t="s">
        <v>1538</v>
      </c>
      <c r="C753" s="5" t="s">
        <v>1539</v>
      </c>
      <c r="D753" s="4">
        <v>3600</v>
      </c>
      <c r="E753" s="4">
        <v>8363</v>
      </c>
      <c r="F753" s="14">
        <f t="shared" si="11"/>
        <v>1.3230555555555554</v>
      </c>
      <c r="G753" s="4" t="s">
        <v>20</v>
      </c>
      <c r="H753" s="4">
        <v>270</v>
      </c>
      <c r="I753" s="4" t="s">
        <v>21</v>
      </c>
      <c r="J753" s="4" t="s">
        <v>22</v>
      </c>
      <c r="K753" s="4">
        <v>1458190800</v>
      </c>
      <c r="L753" s="4">
        <v>1459486800</v>
      </c>
      <c r="M753" s="4" t="b">
        <v>1</v>
      </c>
      <c r="N753" s="4" t="b">
        <v>1</v>
      </c>
      <c r="O753" s="4" t="s">
        <v>68</v>
      </c>
      <c r="P753" s="4"/>
      <c r="R753" s="4">
        <v>194166</v>
      </c>
      <c r="S753" s="4">
        <v>94900</v>
      </c>
      <c r="T753">
        <f>(R753/S753)-1</f>
        <v>1.0460063224446787</v>
      </c>
    </row>
    <row r="754" spans="1:20" x14ac:dyDescent="0.25">
      <c r="A754" s="4">
        <v>752</v>
      </c>
      <c r="B754" s="4" t="s">
        <v>1540</v>
      </c>
      <c r="C754" s="5" t="s">
        <v>1541</v>
      </c>
      <c r="D754" s="4">
        <v>5800</v>
      </c>
      <c r="E754" s="4">
        <v>5362</v>
      </c>
      <c r="F754" s="14">
        <f t="shared" si="11"/>
        <v>-7.5517241379310374E-2</v>
      </c>
      <c r="G754" s="4" t="s">
        <v>74</v>
      </c>
      <c r="H754" s="4">
        <v>114</v>
      </c>
      <c r="I754" s="4" t="s">
        <v>21</v>
      </c>
      <c r="J754" s="4" t="s">
        <v>22</v>
      </c>
      <c r="K754" s="4">
        <v>1280984400</v>
      </c>
      <c r="L754" s="4">
        <v>1282539600</v>
      </c>
      <c r="M754" s="4" t="b">
        <v>0</v>
      </c>
      <c r="N754" s="4" t="b">
        <v>1</v>
      </c>
      <c r="O754" s="4" t="s">
        <v>33</v>
      </c>
      <c r="P754" s="4"/>
      <c r="R754" s="4">
        <v>14865</v>
      </c>
      <c r="S754" s="4">
        <v>6800</v>
      </c>
      <c r="T754">
        <f>(R754/S754)-1</f>
        <v>1.1860294117647059</v>
      </c>
    </row>
    <row r="755" spans="1:20" x14ac:dyDescent="0.25">
      <c r="A755" s="4">
        <v>753</v>
      </c>
      <c r="B755" s="4" t="s">
        <v>1542</v>
      </c>
      <c r="C755" s="5" t="s">
        <v>1543</v>
      </c>
      <c r="D755" s="4">
        <v>4700</v>
      </c>
      <c r="E755" s="4">
        <v>12065</v>
      </c>
      <c r="F755" s="14">
        <f t="shared" si="11"/>
        <v>1.5670212765957445</v>
      </c>
      <c r="G755" s="4" t="s">
        <v>20</v>
      </c>
      <c r="H755" s="4">
        <v>137</v>
      </c>
      <c r="I755" s="4" t="s">
        <v>21</v>
      </c>
      <c r="J755" s="4" t="s">
        <v>22</v>
      </c>
      <c r="K755" s="4">
        <v>1274590800</v>
      </c>
      <c r="L755" s="4">
        <v>1275886800</v>
      </c>
      <c r="M755" s="4" t="b">
        <v>0</v>
      </c>
      <c r="N755" s="4" t="b">
        <v>0</v>
      </c>
      <c r="O755" s="4" t="s">
        <v>122</v>
      </c>
      <c r="P755" s="4"/>
      <c r="R755" s="4">
        <v>134688</v>
      </c>
      <c r="S755" s="4">
        <v>72400</v>
      </c>
      <c r="T755">
        <f>(R755/S755)-1</f>
        <v>0.86033149171270717</v>
      </c>
    </row>
    <row r="756" spans="1:20" x14ac:dyDescent="0.25">
      <c r="A756" s="4">
        <v>754</v>
      </c>
      <c r="B756" s="4" t="s">
        <v>1544</v>
      </c>
      <c r="C756" s="5" t="s">
        <v>1545</v>
      </c>
      <c r="D756" s="4">
        <v>70400</v>
      </c>
      <c r="E756" s="4">
        <v>118603</v>
      </c>
      <c r="F756" s="14">
        <f t="shared" si="11"/>
        <v>0.68470170454545465</v>
      </c>
      <c r="G756" s="4" t="s">
        <v>20</v>
      </c>
      <c r="H756" s="4">
        <v>3205</v>
      </c>
      <c r="I756" s="4" t="s">
        <v>21</v>
      </c>
      <c r="J756" s="4" t="s">
        <v>22</v>
      </c>
      <c r="K756" s="4">
        <v>1351400400</v>
      </c>
      <c r="L756" s="4">
        <v>1355983200</v>
      </c>
      <c r="M756" s="4" t="b">
        <v>0</v>
      </c>
      <c r="N756" s="4" t="b">
        <v>0</v>
      </c>
      <c r="O756" s="4" t="s">
        <v>33</v>
      </c>
      <c r="P756" s="4"/>
      <c r="R756" s="4">
        <v>47705</v>
      </c>
      <c r="S756" s="4">
        <v>20100</v>
      </c>
      <c r="T756">
        <f>(R756/S756)-1</f>
        <v>1.3733830845771142</v>
      </c>
    </row>
    <row r="757" spans="1:20" x14ac:dyDescent="0.25">
      <c r="A757" s="4">
        <v>755</v>
      </c>
      <c r="B757" s="4" t="s">
        <v>1546</v>
      </c>
      <c r="C757" s="5" t="s">
        <v>1547</v>
      </c>
      <c r="D757" s="4">
        <v>4500</v>
      </c>
      <c r="E757" s="4">
        <v>7496</v>
      </c>
      <c r="F757" s="14">
        <f t="shared" si="11"/>
        <v>0.6657777777777778</v>
      </c>
      <c r="G757" s="4" t="s">
        <v>20</v>
      </c>
      <c r="H757" s="4">
        <v>288</v>
      </c>
      <c r="I757" s="4" t="s">
        <v>36</v>
      </c>
      <c r="J757" s="4" t="s">
        <v>37</v>
      </c>
      <c r="K757" s="4">
        <v>1514354400</v>
      </c>
      <c r="L757" s="4">
        <v>1515391200</v>
      </c>
      <c r="M757" s="4" t="b">
        <v>0</v>
      </c>
      <c r="N757" s="4" t="b">
        <v>1</v>
      </c>
      <c r="O757" s="4" t="s">
        <v>33</v>
      </c>
      <c r="P757" s="4"/>
      <c r="R757" s="4">
        <v>95364</v>
      </c>
      <c r="S757" s="4">
        <v>31200</v>
      </c>
      <c r="T757">
        <f>(R757/S757)-1</f>
        <v>2.0565384615384614</v>
      </c>
    </row>
    <row r="758" spans="1:20" x14ac:dyDescent="0.25">
      <c r="A758" s="4">
        <v>756</v>
      </c>
      <c r="B758" s="4" t="s">
        <v>1548</v>
      </c>
      <c r="C758" s="5" t="s">
        <v>1549</v>
      </c>
      <c r="D758" s="4">
        <v>1300</v>
      </c>
      <c r="E758" s="4">
        <v>10037</v>
      </c>
      <c r="F758" s="14">
        <f t="shared" si="11"/>
        <v>6.7207692307692311</v>
      </c>
      <c r="G758" s="4" t="s">
        <v>20</v>
      </c>
      <c r="H758" s="4">
        <v>148</v>
      </c>
      <c r="I758" s="4" t="s">
        <v>21</v>
      </c>
      <c r="J758" s="4" t="s">
        <v>22</v>
      </c>
      <c r="K758" s="4">
        <v>1421733600</v>
      </c>
      <c r="L758" s="4">
        <v>1422252000</v>
      </c>
      <c r="M758" s="4" t="b">
        <v>0</v>
      </c>
      <c r="N758" s="4" t="b">
        <v>0</v>
      </c>
      <c r="O758" s="4" t="s">
        <v>33</v>
      </c>
      <c r="P758" s="4"/>
      <c r="R758" s="4">
        <v>7496</v>
      </c>
      <c r="S758" s="4">
        <v>6700</v>
      </c>
      <c r="T758">
        <f>(R758/S758)-1</f>
        <v>0.11880597014925365</v>
      </c>
    </row>
    <row r="759" spans="1:20" x14ac:dyDescent="0.25">
      <c r="A759" s="4">
        <v>757</v>
      </c>
      <c r="B759" s="4" t="s">
        <v>1550</v>
      </c>
      <c r="C759" s="5" t="s">
        <v>1551</v>
      </c>
      <c r="D759" s="4">
        <v>1400</v>
      </c>
      <c r="E759" s="4">
        <v>5696</v>
      </c>
      <c r="F759" s="14">
        <f t="shared" si="11"/>
        <v>3.0685714285714285</v>
      </c>
      <c r="G759" s="4" t="s">
        <v>20</v>
      </c>
      <c r="H759" s="4">
        <v>114</v>
      </c>
      <c r="I759" s="4" t="s">
        <v>21</v>
      </c>
      <c r="J759" s="4" t="s">
        <v>22</v>
      </c>
      <c r="K759" s="4">
        <v>1305176400</v>
      </c>
      <c r="L759" s="4">
        <v>1305522000</v>
      </c>
      <c r="M759" s="4" t="b">
        <v>0</v>
      </c>
      <c r="N759" s="4" t="b">
        <v>0</v>
      </c>
      <c r="O759" s="4" t="s">
        <v>53</v>
      </c>
      <c r="P759" s="4"/>
      <c r="R759" s="4">
        <v>9967</v>
      </c>
      <c r="S759" s="4">
        <v>2700</v>
      </c>
      <c r="T759">
        <f>(R759/S759)-1</f>
        <v>2.6914814814814814</v>
      </c>
    </row>
    <row r="760" spans="1:20" x14ac:dyDescent="0.25">
      <c r="A760" s="4">
        <v>758</v>
      </c>
      <c r="B760" s="4" t="s">
        <v>1552</v>
      </c>
      <c r="C760" s="5" t="s">
        <v>1553</v>
      </c>
      <c r="D760" s="4">
        <v>29600</v>
      </c>
      <c r="E760" s="4">
        <v>167005</v>
      </c>
      <c r="F760" s="14">
        <f t="shared" si="11"/>
        <v>4.6420608108108112</v>
      </c>
      <c r="G760" s="4" t="s">
        <v>20</v>
      </c>
      <c r="H760" s="4">
        <v>1518</v>
      </c>
      <c r="I760" s="4" t="s">
        <v>15</v>
      </c>
      <c r="J760" s="4" t="s">
        <v>16</v>
      </c>
      <c r="K760" s="4">
        <v>1414126800</v>
      </c>
      <c r="L760" s="4">
        <v>1414904400</v>
      </c>
      <c r="M760" s="4" t="b">
        <v>0</v>
      </c>
      <c r="N760" s="4" t="b">
        <v>0</v>
      </c>
      <c r="O760" s="4" t="s">
        <v>23</v>
      </c>
      <c r="P760" s="4"/>
      <c r="R760" s="4">
        <v>6269</v>
      </c>
      <c r="S760" s="4">
        <v>6200</v>
      </c>
      <c r="T760">
        <f>(R760/S760)-1</f>
        <v>1.1129032258064608E-2</v>
      </c>
    </row>
    <row r="761" spans="1:20" x14ac:dyDescent="0.25">
      <c r="A761" s="4">
        <v>759</v>
      </c>
      <c r="B761" s="4" t="s">
        <v>1554</v>
      </c>
      <c r="C761" s="5" t="s">
        <v>1555</v>
      </c>
      <c r="D761" s="4">
        <v>167500</v>
      </c>
      <c r="E761" s="4">
        <v>114615</v>
      </c>
      <c r="F761" s="14">
        <f t="shared" si="11"/>
        <v>-0.3157313432835821</v>
      </c>
      <c r="G761" s="4" t="s">
        <v>14</v>
      </c>
      <c r="H761" s="4">
        <v>1274</v>
      </c>
      <c r="I761" s="4" t="s">
        <v>21</v>
      </c>
      <c r="J761" s="4" t="s">
        <v>22</v>
      </c>
      <c r="K761" s="4">
        <v>1517810400</v>
      </c>
      <c r="L761" s="4">
        <v>1520402400</v>
      </c>
      <c r="M761" s="4" t="b">
        <v>0</v>
      </c>
      <c r="N761" s="4" t="b">
        <v>0</v>
      </c>
      <c r="O761" s="4" t="s">
        <v>50</v>
      </c>
      <c r="P761" s="4"/>
      <c r="R761" s="4">
        <v>149578</v>
      </c>
      <c r="S761" s="4">
        <v>43800</v>
      </c>
      <c r="T761">
        <f>(R761/S761)-1</f>
        <v>2.4150228310502282</v>
      </c>
    </row>
    <row r="762" spans="1:20" x14ac:dyDescent="0.25">
      <c r="A762" s="4">
        <v>760</v>
      </c>
      <c r="B762" s="4" t="s">
        <v>1556</v>
      </c>
      <c r="C762" s="5" t="s">
        <v>1557</v>
      </c>
      <c r="D762" s="4">
        <v>48300</v>
      </c>
      <c r="E762" s="4">
        <v>16592</v>
      </c>
      <c r="F762" s="14">
        <f t="shared" si="11"/>
        <v>-0.65648033126293992</v>
      </c>
      <c r="G762" s="4" t="s">
        <v>14</v>
      </c>
      <c r="H762" s="4">
        <v>210</v>
      </c>
      <c r="I762" s="4" t="s">
        <v>107</v>
      </c>
      <c r="J762" s="4" t="s">
        <v>108</v>
      </c>
      <c r="K762" s="4">
        <v>1564635600</v>
      </c>
      <c r="L762" s="4">
        <v>1567141200</v>
      </c>
      <c r="M762" s="4" t="b">
        <v>0</v>
      </c>
      <c r="N762" s="4" t="b">
        <v>1</v>
      </c>
      <c r="O762" s="4" t="s">
        <v>89</v>
      </c>
      <c r="P762" s="4"/>
      <c r="R762" s="4">
        <v>60934</v>
      </c>
      <c r="S762" s="4">
        <v>18900</v>
      </c>
      <c r="T762">
        <f>(R762/S762)-1</f>
        <v>2.2240211640211642</v>
      </c>
    </row>
    <row r="763" spans="1:20" x14ac:dyDescent="0.25">
      <c r="A763" s="4">
        <v>761</v>
      </c>
      <c r="B763" s="4" t="s">
        <v>1558</v>
      </c>
      <c r="C763" s="5" t="s">
        <v>1559</v>
      </c>
      <c r="D763" s="4">
        <v>2200</v>
      </c>
      <c r="E763" s="4">
        <v>14420</v>
      </c>
      <c r="F763" s="14">
        <f t="shared" si="11"/>
        <v>5.5545454545454547</v>
      </c>
      <c r="G763" s="4" t="s">
        <v>20</v>
      </c>
      <c r="H763" s="4">
        <v>166</v>
      </c>
      <c r="I763" s="4" t="s">
        <v>21</v>
      </c>
      <c r="J763" s="4" t="s">
        <v>22</v>
      </c>
      <c r="K763" s="4">
        <v>1500699600</v>
      </c>
      <c r="L763" s="4">
        <v>1501131600</v>
      </c>
      <c r="M763" s="4" t="b">
        <v>0</v>
      </c>
      <c r="N763" s="4" t="b">
        <v>0</v>
      </c>
      <c r="O763" s="4" t="s">
        <v>23</v>
      </c>
      <c r="P763" s="4"/>
      <c r="R763" s="4">
        <v>103255</v>
      </c>
      <c r="S763" s="4">
        <v>86400</v>
      </c>
      <c r="T763">
        <f>(R763/S763)-1</f>
        <v>0.19508101851851856</v>
      </c>
    </row>
    <row r="764" spans="1:20" x14ac:dyDescent="0.25">
      <c r="A764" s="4">
        <v>762</v>
      </c>
      <c r="B764" s="4" t="s">
        <v>668</v>
      </c>
      <c r="C764" s="5" t="s">
        <v>1560</v>
      </c>
      <c r="D764" s="4">
        <v>3500</v>
      </c>
      <c r="E764" s="4">
        <v>6204</v>
      </c>
      <c r="F764" s="14">
        <f t="shared" si="11"/>
        <v>0.77257142857142846</v>
      </c>
      <c r="G764" s="4" t="s">
        <v>20</v>
      </c>
      <c r="H764" s="4">
        <v>100</v>
      </c>
      <c r="I764" s="4" t="s">
        <v>26</v>
      </c>
      <c r="J764" s="4" t="s">
        <v>27</v>
      </c>
      <c r="K764" s="4">
        <v>1354082400</v>
      </c>
      <c r="L764" s="4">
        <v>1355032800</v>
      </c>
      <c r="M764" s="4" t="b">
        <v>0</v>
      </c>
      <c r="N764" s="4" t="b">
        <v>0</v>
      </c>
      <c r="O764" s="4" t="s">
        <v>159</v>
      </c>
      <c r="P764" s="4"/>
      <c r="R764" s="4">
        <v>13065</v>
      </c>
      <c r="S764" s="4">
        <v>8900</v>
      </c>
      <c r="T764">
        <f>(R764/S764)-1</f>
        <v>0.46797752808988768</v>
      </c>
    </row>
    <row r="765" spans="1:20" x14ac:dyDescent="0.25">
      <c r="A765" s="4">
        <v>763</v>
      </c>
      <c r="B765" s="4" t="s">
        <v>1561</v>
      </c>
      <c r="C765" s="5" t="s">
        <v>1562</v>
      </c>
      <c r="D765" s="4">
        <v>5600</v>
      </c>
      <c r="E765" s="4">
        <v>6338</v>
      </c>
      <c r="F765" s="14">
        <f t="shared" si="11"/>
        <v>0.13178571428571439</v>
      </c>
      <c r="G765" s="4" t="s">
        <v>20</v>
      </c>
      <c r="H765" s="4">
        <v>235</v>
      </c>
      <c r="I765" s="4" t="s">
        <v>21</v>
      </c>
      <c r="J765" s="4" t="s">
        <v>22</v>
      </c>
      <c r="K765" s="4">
        <v>1336453200</v>
      </c>
      <c r="L765" s="4">
        <v>1339477200</v>
      </c>
      <c r="M765" s="4" t="b">
        <v>0</v>
      </c>
      <c r="N765" s="4" t="b">
        <v>1</v>
      </c>
      <c r="O765" s="4" t="s">
        <v>33</v>
      </c>
      <c r="P765" s="4"/>
      <c r="R765" s="4">
        <v>6654</v>
      </c>
      <c r="S765" s="4">
        <v>700</v>
      </c>
      <c r="T765">
        <f>(R765/S765)-1</f>
        <v>8.5057142857142853</v>
      </c>
    </row>
    <row r="766" spans="1:20" x14ac:dyDescent="0.25">
      <c r="A766" s="4">
        <v>764</v>
      </c>
      <c r="B766" s="4" t="s">
        <v>1563</v>
      </c>
      <c r="C766" s="5" t="s">
        <v>1564</v>
      </c>
      <c r="D766" s="4">
        <v>1100</v>
      </c>
      <c r="E766" s="4">
        <v>8010</v>
      </c>
      <c r="F766" s="14">
        <f t="shared" si="11"/>
        <v>6.2818181818181822</v>
      </c>
      <c r="G766" s="4" t="s">
        <v>20</v>
      </c>
      <c r="H766" s="4">
        <v>148</v>
      </c>
      <c r="I766" s="4" t="s">
        <v>21</v>
      </c>
      <c r="J766" s="4" t="s">
        <v>22</v>
      </c>
      <c r="K766" s="4">
        <v>1305262800</v>
      </c>
      <c r="L766" s="4">
        <v>1305954000</v>
      </c>
      <c r="M766" s="4" t="b">
        <v>0</v>
      </c>
      <c r="N766" s="4" t="b">
        <v>0</v>
      </c>
      <c r="O766" s="4" t="s">
        <v>23</v>
      </c>
      <c r="P766" s="4"/>
      <c r="R766" s="4">
        <v>6226</v>
      </c>
      <c r="S766" s="4">
        <v>600</v>
      </c>
      <c r="T766">
        <f>(R766/S766)-1</f>
        <v>9.3766666666666669</v>
      </c>
    </row>
    <row r="767" spans="1:20" x14ac:dyDescent="0.25">
      <c r="A767" s="4">
        <v>765</v>
      </c>
      <c r="B767" s="4" t="s">
        <v>1565</v>
      </c>
      <c r="C767" s="5" t="s">
        <v>1566</v>
      </c>
      <c r="D767" s="4">
        <v>3900</v>
      </c>
      <c r="E767" s="4">
        <v>8125</v>
      </c>
      <c r="F767" s="14">
        <f t="shared" si="11"/>
        <v>1.0833333333333335</v>
      </c>
      <c r="G767" s="4" t="s">
        <v>20</v>
      </c>
      <c r="H767" s="4">
        <v>198</v>
      </c>
      <c r="I767" s="4" t="s">
        <v>21</v>
      </c>
      <c r="J767" s="4" t="s">
        <v>22</v>
      </c>
      <c r="K767" s="4">
        <v>1492232400</v>
      </c>
      <c r="L767" s="4">
        <v>1494392400</v>
      </c>
      <c r="M767" s="4" t="b">
        <v>1</v>
      </c>
      <c r="N767" s="4" t="b">
        <v>1</v>
      </c>
      <c r="O767" s="4" t="s">
        <v>60</v>
      </c>
      <c r="P767" s="4"/>
      <c r="R767" s="4">
        <v>188288</v>
      </c>
      <c r="S767" s="4">
        <v>121600</v>
      </c>
      <c r="T767">
        <f>(R767/S767)-1</f>
        <v>0.54842105263157892</v>
      </c>
    </row>
    <row r="768" spans="1:20" x14ac:dyDescent="0.25">
      <c r="A768" s="4">
        <v>766</v>
      </c>
      <c r="B768" s="4" t="s">
        <v>1567</v>
      </c>
      <c r="C768" s="5" t="s">
        <v>1568</v>
      </c>
      <c r="D768" s="4">
        <v>43800</v>
      </c>
      <c r="E768" s="4">
        <v>13653</v>
      </c>
      <c r="F768" s="14">
        <f t="shared" si="11"/>
        <v>-0.68828767123287671</v>
      </c>
      <c r="G768" s="4" t="s">
        <v>14</v>
      </c>
      <c r="H768" s="4">
        <v>248</v>
      </c>
      <c r="I768" s="4" t="s">
        <v>26</v>
      </c>
      <c r="J768" s="4" t="s">
        <v>27</v>
      </c>
      <c r="K768" s="4">
        <v>1537333200</v>
      </c>
      <c r="L768" s="4">
        <v>1537419600</v>
      </c>
      <c r="M768" s="4" t="b">
        <v>0</v>
      </c>
      <c r="N768" s="4" t="b">
        <v>0</v>
      </c>
      <c r="O768" s="4" t="s">
        <v>474</v>
      </c>
      <c r="P768" s="4"/>
      <c r="R768" s="4">
        <v>146595</v>
      </c>
      <c r="S768" s="4">
        <v>70300</v>
      </c>
      <c r="T768">
        <f>(R768/S768)-1</f>
        <v>1.0852773826458035</v>
      </c>
    </row>
    <row r="769" spans="1:20" x14ac:dyDescent="0.25">
      <c r="A769" s="4">
        <v>767</v>
      </c>
      <c r="B769" s="4" t="s">
        <v>1569</v>
      </c>
      <c r="C769" s="5" t="s">
        <v>1570</v>
      </c>
      <c r="D769" s="4">
        <v>97200</v>
      </c>
      <c r="E769" s="4">
        <v>55372</v>
      </c>
      <c r="F769" s="14">
        <f t="shared" si="11"/>
        <v>-0.43032921810699587</v>
      </c>
      <c r="G769" s="4" t="s">
        <v>14</v>
      </c>
      <c r="H769" s="4">
        <v>513</v>
      </c>
      <c r="I769" s="4" t="s">
        <v>21</v>
      </c>
      <c r="J769" s="4" t="s">
        <v>22</v>
      </c>
      <c r="K769" s="4">
        <v>1444107600</v>
      </c>
      <c r="L769" s="4">
        <v>1447999200</v>
      </c>
      <c r="M769" s="4" t="b">
        <v>0</v>
      </c>
      <c r="N769" s="4" t="b">
        <v>0</v>
      </c>
      <c r="O769" s="4" t="s">
        <v>206</v>
      </c>
      <c r="P769" s="4"/>
      <c r="R769" s="4">
        <v>148779</v>
      </c>
      <c r="S769" s="4">
        <v>73800</v>
      </c>
      <c r="T769">
        <f>(R769/S769)-1</f>
        <v>1.0159756097560977</v>
      </c>
    </row>
    <row r="770" spans="1:20" x14ac:dyDescent="0.25">
      <c r="A770" s="4">
        <v>768</v>
      </c>
      <c r="B770" s="4" t="s">
        <v>1571</v>
      </c>
      <c r="C770" s="5" t="s">
        <v>1572</v>
      </c>
      <c r="D770" s="4">
        <v>4800</v>
      </c>
      <c r="E770" s="4">
        <v>11088</v>
      </c>
      <c r="F770" s="14">
        <f t="shared" ref="F770:F833" si="12">(E770/D770)-1</f>
        <v>1.31</v>
      </c>
      <c r="G770" s="4" t="s">
        <v>20</v>
      </c>
      <c r="H770" s="4">
        <v>150</v>
      </c>
      <c r="I770" s="4" t="s">
        <v>21</v>
      </c>
      <c r="J770" s="4" t="s">
        <v>22</v>
      </c>
      <c r="K770" s="4">
        <v>1386741600</v>
      </c>
      <c r="L770" s="4">
        <v>1388037600</v>
      </c>
      <c r="M770" s="4" t="b">
        <v>0</v>
      </c>
      <c r="N770" s="4" t="b">
        <v>0</v>
      </c>
      <c r="O770" s="4" t="s">
        <v>33</v>
      </c>
      <c r="P770" s="4"/>
      <c r="R770" s="4">
        <v>175868</v>
      </c>
      <c r="S770" s="4">
        <v>108500</v>
      </c>
      <c r="T770">
        <f>(R770/S770)-1</f>
        <v>0.62090322580645152</v>
      </c>
    </row>
    <row r="771" spans="1:20" x14ac:dyDescent="0.25">
      <c r="A771" s="4">
        <v>769</v>
      </c>
      <c r="B771" s="4" t="s">
        <v>1573</v>
      </c>
      <c r="C771" s="5" t="s">
        <v>1574</v>
      </c>
      <c r="D771" s="4">
        <v>125600</v>
      </c>
      <c r="E771" s="4">
        <v>109106</v>
      </c>
      <c r="F771" s="14">
        <f t="shared" si="12"/>
        <v>-0.13132165605095536</v>
      </c>
      <c r="G771" s="4" t="s">
        <v>14</v>
      </c>
      <c r="H771" s="4">
        <v>3410</v>
      </c>
      <c r="I771" s="4" t="s">
        <v>21</v>
      </c>
      <c r="J771" s="4" t="s">
        <v>22</v>
      </c>
      <c r="K771" s="4">
        <v>1376542800</v>
      </c>
      <c r="L771" s="4">
        <v>1378789200</v>
      </c>
      <c r="M771" s="4" t="b">
        <v>0</v>
      </c>
      <c r="N771" s="4" t="b">
        <v>0</v>
      </c>
      <c r="O771" s="4" t="s">
        <v>89</v>
      </c>
      <c r="P771" s="4"/>
      <c r="R771" s="4">
        <v>13018</v>
      </c>
      <c r="S771" s="4">
        <v>6300</v>
      </c>
      <c r="T771">
        <f>(R771/S771)-1</f>
        <v>1.0663492063492064</v>
      </c>
    </row>
    <row r="772" spans="1:20" x14ac:dyDescent="0.25">
      <c r="A772" s="4">
        <v>770</v>
      </c>
      <c r="B772" s="4" t="s">
        <v>1575</v>
      </c>
      <c r="C772" s="5" t="s">
        <v>1576</v>
      </c>
      <c r="D772" s="4">
        <v>4300</v>
      </c>
      <c r="E772" s="4">
        <v>11642</v>
      </c>
      <c r="F772" s="14">
        <f t="shared" si="12"/>
        <v>1.7074418604651163</v>
      </c>
      <c r="G772" s="4" t="s">
        <v>20</v>
      </c>
      <c r="H772" s="4">
        <v>216</v>
      </c>
      <c r="I772" s="4" t="s">
        <v>107</v>
      </c>
      <c r="J772" s="4" t="s">
        <v>108</v>
      </c>
      <c r="K772" s="4">
        <v>1397451600</v>
      </c>
      <c r="L772" s="4">
        <v>1398056400</v>
      </c>
      <c r="M772" s="4" t="b">
        <v>0</v>
      </c>
      <c r="N772" s="4" t="b">
        <v>1</v>
      </c>
      <c r="O772" s="4" t="s">
        <v>33</v>
      </c>
      <c r="P772" s="4"/>
      <c r="R772" s="4">
        <v>91176</v>
      </c>
      <c r="S772" s="4">
        <v>71100</v>
      </c>
      <c r="T772">
        <f>(R772/S772)-1</f>
        <v>0.28236286919831222</v>
      </c>
    </row>
    <row r="773" spans="1:20" x14ac:dyDescent="0.25">
      <c r="A773" s="4">
        <v>771</v>
      </c>
      <c r="B773" s="4" t="s">
        <v>1577</v>
      </c>
      <c r="C773" s="5" t="s">
        <v>1578</v>
      </c>
      <c r="D773" s="4">
        <v>5600</v>
      </c>
      <c r="E773" s="4">
        <v>2769</v>
      </c>
      <c r="F773" s="14">
        <f t="shared" si="12"/>
        <v>-0.50553571428571431</v>
      </c>
      <c r="G773" s="4" t="s">
        <v>74</v>
      </c>
      <c r="H773" s="4">
        <v>26</v>
      </c>
      <c r="I773" s="4" t="s">
        <v>21</v>
      </c>
      <c r="J773" s="4" t="s">
        <v>22</v>
      </c>
      <c r="K773" s="4">
        <v>1548482400</v>
      </c>
      <c r="L773" s="4">
        <v>1550815200</v>
      </c>
      <c r="M773" s="4" t="b">
        <v>0</v>
      </c>
      <c r="N773" s="4" t="b">
        <v>0</v>
      </c>
      <c r="O773" s="4" t="s">
        <v>33</v>
      </c>
      <c r="P773" s="4"/>
      <c r="R773" s="4">
        <v>6342</v>
      </c>
      <c r="S773" s="4">
        <v>5300</v>
      </c>
      <c r="T773">
        <f>(R773/S773)-1</f>
        <v>0.19660377358490555</v>
      </c>
    </row>
    <row r="774" spans="1:20" x14ac:dyDescent="0.25">
      <c r="A774" s="4">
        <v>772</v>
      </c>
      <c r="B774" s="4" t="s">
        <v>1579</v>
      </c>
      <c r="C774" s="5" t="s">
        <v>1580</v>
      </c>
      <c r="D774" s="4">
        <v>149600</v>
      </c>
      <c r="E774" s="4">
        <v>169586</v>
      </c>
      <c r="F774" s="14">
        <f t="shared" si="12"/>
        <v>0.13359625668449193</v>
      </c>
      <c r="G774" s="4" t="s">
        <v>20</v>
      </c>
      <c r="H774" s="4">
        <v>5139</v>
      </c>
      <c r="I774" s="4" t="s">
        <v>21</v>
      </c>
      <c r="J774" s="4" t="s">
        <v>22</v>
      </c>
      <c r="K774" s="4">
        <v>1549692000</v>
      </c>
      <c r="L774" s="4">
        <v>1550037600</v>
      </c>
      <c r="M774" s="4" t="b">
        <v>0</v>
      </c>
      <c r="N774" s="4" t="b">
        <v>0</v>
      </c>
      <c r="O774" s="4" t="s">
        <v>60</v>
      </c>
      <c r="P774" s="4"/>
      <c r="R774" s="4">
        <v>151438</v>
      </c>
      <c r="S774" s="4">
        <v>88700</v>
      </c>
      <c r="T774">
        <f>(R774/S774)-1</f>
        <v>0.70730552423900783</v>
      </c>
    </row>
    <row r="775" spans="1:20" x14ac:dyDescent="0.25">
      <c r="A775" s="4">
        <v>773</v>
      </c>
      <c r="B775" s="4" t="s">
        <v>1581</v>
      </c>
      <c r="C775" s="5" t="s">
        <v>1582</v>
      </c>
      <c r="D775" s="4">
        <v>53100</v>
      </c>
      <c r="E775" s="4">
        <v>101185</v>
      </c>
      <c r="F775" s="14">
        <f t="shared" si="12"/>
        <v>0.90555555555555545</v>
      </c>
      <c r="G775" s="4" t="s">
        <v>20</v>
      </c>
      <c r="H775" s="4">
        <v>2353</v>
      </c>
      <c r="I775" s="4" t="s">
        <v>21</v>
      </c>
      <c r="J775" s="4" t="s">
        <v>22</v>
      </c>
      <c r="K775" s="4">
        <v>1492059600</v>
      </c>
      <c r="L775" s="4">
        <v>1492923600</v>
      </c>
      <c r="M775" s="4" t="b">
        <v>0</v>
      </c>
      <c r="N775" s="4" t="b">
        <v>0</v>
      </c>
      <c r="O775" s="4" t="s">
        <v>33</v>
      </c>
      <c r="P775" s="4"/>
      <c r="R775" s="4">
        <v>6178</v>
      </c>
      <c r="S775" s="4">
        <v>3300</v>
      </c>
      <c r="T775">
        <f>(R775/S775)-1</f>
        <v>0.87212121212121207</v>
      </c>
    </row>
    <row r="776" spans="1:20" x14ac:dyDescent="0.25">
      <c r="A776" s="4">
        <v>774</v>
      </c>
      <c r="B776" s="4" t="s">
        <v>1583</v>
      </c>
      <c r="C776" s="5" t="s">
        <v>1584</v>
      </c>
      <c r="D776" s="4">
        <v>5000</v>
      </c>
      <c r="E776" s="4">
        <v>6775</v>
      </c>
      <c r="F776" s="14">
        <f t="shared" si="12"/>
        <v>0.35499999999999998</v>
      </c>
      <c r="G776" s="4" t="s">
        <v>20</v>
      </c>
      <c r="H776" s="4">
        <v>78</v>
      </c>
      <c r="I776" s="4" t="s">
        <v>107</v>
      </c>
      <c r="J776" s="4" t="s">
        <v>108</v>
      </c>
      <c r="K776" s="4">
        <v>1463979600</v>
      </c>
      <c r="L776" s="4">
        <v>1467522000</v>
      </c>
      <c r="M776" s="4" t="b">
        <v>0</v>
      </c>
      <c r="N776" s="4" t="b">
        <v>0</v>
      </c>
      <c r="O776" s="4" t="s">
        <v>28</v>
      </c>
      <c r="P776" s="4"/>
      <c r="R776" s="4">
        <v>6405</v>
      </c>
      <c r="S776" s="4">
        <v>3400</v>
      </c>
      <c r="T776">
        <f>(R776/S776)-1</f>
        <v>0.88382352941176467</v>
      </c>
    </row>
    <row r="777" spans="1:20" x14ac:dyDescent="0.25">
      <c r="A777" s="4">
        <v>775</v>
      </c>
      <c r="B777" s="4" t="s">
        <v>1585</v>
      </c>
      <c r="C777" s="5" t="s">
        <v>1586</v>
      </c>
      <c r="D777" s="4">
        <v>9400</v>
      </c>
      <c r="E777" s="4">
        <v>968</v>
      </c>
      <c r="F777" s="14">
        <f t="shared" si="12"/>
        <v>-0.89702127659574471</v>
      </c>
      <c r="G777" s="4" t="s">
        <v>14</v>
      </c>
      <c r="H777" s="4">
        <v>10</v>
      </c>
      <c r="I777" s="4" t="s">
        <v>21</v>
      </c>
      <c r="J777" s="4" t="s">
        <v>22</v>
      </c>
      <c r="K777" s="4">
        <v>1415253600</v>
      </c>
      <c r="L777" s="4">
        <v>1416117600</v>
      </c>
      <c r="M777" s="4" t="b">
        <v>0</v>
      </c>
      <c r="N777" s="4" t="b">
        <v>0</v>
      </c>
      <c r="O777" s="4" t="s">
        <v>23</v>
      </c>
      <c r="P777" s="4"/>
      <c r="R777" s="4">
        <v>180667</v>
      </c>
      <c r="S777" s="4">
        <v>137600</v>
      </c>
      <c r="T777">
        <f>(R777/S777)-1</f>
        <v>0.31298691860465122</v>
      </c>
    </row>
    <row r="778" spans="1:20" x14ac:dyDescent="0.25">
      <c r="A778" s="4">
        <v>776</v>
      </c>
      <c r="B778" s="4" t="s">
        <v>1587</v>
      </c>
      <c r="C778" s="5" t="s">
        <v>1588</v>
      </c>
      <c r="D778" s="4">
        <v>110800</v>
      </c>
      <c r="E778" s="4">
        <v>72623</v>
      </c>
      <c r="F778" s="14">
        <f t="shared" si="12"/>
        <v>-0.34455776173285202</v>
      </c>
      <c r="G778" s="4" t="s">
        <v>14</v>
      </c>
      <c r="H778" s="4">
        <v>2201</v>
      </c>
      <c r="I778" s="4" t="s">
        <v>21</v>
      </c>
      <c r="J778" s="4" t="s">
        <v>22</v>
      </c>
      <c r="K778" s="4">
        <v>1562216400</v>
      </c>
      <c r="L778" s="4">
        <v>1563771600</v>
      </c>
      <c r="M778" s="4" t="b">
        <v>0</v>
      </c>
      <c r="N778" s="4" t="b">
        <v>0</v>
      </c>
      <c r="O778" s="4" t="s">
        <v>33</v>
      </c>
      <c r="P778" s="4"/>
      <c r="R778" s="4">
        <v>11075</v>
      </c>
      <c r="S778" s="4">
        <v>3900</v>
      </c>
      <c r="T778">
        <f>(R778/S778)-1</f>
        <v>1.8397435897435899</v>
      </c>
    </row>
    <row r="779" spans="1:20" x14ac:dyDescent="0.25">
      <c r="A779" s="4">
        <v>777</v>
      </c>
      <c r="B779" s="4" t="s">
        <v>1589</v>
      </c>
      <c r="C779" s="5" t="s">
        <v>1590</v>
      </c>
      <c r="D779" s="4">
        <v>93800</v>
      </c>
      <c r="E779" s="4">
        <v>45987</v>
      </c>
      <c r="F779" s="14">
        <f t="shared" si="12"/>
        <v>-0.50973347547974412</v>
      </c>
      <c r="G779" s="4" t="s">
        <v>14</v>
      </c>
      <c r="H779" s="4">
        <v>676</v>
      </c>
      <c r="I779" s="4" t="s">
        <v>21</v>
      </c>
      <c r="J779" s="4" t="s">
        <v>22</v>
      </c>
      <c r="K779" s="4">
        <v>1316754000</v>
      </c>
      <c r="L779" s="4">
        <v>1319259600</v>
      </c>
      <c r="M779" s="4" t="b">
        <v>0</v>
      </c>
      <c r="N779" s="4" t="b">
        <v>0</v>
      </c>
      <c r="O779" s="4" t="s">
        <v>33</v>
      </c>
      <c r="P779" s="4"/>
      <c r="R779" s="4">
        <v>12042</v>
      </c>
      <c r="S779" s="4">
        <v>10000</v>
      </c>
      <c r="T779">
        <f>(R779/S779)-1</f>
        <v>0.20419999999999994</v>
      </c>
    </row>
    <row r="780" spans="1:20" x14ac:dyDescent="0.25">
      <c r="A780" s="4">
        <v>778</v>
      </c>
      <c r="B780" s="4" t="s">
        <v>1591</v>
      </c>
      <c r="C780" s="5" t="s">
        <v>1592</v>
      </c>
      <c r="D780" s="4">
        <v>1300</v>
      </c>
      <c r="E780" s="4">
        <v>10243</v>
      </c>
      <c r="F780" s="14">
        <f t="shared" si="12"/>
        <v>6.8792307692307695</v>
      </c>
      <c r="G780" s="4" t="s">
        <v>20</v>
      </c>
      <c r="H780" s="4">
        <v>174</v>
      </c>
      <c r="I780" s="4" t="s">
        <v>98</v>
      </c>
      <c r="J780" s="4" t="s">
        <v>99</v>
      </c>
      <c r="K780" s="4">
        <v>1313211600</v>
      </c>
      <c r="L780" s="4">
        <v>1313643600</v>
      </c>
      <c r="M780" s="4" t="b">
        <v>0</v>
      </c>
      <c r="N780" s="4" t="b">
        <v>0</v>
      </c>
      <c r="O780" s="4" t="s">
        <v>71</v>
      </c>
      <c r="P780" s="4"/>
      <c r="R780" s="4">
        <v>179356</v>
      </c>
      <c r="S780" s="4">
        <v>42800</v>
      </c>
      <c r="T780">
        <f>(R780/S780)-1</f>
        <v>3.1905607476635511</v>
      </c>
    </row>
    <row r="781" spans="1:20" x14ac:dyDescent="0.25">
      <c r="A781" s="4">
        <v>779</v>
      </c>
      <c r="B781" s="4" t="s">
        <v>1593</v>
      </c>
      <c r="C781" s="5" t="s">
        <v>1594</v>
      </c>
      <c r="D781" s="4">
        <v>108700</v>
      </c>
      <c r="E781" s="4">
        <v>87293</v>
      </c>
      <c r="F781" s="14">
        <f t="shared" si="12"/>
        <v>-0.19693652253909844</v>
      </c>
      <c r="G781" s="4" t="s">
        <v>14</v>
      </c>
      <c r="H781" s="4">
        <v>831</v>
      </c>
      <c r="I781" s="4" t="s">
        <v>21</v>
      </c>
      <c r="J781" s="4" t="s">
        <v>22</v>
      </c>
      <c r="K781" s="4">
        <v>1439528400</v>
      </c>
      <c r="L781" s="4">
        <v>1440306000</v>
      </c>
      <c r="M781" s="4" t="b">
        <v>0</v>
      </c>
      <c r="N781" s="4" t="b">
        <v>1</v>
      </c>
      <c r="O781" s="4" t="s">
        <v>33</v>
      </c>
      <c r="P781" s="4"/>
      <c r="R781" s="4">
        <v>8645</v>
      </c>
      <c r="S781" s="4">
        <v>6200</v>
      </c>
      <c r="T781">
        <f>(R781/S781)-1</f>
        <v>0.39435483870967736</v>
      </c>
    </row>
    <row r="782" spans="1:20" x14ac:dyDescent="0.25">
      <c r="A782" s="4">
        <v>780</v>
      </c>
      <c r="B782" s="4" t="s">
        <v>1595</v>
      </c>
      <c r="C782" s="5" t="s">
        <v>1596</v>
      </c>
      <c r="D782" s="4">
        <v>5100</v>
      </c>
      <c r="E782" s="4">
        <v>5421</v>
      </c>
      <c r="F782" s="14">
        <f t="shared" si="12"/>
        <v>6.2941176470588278E-2</v>
      </c>
      <c r="G782" s="4" t="s">
        <v>20</v>
      </c>
      <c r="H782" s="4">
        <v>164</v>
      </c>
      <c r="I782" s="4" t="s">
        <v>21</v>
      </c>
      <c r="J782" s="4" t="s">
        <v>22</v>
      </c>
      <c r="K782" s="4">
        <v>1469163600</v>
      </c>
      <c r="L782" s="4">
        <v>1470805200</v>
      </c>
      <c r="M782" s="4" t="b">
        <v>0</v>
      </c>
      <c r="N782" s="4" t="b">
        <v>1</v>
      </c>
      <c r="O782" s="4" t="s">
        <v>53</v>
      </c>
      <c r="P782" s="4"/>
      <c r="R782" s="4">
        <v>1914</v>
      </c>
      <c r="S782" s="4">
        <v>1100</v>
      </c>
      <c r="T782">
        <f>(R782/S782)-1</f>
        <v>0.74</v>
      </c>
    </row>
    <row r="783" spans="1:20" x14ac:dyDescent="0.25">
      <c r="A783" s="4">
        <v>781</v>
      </c>
      <c r="B783" s="4" t="s">
        <v>1597</v>
      </c>
      <c r="C783" s="5" t="s">
        <v>1598</v>
      </c>
      <c r="D783" s="4">
        <v>8700</v>
      </c>
      <c r="E783" s="4">
        <v>4414</v>
      </c>
      <c r="F783" s="14">
        <f t="shared" si="12"/>
        <v>-0.49264367816091958</v>
      </c>
      <c r="G783" s="4" t="s">
        <v>74</v>
      </c>
      <c r="H783" s="4">
        <v>56</v>
      </c>
      <c r="I783" s="4" t="s">
        <v>98</v>
      </c>
      <c r="J783" s="4" t="s">
        <v>99</v>
      </c>
      <c r="K783" s="4">
        <v>1288501200</v>
      </c>
      <c r="L783" s="4">
        <v>1292911200</v>
      </c>
      <c r="M783" s="4" t="b">
        <v>0</v>
      </c>
      <c r="N783" s="4" t="b">
        <v>0</v>
      </c>
      <c r="O783" s="4" t="s">
        <v>33</v>
      </c>
      <c r="P783" s="4"/>
      <c r="R783" s="4">
        <v>41205</v>
      </c>
      <c r="S783" s="4">
        <v>26500</v>
      </c>
      <c r="T783">
        <f>(R783/S783)-1</f>
        <v>0.55490566037735856</v>
      </c>
    </row>
    <row r="784" spans="1:20" x14ac:dyDescent="0.25">
      <c r="A784" s="4">
        <v>782</v>
      </c>
      <c r="B784" s="4" t="s">
        <v>1599</v>
      </c>
      <c r="C784" s="5" t="s">
        <v>1600</v>
      </c>
      <c r="D784" s="4">
        <v>5100</v>
      </c>
      <c r="E784" s="4">
        <v>10981</v>
      </c>
      <c r="F784" s="14">
        <f t="shared" si="12"/>
        <v>1.153137254901961</v>
      </c>
      <c r="G784" s="4" t="s">
        <v>20</v>
      </c>
      <c r="H784" s="4">
        <v>161</v>
      </c>
      <c r="I784" s="4" t="s">
        <v>21</v>
      </c>
      <c r="J784" s="4" t="s">
        <v>22</v>
      </c>
      <c r="K784" s="4">
        <v>1298959200</v>
      </c>
      <c r="L784" s="4">
        <v>1301374800</v>
      </c>
      <c r="M784" s="4" t="b">
        <v>0</v>
      </c>
      <c r="N784" s="4" t="b">
        <v>1</v>
      </c>
      <c r="O784" s="4" t="s">
        <v>71</v>
      </c>
      <c r="P784" s="4"/>
      <c r="R784" s="4">
        <v>14488</v>
      </c>
      <c r="S784" s="4">
        <v>8500</v>
      </c>
      <c r="T784">
        <f>(R784/S784)-1</f>
        <v>0.70447058823529418</v>
      </c>
    </row>
    <row r="785" spans="1:20" x14ac:dyDescent="0.25">
      <c r="A785" s="4">
        <v>783</v>
      </c>
      <c r="B785" s="4" t="s">
        <v>1601</v>
      </c>
      <c r="C785" s="5" t="s">
        <v>1602</v>
      </c>
      <c r="D785" s="4">
        <v>7400</v>
      </c>
      <c r="E785" s="4">
        <v>10451</v>
      </c>
      <c r="F785" s="14">
        <f t="shared" si="12"/>
        <v>0.41229729729729736</v>
      </c>
      <c r="G785" s="4" t="s">
        <v>20</v>
      </c>
      <c r="H785" s="4">
        <v>138</v>
      </c>
      <c r="I785" s="4" t="s">
        <v>21</v>
      </c>
      <c r="J785" s="4" t="s">
        <v>22</v>
      </c>
      <c r="K785" s="4">
        <v>1387260000</v>
      </c>
      <c r="L785" s="4">
        <v>1387864800</v>
      </c>
      <c r="M785" s="4" t="b">
        <v>0</v>
      </c>
      <c r="N785" s="4" t="b">
        <v>0</v>
      </c>
      <c r="O785" s="4" t="s">
        <v>23</v>
      </c>
      <c r="P785" s="4"/>
      <c r="R785" s="4">
        <v>12129</v>
      </c>
      <c r="S785" s="4">
        <v>6400</v>
      </c>
      <c r="T785">
        <f>(R785/S785)-1</f>
        <v>0.8951562500000001</v>
      </c>
    </row>
    <row r="786" spans="1:20" x14ac:dyDescent="0.25">
      <c r="A786" s="4">
        <v>784</v>
      </c>
      <c r="B786" s="4" t="s">
        <v>1603</v>
      </c>
      <c r="C786" s="5" t="s">
        <v>1604</v>
      </c>
      <c r="D786" s="4">
        <v>88900</v>
      </c>
      <c r="E786" s="4">
        <v>102535</v>
      </c>
      <c r="F786" s="14">
        <f t="shared" si="12"/>
        <v>0.15337457817772782</v>
      </c>
      <c r="G786" s="4" t="s">
        <v>20</v>
      </c>
      <c r="H786" s="4">
        <v>3308</v>
      </c>
      <c r="I786" s="4" t="s">
        <v>21</v>
      </c>
      <c r="J786" s="4" t="s">
        <v>22</v>
      </c>
      <c r="K786" s="4">
        <v>1457244000</v>
      </c>
      <c r="L786" s="4">
        <v>1458190800</v>
      </c>
      <c r="M786" s="4" t="b">
        <v>0</v>
      </c>
      <c r="N786" s="4" t="b">
        <v>0</v>
      </c>
      <c r="O786" s="4" t="s">
        <v>28</v>
      </c>
      <c r="P786" s="4"/>
      <c r="R786" s="4">
        <v>3496</v>
      </c>
      <c r="S786" s="4">
        <v>1400</v>
      </c>
      <c r="T786">
        <f>(R786/S786)-1</f>
        <v>1.4971428571428573</v>
      </c>
    </row>
    <row r="787" spans="1:20" x14ac:dyDescent="0.25">
      <c r="A787" s="4">
        <v>785</v>
      </c>
      <c r="B787" s="4" t="s">
        <v>1605</v>
      </c>
      <c r="C787" s="5" t="s">
        <v>1606</v>
      </c>
      <c r="D787" s="4">
        <v>6700</v>
      </c>
      <c r="E787" s="4">
        <v>12939</v>
      </c>
      <c r="F787" s="14">
        <f t="shared" si="12"/>
        <v>0.93119402985074617</v>
      </c>
      <c r="G787" s="4" t="s">
        <v>20</v>
      </c>
      <c r="H787" s="4">
        <v>127</v>
      </c>
      <c r="I787" s="4" t="s">
        <v>26</v>
      </c>
      <c r="J787" s="4" t="s">
        <v>27</v>
      </c>
      <c r="K787" s="4">
        <v>1556341200</v>
      </c>
      <c r="L787" s="4">
        <v>1559278800</v>
      </c>
      <c r="M787" s="4" t="b">
        <v>0</v>
      </c>
      <c r="N787" s="4" t="b">
        <v>1</v>
      </c>
      <c r="O787" s="4" t="s">
        <v>71</v>
      </c>
      <c r="P787" s="4"/>
      <c r="R787" s="4">
        <v>11525</v>
      </c>
      <c r="S787" s="4">
        <v>4300</v>
      </c>
      <c r="T787">
        <f>(R787/S787)-1</f>
        <v>1.6802325581395348</v>
      </c>
    </row>
    <row r="788" spans="1:20" x14ac:dyDescent="0.25">
      <c r="A788" s="4">
        <v>786</v>
      </c>
      <c r="B788" s="4" t="s">
        <v>1607</v>
      </c>
      <c r="C788" s="5" t="s">
        <v>1608</v>
      </c>
      <c r="D788" s="4">
        <v>1500</v>
      </c>
      <c r="E788" s="4">
        <v>10946</v>
      </c>
      <c r="F788" s="14">
        <f t="shared" si="12"/>
        <v>6.2973333333333334</v>
      </c>
      <c r="G788" s="4" t="s">
        <v>20</v>
      </c>
      <c r="H788" s="4">
        <v>207</v>
      </c>
      <c r="I788" s="4" t="s">
        <v>107</v>
      </c>
      <c r="J788" s="4" t="s">
        <v>108</v>
      </c>
      <c r="K788" s="4">
        <v>1522126800</v>
      </c>
      <c r="L788" s="4">
        <v>1522731600</v>
      </c>
      <c r="M788" s="4" t="b">
        <v>0</v>
      </c>
      <c r="N788" s="4" t="b">
        <v>1</v>
      </c>
      <c r="O788" s="4" t="s">
        <v>159</v>
      </c>
      <c r="P788" s="4"/>
      <c r="R788" s="4">
        <v>158669</v>
      </c>
      <c r="S788" s="4">
        <v>25600</v>
      </c>
      <c r="T788">
        <f>(R788/S788)-1</f>
        <v>5.1980078125000002</v>
      </c>
    </row>
    <row r="789" spans="1:20" x14ac:dyDescent="0.25">
      <c r="A789" s="4">
        <v>787</v>
      </c>
      <c r="B789" s="4" t="s">
        <v>1609</v>
      </c>
      <c r="C789" s="5" t="s">
        <v>1610</v>
      </c>
      <c r="D789" s="4">
        <v>61200</v>
      </c>
      <c r="E789" s="4">
        <v>60994</v>
      </c>
      <c r="F789" s="14">
        <f t="shared" si="12"/>
        <v>-3.3660130718954351E-3</v>
      </c>
      <c r="G789" s="4" t="s">
        <v>14</v>
      </c>
      <c r="H789" s="4">
        <v>859</v>
      </c>
      <c r="I789" s="4" t="s">
        <v>15</v>
      </c>
      <c r="J789" s="4" t="s">
        <v>16</v>
      </c>
      <c r="K789" s="4">
        <v>1305954000</v>
      </c>
      <c r="L789" s="4">
        <v>1306731600</v>
      </c>
      <c r="M789" s="4" t="b">
        <v>0</v>
      </c>
      <c r="N789" s="4" t="b">
        <v>0</v>
      </c>
      <c r="O789" s="4" t="s">
        <v>23</v>
      </c>
      <c r="P789" s="4"/>
      <c r="R789" s="4">
        <v>150806</v>
      </c>
      <c r="S789" s="4">
        <v>94300</v>
      </c>
      <c r="T789">
        <f>(R789/S789)-1</f>
        <v>0.59921527041357381</v>
      </c>
    </row>
    <row r="790" spans="1:20" x14ac:dyDescent="0.25">
      <c r="A790" s="4">
        <v>788</v>
      </c>
      <c r="B790" s="4" t="s">
        <v>1611</v>
      </c>
      <c r="C790" s="5" t="s">
        <v>1612</v>
      </c>
      <c r="D790" s="4">
        <v>3600</v>
      </c>
      <c r="E790" s="4">
        <v>3174</v>
      </c>
      <c r="F790" s="14">
        <f t="shared" si="12"/>
        <v>-0.11833333333333329</v>
      </c>
      <c r="G790" s="4" t="s">
        <v>47</v>
      </c>
      <c r="H790" s="4">
        <v>31</v>
      </c>
      <c r="I790" s="4" t="s">
        <v>21</v>
      </c>
      <c r="J790" s="4" t="s">
        <v>22</v>
      </c>
      <c r="K790" s="4">
        <v>1350709200</v>
      </c>
      <c r="L790" s="4">
        <v>1352527200</v>
      </c>
      <c r="M790" s="4" t="b">
        <v>0</v>
      </c>
      <c r="N790" s="4" t="b">
        <v>0</v>
      </c>
      <c r="O790" s="4" t="s">
        <v>71</v>
      </c>
      <c r="P790" s="4"/>
      <c r="R790" s="4">
        <v>14249</v>
      </c>
      <c r="S790" s="4">
        <v>5100</v>
      </c>
      <c r="T790">
        <f>(R790/S790)-1</f>
        <v>1.793921568627451</v>
      </c>
    </row>
    <row r="791" spans="1:20" x14ac:dyDescent="0.25">
      <c r="A791" s="4">
        <v>789</v>
      </c>
      <c r="B791" s="4" t="s">
        <v>1613</v>
      </c>
      <c r="C791" s="5" t="s">
        <v>1614</v>
      </c>
      <c r="D791" s="4">
        <v>9000</v>
      </c>
      <c r="E791" s="4">
        <v>3351</v>
      </c>
      <c r="F791" s="14">
        <f t="shared" si="12"/>
        <v>-0.6276666666666666</v>
      </c>
      <c r="G791" s="4" t="s">
        <v>14</v>
      </c>
      <c r="H791" s="4">
        <v>45</v>
      </c>
      <c r="I791" s="4" t="s">
        <v>21</v>
      </c>
      <c r="J791" s="4" t="s">
        <v>22</v>
      </c>
      <c r="K791" s="4">
        <v>1401166800</v>
      </c>
      <c r="L791" s="4">
        <v>1404363600</v>
      </c>
      <c r="M791" s="4" t="b">
        <v>0</v>
      </c>
      <c r="N791" s="4" t="b">
        <v>0</v>
      </c>
      <c r="O791" s="4" t="s">
        <v>33</v>
      </c>
      <c r="P791" s="4"/>
      <c r="R791" s="4">
        <v>13205</v>
      </c>
      <c r="S791" s="4">
        <v>6400</v>
      </c>
      <c r="T791">
        <f>(R791/S791)-1</f>
        <v>1.0632812500000002</v>
      </c>
    </row>
    <row r="792" spans="1:20" x14ac:dyDescent="0.25">
      <c r="A792" s="4">
        <v>790</v>
      </c>
      <c r="B792" s="4" t="s">
        <v>1615</v>
      </c>
      <c r="C792" s="5" t="s">
        <v>1616</v>
      </c>
      <c r="D792" s="4">
        <v>185900</v>
      </c>
      <c r="E792" s="4">
        <v>56774</v>
      </c>
      <c r="F792" s="14">
        <f t="shared" si="12"/>
        <v>-0.69459924690693919</v>
      </c>
      <c r="G792" s="4" t="s">
        <v>74</v>
      </c>
      <c r="H792" s="4">
        <v>1113</v>
      </c>
      <c r="I792" s="4" t="s">
        <v>21</v>
      </c>
      <c r="J792" s="4" t="s">
        <v>22</v>
      </c>
      <c r="K792" s="4">
        <v>1266127200</v>
      </c>
      <c r="L792" s="4">
        <v>1266645600</v>
      </c>
      <c r="M792" s="4" t="b">
        <v>0</v>
      </c>
      <c r="N792" s="4" t="b">
        <v>0</v>
      </c>
      <c r="O792" s="4" t="s">
        <v>33</v>
      </c>
      <c r="P792" s="4"/>
      <c r="R792" s="4">
        <v>11108</v>
      </c>
      <c r="S792" s="4">
        <v>1600</v>
      </c>
      <c r="T792">
        <f>(R792/S792)-1</f>
        <v>5.9424999999999999</v>
      </c>
    </row>
    <row r="793" spans="1:20" x14ac:dyDescent="0.25">
      <c r="A793" s="4">
        <v>791</v>
      </c>
      <c r="B793" s="4" t="s">
        <v>1617</v>
      </c>
      <c r="C793" s="5" t="s">
        <v>1618</v>
      </c>
      <c r="D793" s="4">
        <v>2100</v>
      </c>
      <c r="E793" s="4">
        <v>540</v>
      </c>
      <c r="F793" s="14">
        <f t="shared" si="12"/>
        <v>-0.74285714285714288</v>
      </c>
      <c r="G793" s="4" t="s">
        <v>14</v>
      </c>
      <c r="H793" s="4">
        <v>6</v>
      </c>
      <c r="I793" s="4" t="s">
        <v>21</v>
      </c>
      <c r="J793" s="4" t="s">
        <v>22</v>
      </c>
      <c r="K793" s="4">
        <v>1481436000</v>
      </c>
      <c r="L793" s="4">
        <v>1482818400</v>
      </c>
      <c r="M793" s="4" t="b">
        <v>0</v>
      </c>
      <c r="N793" s="4" t="b">
        <v>0</v>
      </c>
      <c r="O793" s="4" t="s">
        <v>17</v>
      </c>
      <c r="P793" s="4"/>
      <c r="R793" s="4">
        <v>2884</v>
      </c>
      <c r="S793" s="4">
        <v>1900</v>
      </c>
      <c r="T793">
        <f>(R793/S793)-1</f>
        <v>0.51789473684210519</v>
      </c>
    </row>
    <row r="794" spans="1:20" x14ac:dyDescent="0.25">
      <c r="A794" s="4">
        <v>792</v>
      </c>
      <c r="B794" s="4" t="s">
        <v>1619</v>
      </c>
      <c r="C794" s="5" t="s">
        <v>1620</v>
      </c>
      <c r="D794" s="4">
        <v>2000</v>
      </c>
      <c r="E794" s="4">
        <v>680</v>
      </c>
      <c r="F794" s="14">
        <f t="shared" si="12"/>
        <v>-0.65999999999999992</v>
      </c>
      <c r="G794" s="4" t="s">
        <v>14</v>
      </c>
      <c r="H794" s="4">
        <v>7</v>
      </c>
      <c r="I794" s="4" t="s">
        <v>21</v>
      </c>
      <c r="J794" s="4" t="s">
        <v>22</v>
      </c>
      <c r="K794" s="4">
        <v>1372222800</v>
      </c>
      <c r="L794" s="4">
        <v>1374642000</v>
      </c>
      <c r="M794" s="4" t="b">
        <v>0</v>
      </c>
      <c r="N794" s="4" t="b">
        <v>1</v>
      </c>
      <c r="O794" s="4" t="s">
        <v>33</v>
      </c>
      <c r="P794" s="4"/>
      <c r="R794" s="4">
        <v>183756</v>
      </c>
      <c r="S794" s="4">
        <v>59200</v>
      </c>
      <c r="T794">
        <f>(R794/S794)-1</f>
        <v>2.1039864864864866</v>
      </c>
    </row>
    <row r="795" spans="1:20" x14ac:dyDescent="0.25">
      <c r="A795" s="4">
        <v>793</v>
      </c>
      <c r="B795" s="4" t="s">
        <v>1621</v>
      </c>
      <c r="C795" s="5" t="s">
        <v>1622</v>
      </c>
      <c r="D795" s="4">
        <v>1100</v>
      </c>
      <c r="E795" s="4">
        <v>13045</v>
      </c>
      <c r="F795" s="14">
        <f t="shared" si="12"/>
        <v>10.859090909090909</v>
      </c>
      <c r="G795" s="4" t="s">
        <v>20</v>
      </c>
      <c r="H795" s="4">
        <v>181</v>
      </c>
      <c r="I795" s="4" t="s">
        <v>98</v>
      </c>
      <c r="J795" s="4" t="s">
        <v>99</v>
      </c>
      <c r="K795" s="4">
        <v>1372136400</v>
      </c>
      <c r="L795" s="4">
        <v>1372482000</v>
      </c>
      <c r="M795" s="4" t="b">
        <v>0</v>
      </c>
      <c r="N795" s="4" t="b">
        <v>0</v>
      </c>
      <c r="O795" s="4" t="s">
        <v>68</v>
      </c>
      <c r="P795" s="4"/>
      <c r="R795" s="4">
        <v>158590</v>
      </c>
      <c r="S795" s="4">
        <v>139000</v>
      </c>
      <c r="T795">
        <f>(R795/S795)-1</f>
        <v>0.14093525179856115</v>
      </c>
    </row>
    <row r="796" spans="1:20" x14ac:dyDescent="0.25">
      <c r="A796" s="4">
        <v>794</v>
      </c>
      <c r="B796" s="4" t="s">
        <v>1623</v>
      </c>
      <c r="C796" s="5" t="s">
        <v>1624</v>
      </c>
      <c r="D796" s="4">
        <v>6600</v>
      </c>
      <c r="E796" s="4">
        <v>8276</v>
      </c>
      <c r="F796" s="14">
        <f t="shared" si="12"/>
        <v>0.25393939393939391</v>
      </c>
      <c r="G796" s="4" t="s">
        <v>20</v>
      </c>
      <c r="H796" s="4">
        <v>110</v>
      </c>
      <c r="I796" s="4" t="s">
        <v>21</v>
      </c>
      <c r="J796" s="4" t="s">
        <v>22</v>
      </c>
      <c r="K796" s="4">
        <v>1513922400</v>
      </c>
      <c r="L796" s="4">
        <v>1514959200</v>
      </c>
      <c r="M796" s="4" t="b">
        <v>0</v>
      </c>
      <c r="N796" s="4" t="b">
        <v>0</v>
      </c>
      <c r="O796" s="4" t="s">
        <v>23</v>
      </c>
      <c r="P796" s="4"/>
      <c r="R796" s="4">
        <v>11277</v>
      </c>
      <c r="S796" s="4">
        <v>9400</v>
      </c>
      <c r="T796">
        <f>(R796/S796)-1</f>
        <v>0.19968085106382971</v>
      </c>
    </row>
    <row r="797" spans="1:20" x14ac:dyDescent="0.25">
      <c r="A797" s="4">
        <v>795</v>
      </c>
      <c r="B797" s="4" t="s">
        <v>1625</v>
      </c>
      <c r="C797" s="5" t="s">
        <v>1626</v>
      </c>
      <c r="D797" s="4">
        <v>7100</v>
      </c>
      <c r="E797" s="4">
        <v>1022</v>
      </c>
      <c r="F797" s="14">
        <f t="shared" si="12"/>
        <v>-0.85605633802816905</v>
      </c>
      <c r="G797" s="4" t="s">
        <v>14</v>
      </c>
      <c r="H797" s="4">
        <v>31</v>
      </c>
      <c r="I797" s="4" t="s">
        <v>21</v>
      </c>
      <c r="J797" s="4" t="s">
        <v>22</v>
      </c>
      <c r="K797" s="4">
        <v>1477976400</v>
      </c>
      <c r="L797" s="4">
        <v>1478235600</v>
      </c>
      <c r="M797" s="4" t="b">
        <v>0</v>
      </c>
      <c r="N797" s="4" t="b">
        <v>0</v>
      </c>
      <c r="O797" s="4" t="s">
        <v>53</v>
      </c>
      <c r="P797" s="4"/>
      <c r="R797" s="4">
        <v>13382</v>
      </c>
      <c r="S797" s="4">
        <v>9200</v>
      </c>
      <c r="T797">
        <f>(R797/S797)-1</f>
        <v>0.4545652173913044</v>
      </c>
    </row>
    <row r="798" spans="1:20" x14ac:dyDescent="0.25">
      <c r="A798" s="4">
        <v>796</v>
      </c>
      <c r="B798" s="4" t="s">
        <v>1627</v>
      </c>
      <c r="C798" s="5" t="s">
        <v>1628</v>
      </c>
      <c r="D798" s="4">
        <v>7800</v>
      </c>
      <c r="E798" s="4">
        <v>4275</v>
      </c>
      <c r="F798" s="14">
        <f t="shared" si="12"/>
        <v>-0.45192307692307687</v>
      </c>
      <c r="G798" s="4" t="s">
        <v>14</v>
      </c>
      <c r="H798" s="4">
        <v>78</v>
      </c>
      <c r="I798" s="4" t="s">
        <v>21</v>
      </c>
      <c r="J798" s="4" t="s">
        <v>22</v>
      </c>
      <c r="K798" s="4">
        <v>1407474000</v>
      </c>
      <c r="L798" s="4">
        <v>1408078800</v>
      </c>
      <c r="M798" s="4" t="b">
        <v>0</v>
      </c>
      <c r="N798" s="4" t="b">
        <v>1</v>
      </c>
      <c r="O798" s="4" t="s">
        <v>292</v>
      </c>
      <c r="P798" s="4"/>
      <c r="R798" s="4">
        <v>32986</v>
      </c>
      <c r="S798" s="4">
        <v>14900</v>
      </c>
      <c r="T798">
        <f>(R798/S798)-1</f>
        <v>1.2138255033557046</v>
      </c>
    </row>
    <row r="799" spans="1:20" x14ac:dyDescent="0.25">
      <c r="A799" s="4">
        <v>797</v>
      </c>
      <c r="B799" s="4" t="s">
        <v>1629</v>
      </c>
      <c r="C799" s="5" t="s">
        <v>1630</v>
      </c>
      <c r="D799" s="4">
        <v>7600</v>
      </c>
      <c r="E799" s="4">
        <v>8332</v>
      </c>
      <c r="F799" s="14">
        <f t="shared" si="12"/>
        <v>9.6315789473684132E-2</v>
      </c>
      <c r="G799" s="4" t="s">
        <v>20</v>
      </c>
      <c r="H799" s="4">
        <v>185</v>
      </c>
      <c r="I799" s="4" t="s">
        <v>21</v>
      </c>
      <c r="J799" s="4" t="s">
        <v>22</v>
      </c>
      <c r="K799" s="4">
        <v>1546149600</v>
      </c>
      <c r="L799" s="4">
        <v>1548136800</v>
      </c>
      <c r="M799" s="4" t="b">
        <v>0</v>
      </c>
      <c r="N799" s="4" t="b">
        <v>0</v>
      </c>
      <c r="O799" s="4" t="s">
        <v>28</v>
      </c>
      <c r="P799" s="4"/>
      <c r="R799" s="4">
        <v>12684</v>
      </c>
      <c r="S799" s="4">
        <v>10000</v>
      </c>
      <c r="T799">
        <f>(R799/S799)-1</f>
        <v>0.26839999999999997</v>
      </c>
    </row>
    <row r="800" spans="1:20" x14ac:dyDescent="0.25">
      <c r="A800" s="4">
        <v>798</v>
      </c>
      <c r="B800" s="4" t="s">
        <v>1631</v>
      </c>
      <c r="C800" s="5" t="s">
        <v>1632</v>
      </c>
      <c r="D800" s="4">
        <v>3400</v>
      </c>
      <c r="E800" s="4">
        <v>6408</v>
      </c>
      <c r="F800" s="14">
        <f t="shared" si="12"/>
        <v>0.88470588235294123</v>
      </c>
      <c r="G800" s="4" t="s">
        <v>20</v>
      </c>
      <c r="H800" s="4">
        <v>121</v>
      </c>
      <c r="I800" s="4" t="s">
        <v>21</v>
      </c>
      <c r="J800" s="4" t="s">
        <v>22</v>
      </c>
      <c r="K800" s="4">
        <v>1338440400</v>
      </c>
      <c r="L800" s="4">
        <v>1340859600</v>
      </c>
      <c r="M800" s="4" t="b">
        <v>0</v>
      </c>
      <c r="N800" s="4" t="b">
        <v>1</v>
      </c>
      <c r="O800" s="4" t="s">
        <v>33</v>
      </c>
      <c r="P800" s="4"/>
      <c r="R800" s="4">
        <v>14033</v>
      </c>
      <c r="S800" s="4">
        <v>600</v>
      </c>
      <c r="T800">
        <f>(R800/S800)-1</f>
        <v>22.388333333333332</v>
      </c>
    </row>
    <row r="801" spans="1:20" x14ac:dyDescent="0.25">
      <c r="A801" s="4">
        <v>799</v>
      </c>
      <c r="B801" s="4" t="s">
        <v>1633</v>
      </c>
      <c r="C801" s="5" t="s">
        <v>1634</v>
      </c>
      <c r="D801" s="4">
        <v>84500</v>
      </c>
      <c r="E801" s="4">
        <v>73522</v>
      </c>
      <c r="F801" s="14">
        <f t="shared" si="12"/>
        <v>-0.12991715976331364</v>
      </c>
      <c r="G801" s="4" t="s">
        <v>14</v>
      </c>
      <c r="H801" s="4">
        <v>1225</v>
      </c>
      <c r="I801" s="4" t="s">
        <v>40</v>
      </c>
      <c r="J801" s="4" t="s">
        <v>41</v>
      </c>
      <c r="K801" s="4">
        <v>1454133600</v>
      </c>
      <c r="L801" s="4">
        <v>1454479200</v>
      </c>
      <c r="M801" s="4" t="b">
        <v>0</v>
      </c>
      <c r="N801" s="4" t="b">
        <v>0</v>
      </c>
      <c r="O801" s="4" t="s">
        <v>33</v>
      </c>
      <c r="P801" s="4"/>
      <c r="R801" s="4">
        <v>177936</v>
      </c>
      <c r="S801" s="4">
        <v>35000</v>
      </c>
      <c r="T801">
        <f>(R801/S801)-1</f>
        <v>4.0838857142857146</v>
      </c>
    </row>
    <row r="802" spans="1:20" x14ac:dyDescent="0.25">
      <c r="A802" s="4">
        <v>800</v>
      </c>
      <c r="B802" s="4" t="s">
        <v>1635</v>
      </c>
      <c r="C802" s="5" t="s">
        <v>1636</v>
      </c>
      <c r="D802" s="4">
        <v>100</v>
      </c>
      <c r="E802" s="4">
        <v>1</v>
      </c>
      <c r="F802" s="14">
        <f t="shared" si="12"/>
        <v>-0.99</v>
      </c>
      <c r="G802" s="4" t="s">
        <v>14</v>
      </c>
      <c r="H802" s="4">
        <v>1</v>
      </c>
      <c r="I802" s="4" t="s">
        <v>98</v>
      </c>
      <c r="J802" s="4" t="s">
        <v>99</v>
      </c>
      <c r="K802" s="4">
        <v>1434085200</v>
      </c>
      <c r="L802" s="4">
        <v>1434430800</v>
      </c>
      <c r="M802" s="4" t="b">
        <v>0</v>
      </c>
      <c r="N802" s="4" t="b">
        <v>0</v>
      </c>
      <c r="O802" s="4" t="s">
        <v>23</v>
      </c>
      <c r="P802" s="4"/>
      <c r="R802" s="4">
        <v>13212</v>
      </c>
      <c r="S802" s="4">
        <v>6900</v>
      </c>
      <c r="T802">
        <f>(R802/S802)-1</f>
        <v>0.91478260869565209</v>
      </c>
    </row>
    <row r="803" spans="1:20" x14ac:dyDescent="0.25">
      <c r="A803" s="4">
        <v>801</v>
      </c>
      <c r="B803" s="4" t="s">
        <v>1637</v>
      </c>
      <c r="C803" s="5" t="s">
        <v>1638</v>
      </c>
      <c r="D803" s="4">
        <v>2300</v>
      </c>
      <c r="E803" s="4">
        <v>4667</v>
      </c>
      <c r="F803" s="14">
        <f t="shared" si="12"/>
        <v>1.0291304347826089</v>
      </c>
      <c r="G803" s="4" t="s">
        <v>20</v>
      </c>
      <c r="H803" s="4">
        <v>106</v>
      </c>
      <c r="I803" s="4" t="s">
        <v>21</v>
      </c>
      <c r="J803" s="4" t="s">
        <v>22</v>
      </c>
      <c r="K803" s="4">
        <v>1577772000</v>
      </c>
      <c r="L803" s="4">
        <v>1579672800</v>
      </c>
      <c r="M803" s="4" t="b">
        <v>0</v>
      </c>
      <c r="N803" s="4" t="b">
        <v>1</v>
      </c>
      <c r="O803" s="4" t="s">
        <v>122</v>
      </c>
      <c r="P803" s="4"/>
      <c r="R803" s="4">
        <v>12219</v>
      </c>
      <c r="S803" s="4">
        <v>5100</v>
      </c>
      <c r="T803">
        <f>(R803/S803)-1</f>
        <v>1.3958823529411766</v>
      </c>
    </row>
    <row r="804" spans="1:20" x14ac:dyDescent="0.25">
      <c r="A804" s="4">
        <v>802</v>
      </c>
      <c r="B804" s="4" t="s">
        <v>1639</v>
      </c>
      <c r="C804" s="5" t="s">
        <v>1640</v>
      </c>
      <c r="D804" s="4">
        <v>6200</v>
      </c>
      <c r="E804" s="4">
        <v>12216</v>
      </c>
      <c r="F804" s="14">
        <f t="shared" si="12"/>
        <v>0.97032258064516119</v>
      </c>
      <c r="G804" s="4" t="s">
        <v>20</v>
      </c>
      <c r="H804" s="4">
        <v>142</v>
      </c>
      <c r="I804" s="4" t="s">
        <v>21</v>
      </c>
      <c r="J804" s="4" t="s">
        <v>22</v>
      </c>
      <c r="K804" s="4">
        <v>1562216400</v>
      </c>
      <c r="L804" s="4">
        <v>1562389200</v>
      </c>
      <c r="M804" s="4" t="b">
        <v>0</v>
      </c>
      <c r="N804" s="4" t="b">
        <v>0</v>
      </c>
      <c r="O804" s="4" t="s">
        <v>122</v>
      </c>
      <c r="P804" s="4"/>
      <c r="R804" s="4">
        <v>12155</v>
      </c>
      <c r="S804" s="4">
        <v>6900</v>
      </c>
      <c r="T804">
        <f>(R804/S804)-1</f>
        <v>0.76159420289855073</v>
      </c>
    </row>
    <row r="805" spans="1:20" x14ac:dyDescent="0.25">
      <c r="A805" s="4">
        <v>803</v>
      </c>
      <c r="B805" s="4" t="s">
        <v>1641</v>
      </c>
      <c r="C805" s="5" t="s">
        <v>1642</v>
      </c>
      <c r="D805" s="4">
        <v>6100</v>
      </c>
      <c r="E805" s="4">
        <v>6527</v>
      </c>
      <c r="F805" s="14">
        <f t="shared" si="12"/>
        <v>7.0000000000000062E-2</v>
      </c>
      <c r="G805" s="4" t="s">
        <v>20</v>
      </c>
      <c r="H805" s="4">
        <v>233</v>
      </c>
      <c r="I805" s="4" t="s">
        <v>21</v>
      </c>
      <c r="J805" s="4" t="s">
        <v>22</v>
      </c>
      <c r="K805" s="4">
        <v>1548568800</v>
      </c>
      <c r="L805" s="4">
        <v>1551506400</v>
      </c>
      <c r="M805" s="4" t="b">
        <v>0</v>
      </c>
      <c r="N805" s="4" t="b">
        <v>0</v>
      </c>
      <c r="O805" s="4" t="s">
        <v>33</v>
      </c>
      <c r="P805" s="4"/>
      <c r="R805" s="4">
        <v>175020</v>
      </c>
      <c r="S805" s="4">
        <v>48800</v>
      </c>
      <c r="T805">
        <f>(R805/S805)-1</f>
        <v>2.5864754098360656</v>
      </c>
    </row>
    <row r="806" spans="1:20" x14ac:dyDescent="0.25">
      <c r="A806" s="4">
        <v>804</v>
      </c>
      <c r="B806" s="4" t="s">
        <v>1643</v>
      </c>
      <c r="C806" s="5" t="s">
        <v>1644</v>
      </c>
      <c r="D806" s="4">
        <v>2600</v>
      </c>
      <c r="E806" s="4">
        <v>6987</v>
      </c>
      <c r="F806" s="14">
        <f t="shared" si="12"/>
        <v>1.6873076923076922</v>
      </c>
      <c r="G806" s="4" t="s">
        <v>20</v>
      </c>
      <c r="H806" s="4">
        <v>218</v>
      </c>
      <c r="I806" s="4" t="s">
        <v>21</v>
      </c>
      <c r="J806" s="4" t="s">
        <v>22</v>
      </c>
      <c r="K806" s="4">
        <v>1514872800</v>
      </c>
      <c r="L806" s="4">
        <v>1516600800</v>
      </c>
      <c r="M806" s="4" t="b">
        <v>0</v>
      </c>
      <c r="N806" s="4" t="b">
        <v>0</v>
      </c>
      <c r="O806" s="4" t="s">
        <v>23</v>
      </c>
      <c r="P806" s="4"/>
      <c r="R806" s="4">
        <v>75955</v>
      </c>
      <c r="S806" s="4">
        <v>16200</v>
      </c>
      <c r="T806">
        <f>(R806/S806)-1</f>
        <v>3.6885802469135802</v>
      </c>
    </row>
    <row r="807" spans="1:20" x14ac:dyDescent="0.25">
      <c r="A807" s="4">
        <v>805</v>
      </c>
      <c r="B807" s="4" t="s">
        <v>1645</v>
      </c>
      <c r="C807" s="5" t="s">
        <v>1646</v>
      </c>
      <c r="D807" s="4">
        <v>9700</v>
      </c>
      <c r="E807" s="4">
        <v>4932</v>
      </c>
      <c r="F807" s="14">
        <f t="shared" si="12"/>
        <v>-0.49154639175257731</v>
      </c>
      <c r="G807" s="4" t="s">
        <v>14</v>
      </c>
      <c r="H807" s="4">
        <v>67</v>
      </c>
      <c r="I807" s="4" t="s">
        <v>26</v>
      </c>
      <c r="J807" s="4" t="s">
        <v>27</v>
      </c>
      <c r="K807" s="4">
        <v>1416031200</v>
      </c>
      <c r="L807" s="4">
        <v>1420437600</v>
      </c>
      <c r="M807" s="4" t="b">
        <v>0</v>
      </c>
      <c r="N807" s="4" t="b">
        <v>0</v>
      </c>
      <c r="O807" s="4" t="s">
        <v>42</v>
      </c>
      <c r="P807" s="4"/>
      <c r="R807" s="4">
        <v>119127</v>
      </c>
      <c r="S807" s="4">
        <v>97600</v>
      </c>
      <c r="T807">
        <f>(R807/S807)-1</f>
        <v>0.22056352459016404</v>
      </c>
    </row>
    <row r="808" spans="1:20" x14ac:dyDescent="0.25">
      <c r="A808" s="4">
        <v>806</v>
      </c>
      <c r="B808" s="4" t="s">
        <v>1647</v>
      </c>
      <c r="C808" s="5" t="s">
        <v>1648</v>
      </c>
      <c r="D808" s="4">
        <v>700</v>
      </c>
      <c r="E808" s="4">
        <v>8262</v>
      </c>
      <c r="F808" s="14">
        <f t="shared" si="12"/>
        <v>10.802857142857142</v>
      </c>
      <c r="G808" s="4" t="s">
        <v>20</v>
      </c>
      <c r="H808" s="4">
        <v>76</v>
      </c>
      <c r="I808" s="4" t="s">
        <v>21</v>
      </c>
      <c r="J808" s="4" t="s">
        <v>22</v>
      </c>
      <c r="K808" s="4">
        <v>1330927200</v>
      </c>
      <c r="L808" s="4">
        <v>1332997200</v>
      </c>
      <c r="M808" s="4" t="b">
        <v>0</v>
      </c>
      <c r="N808" s="4" t="b">
        <v>1</v>
      </c>
      <c r="O808" s="4" t="s">
        <v>53</v>
      </c>
      <c r="P808" s="4"/>
      <c r="R808" s="4">
        <v>11929</v>
      </c>
      <c r="S808" s="4">
        <v>9700</v>
      </c>
      <c r="T808">
        <f>(R808/S808)-1</f>
        <v>0.22979381443298963</v>
      </c>
    </row>
    <row r="809" spans="1:20" x14ac:dyDescent="0.25">
      <c r="A809" s="4">
        <v>807</v>
      </c>
      <c r="B809" s="4" t="s">
        <v>1649</v>
      </c>
      <c r="C809" s="5" t="s">
        <v>1650</v>
      </c>
      <c r="D809" s="4">
        <v>700</v>
      </c>
      <c r="E809" s="4">
        <v>1848</v>
      </c>
      <c r="F809" s="14">
        <f t="shared" si="12"/>
        <v>1.6400000000000001</v>
      </c>
      <c r="G809" s="4" t="s">
        <v>20</v>
      </c>
      <c r="H809" s="4">
        <v>43</v>
      </c>
      <c r="I809" s="4" t="s">
        <v>21</v>
      </c>
      <c r="J809" s="4" t="s">
        <v>22</v>
      </c>
      <c r="K809" s="4">
        <v>1571115600</v>
      </c>
      <c r="L809" s="4">
        <v>1574920800</v>
      </c>
      <c r="M809" s="4" t="b">
        <v>0</v>
      </c>
      <c r="N809" s="4" t="b">
        <v>1</v>
      </c>
      <c r="O809" s="4" t="s">
        <v>33</v>
      </c>
      <c r="P809" s="4"/>
      <c r="R809" s="4">
        <v>118214</v>
      </c>
      <c r="S809" s="4">
        <v>62300</v>
      </c>
      <c r="T809">
        <f>(R809/S809)-1</f>
        <v>0.89749598715890855</v>
      </c>
    </row>
    <row r="810" spans="1:20" x14ac:dyDescent="0.25">
      <c r="A810" s="4">
        <v>808</v>
      </c>
      <c r="B810" s="4" t="s">
        <v>1651</v>
      </c>
      <c r="C810" s="5" t="s">
        <v>1652</v>
      </c>
      <c r="D810" s="4">
        <v>5200</v>
      </c>
      <c r="E810" s="4">
        <v>1583</v>
      </c>
      <c r="F810" s="14">
        <f t="shared" si="12"/>
        <v>-0.69557692307692309</v>
      </c>
      <c r="G810" s="4" t="s">
        <v>14</v>
      </c>
      <c r="H810" s="4">
        <v>19</v>
      </c>
      <c r="I810" s="4" t="s">
        <v>21</v>
      </c>
      <c r="J810" s="4" t="s">
        <v>22</v>
      </c>
      <c r="K810" s="4">
        <v>1463461200</v>
      </c>
      <c r="L810" s="4">
        <v>1464930000</v>
      </c>
      <c r="M810" s="4" t="b">
        <v>0</v>
      </c>
      <c r="N810" s="4" t="b">
        <v>0</v>
      </c>
      <c r="O810" s="4" t="s">
        <v>17</v>
      </c>
      <c r="P810" s="4"/>
      <c r="R810" s="4">
        <v>14511</v>
      </c>
      <c r="S810" s="4">
        <v>1400</v>
      </c>
      <c r="T810">
        <f>(R810/S810)-1</f>
        <v>9.3650000000000002</v>
      </c>
    </row>
    <row r="811" spans="1:20" x14ac:dyDescent="0.25">
      <c r="A811" s="4">
        <v>809</v>
      </c>
      <c r="B811" s="4" t="s">
        <v>1599</v>
      </c>
      <c r="C811" s="5" t="s">
        <v>1653</v>
      </c>
      <c r="D811" s="4">
        <v>140800</v>
      </c>
      <c r="E811" s="4">
        <v>88536</v>
      </c>
      <c r="F811" s="14">
        <f t="shared" si="12"/>
        <v>-0.37119318181818184</v>
      </c>
      <c r="G811" s="4" t="s">
        <v>14</v>
      </c>
      <c r="H811" s="4">
        <v>2108</v>
      </c>
      <c r="I811" s="4" t="s">
        <v>98</v>
      </c>
      <c r="J811" s="4" t="s">
        <v>99</v>
      </c>
      <c r="K811" s="4">
        <v>1344920400</v>
      </c>
      <c r="L811" s="4">
        <v>1345006800</v>
      </c>
      <c r="M811" s="4" t="b">
        <v>0</v>
      </c>
      <c r="N811" s="4" t="b">
        <v>0</v>
      </c>
      <c r="O811" s="4" t="s">
        <v>42</v>
      </c>
      <c r="P811" s="4"/>
      <c r="R811" s="4">
        <v>8109</v>
      </c>
      <c r="S811" s="4">
        <v>5400</v>
      </c>
      <c r="T811">
        <f>(R811/S811)-1</f>
        <v>0.50166666666666671</v>
      </c>
    </row>
    <row r="812" spans="1:20" x14ac:dyDescent="0.25">
      <c r="A812" s="4">
        <v>810</v>
      </c>
      <c r="B812" s="4" t="s">
        <v>1654</v>
      </c>
      <c r="C812" s="5" t="s">
        <v>1655</v>
      </c>
      <c r="D812" s="4">
        <v>6400</v>
      </c>
      <c r="E812" s="4">
        <v>12360</v>
      </c>
      <c r="F812" s="14">
        <f t="shared" si="12"/>
        <v>0.93124999999999991</v>
      </c>
      <c r="G812" s="4" t="s">
        <v>20</v>
      </c>
      <c r="H812" s="4">
        <v>221</v>
      </c>
      <c r="I812" s="4" t="s">
        <v>21</v>
      </c>
      <c r="J812" s="4" t="s">
        <v>22</v>
      </c>
      <c r="K812" s="4">
        <v>1511848800</v>
      </c>
      <c r="L812" s="4">
        <v>1512712800</v>
      </c>
      <c r="M812" s="4" t="b">
        <v>0</v>
      </c>
      <c r="N812" s="4" t="b">
        <v>1</v>
      </c>
      <c r="O812" s="4" t="s">
        <v>33</v>
      </c>
      <c r="P812" s="4"/>
      <c r="R812" s="4">
        <v>8244</v>
      </c>
      <c r="S812" s="4">
        <v>2300</v>
      </c>
      <c r="T812">
        <f>(R812/S812)-1</f>
        <v>2.5843478260869563</v>
      </c>
    </row>
    <row r="813" spans="1:20" x14ac:dyDescent="0.25">
      <c r="A813" s="4">
        <v>811</v>
      </c>
      <c r="B813" s="4" t="s">
        <v>1656</v>
      </c>
      <c r="C813" s="5" t="s">
        <v>1657</v>
      </c>
      <c r="D813" s="4">
        <v>92500</v>
      </c>
      <c r="E813" s="4">
        <v>71320</v>
      </c>
      <c r="F813" s="14">
        <f t="shared" si="12"/>
        <v>-0.22897297297297292</v>
      </c>
      <c r="G813" s="4" t="s">
        <v>14</v>
      </c>
      <c r="H813" s="4">
        <v>679</v>
      </c>
      <c r="I813" s="4" t="s">
        <v>21</v>
      </c>
      <c r="J813" s="4" t="s">
        <v>22</v>
      </c>
      <c r="K813" s="4">
        <v>1452319200</v>
      </c>
      <c r="L813" s="4">
        <v>1452492000</v>
      </c>
      <c r="M813" s="4" t="b">
        <v>0</v>
      </c>
      <c r="N813" s="4" t="b">
        <v>1</v>
      </c>
      <c r="O813" s="4" t="s">
        <v>89</v>
      </c>
      <c r="P813" s="4"/>
      <c r="R813" s="4">
        <v>7600</v>
      </c>
      <c r="S813" s="4">
        <v>1400</v>
      </c>
      <c r="T813">
        <f>(R813/S813)-1</f>
        <v>4.4285714285714288</v>
      </c>
    </row>
    <row r="814" spans="1:20" x14ac:dyDescent="0.25">
      <c r="A814" s="4">
        <v>812</v>
      </c>
      <c r="B814" s="4" t="s">
        <v>1658</v>
      </c>
      <c r="C814" s="5" t="s">
        <v>1659</v>
      </c>
      <c r="D814" s="4">
        <v>59700</v>
      </c>
      <c r="E814" s="4">
        <v>134640</v>
      </c>
      <c r="F814" s="14">
        <f t="shared" si="12"/>
        <v>1.2552763819095478</v>
      </c>
      <c r="G814" s="4" t="s">
        <v>20</v>
      </c>
      <c r="H814" s="4">
        <v>2805</v>
      </c>
      <c r="I814" s="4" t="s">
        <v>15</v>
      </c>
      <c r="J814" s="4" t="s">
        <v>16</v>
      </c>
      <c r="K814" s="4">
        <v>1523854800</v>
      </c>
      <c r="L814" s="4">
        <v>1524286800</v>
      </c>
      <c r="M814" s="4" t="b">
        <v>0</v>
      </c>
      <c r="N814" s="4" t="b">
        <v>0</v>
      </c>
      <c r="O814" s="4" t="s">
        <v>68</v>
      </c>
      <c r="P814" s="4"/>
      <c r="R814" s="4">
        <v>14381</v>
      </c>
      <c r="S814" s="4">
        <v>7500</v>
      </c>
      <c r="T814">
        <f>(R814/S814)-1</f>
        <v>0.91746666666666665</v>
      </c>
    </row>
    <row r="815" spans="1:20" x14ac:dyDescent="0.25">
      <c r="A815" s="4">
        <v>813</v>
      </c>
      <c r="B815" s="4" t="s">
        <v>1660</v>
      </c>
      <c r="C815" s="5" t="s">
        <v>1661</v>
      </c>
      <c r="D815" s="4">
        <v>3200</v>
      </c>
      <c r="E815" s="4">
        <v>7661</v>
      </c>
      <c r="F815" s="14">
        <f t="shared" si="12"/>
        <v>1.3940625</v>
      </c>
      <c r="G815" s="4" t="s">
        <v>20</v>
      </c>
      <c r="H815" s="4">
        <v>68</v>
      </c>
      <c r="I815" s="4" t="s">
        <v>21</v>
      </c>
      <c r="J815" s="4" t="s">
        <v>22</v>
      </c>
      <c r="K815" s="4">
        <v>1346043600</v>
      </c>
      <c r="L815" s="4">
        <v>1346907600</v>
      </c>
      <c r="M815" s="4" t="b">
        <v>0</v>
      </c>
      <c r="N815" s="4" t="b">
        <v>0</v>
      </c>
      <c r="O815" s="4" t="s">
        <v>89</v>
      </c>
      <c r="P815" s="4"/>
      <c r="R815" s="4">
        <v>13980</v>
      </c>
      <c r="S815" s="4">
        <v>1500</v>
      </c>
      <c r="T815">
        <f>(R815/S815)-1</f>
        <v>8.32</v>
      </c>
    </row>
    <row r="816" spans="1:20" x14ac:dyDescent="0.25">
      <c r="A816" s="4">
        <v>814</v>
      </c>
      <c r="B816" s="4" t="s">
        <v>1662</v>
      </c>
      <c r="C816" s="5" t="s">
        <v>1663</v>
      </c>
      <c r="D816" s="4">
        <v>3200</v>
      </c>
      <c r="E816" s="4">
        <v>2950</v>
      </c>
      <c r="F816" s="14">
        <f t="shared" si="12"/>
        <v>-7.8125E-2</v>
      </c>
      <c r="G816" s="4" t="s">
        <v>14</v>
      </c>
      <c r="H816" s="4">
        <v>36</v>
      </c>
      <c r="I816" s="4" t="s">
        <v>36</v>
      </c>
      <c r="J816" s="4" t="s">
        <v>37</v>
      </c>
      <c r="K816" s="4">
        <v>1464325200</v>
      </c>
      <c r="L816" s="4">
        <v>1464498000</v>
      </c>
      <c r="M816" s="4" t="b">
        <v>0</v>
      </c>
      <c r="N816" s="4" t="b">
        <v>1</v>
      </c>
      <c r="O816" s="4" t="s">
        <v>23</v>
      </c>
      <c r="P816" s="4"/>
      <c r="R816" s="4">
        <v>12449</v>
      </c>
      <c r="S816" s="4">
        <v>2900</v>
      </c>
      <c r="T816">
        <f>(R816/S816)-1</f>
        <v>3.2927586206896553</v>
      </c>
    </row>
    <row r="817" spans="1:20" x14ac:dyDescent="0.25">
      <c r="A817" s="4">
        <v>815</v>
      </c>
      <c r="B817" s="4" t="s">
        <v>1664</v>
      </c>
      <c r="C817" s="5" t="s">
        <v>1665</v>
      </c>
      <c r="D817" s="4">
        <v>9000</v>
      </c>
      <c r="E817" s="4">
        <v>11721</v>
      </c>
      <c r="F817" s="14">
        <f t="shared" si="12"/>
        <v>0.30233333333333334</v>
      </c>
      <c r="G817" s="4" t="s">
        <v>20</v>
      </c>
      <c r="H817" s="4">
        <v>183</v>
      </c>
      <c r="I817" s="4" t="s">
        <v>15</v>
      </c>
      <c r="J817" s="4" t="s">
        <v>16</v>
      </c>
      <c r="K817" s="4">
        <v>1511935200</v>
      </c>
      <c r="L817" s="4">
        <v>1514181600</v>
      </c>
      <c r="M817" s="4" t="b">
        <v>0</v>
      </c>
      <c r="N817" s="4" t="b">
        <v>0</v>
      </c>
      <c r="O817" s="4" t="s">
        <v>23</v>
      </c>
      <c r="P817" s="4"/>
      <c r="R817" s="4">
        <v>7348</v>
      </c>
      <c r="S817" s="4">
        <v>7300</v>
      </c>
      <c r="T817">
        <f>(R817/S817)-1</f>
        <v>6.5753424657535309E-3</v>
      </c>
    </row>
    <row r="818" spans="1:20" x14ac:dyDescent="0.25">
      <c r="A818" s="4">
        <v>816</v>
      </c>
      <c r="B818" s="4" t="s">
        <v>1666</v>
      </c>
      <c r="C818" s="5" t="s">
        <v>1667</v>
      </c>
      <c r="D818" s="4">
        <v>2300</v>
      </c>
      <c r="E818" s="4">
        <v>14150</v>
      </c>
      <c r="F818" s="14">
        <f t="shared" si="12"/>
        <v>5.1521739130434785</v>
      </c>
      <c r="G818" s="4" t="s">
        <v>20</v>
      </c>
      <c r="H818" s="4">
        <v>133</v>
      </c>
      <c r="I818" s="4" t="s">
        <v>21</v>
      </c>
      <c r="J818" s="4" t="s">
        <v>22</v>
      </c>
      <c r="K818" s="4">
        <v>1392012000</v>
      </c>
      <c r="L818" s="4">
        <v>1392184800</v>
      </c>
      <c r="M818" s="4" t="b">
        <v>1</v>
      </c>
      <c r="N818" s="4" t="b">
        <v>1</v>
      </c>
      <c r="O818" s="4" t="s">
        <v>33</v>
      </c>
      <c r="P818" s="4"/>
      <c r="R818" s="4">
        <v>8158</v>
      </c>
      <c r="S818" s="4">
        <v>3600</v>
      </c>
      <c r="T818">
        <f>(R818/S818)-1</f>
        <v>1.266111111111111</v>
      </c>
    </row>
    <row r="819" spans="1:20" x14ac:dyDescent="0.25">
      <c r="A819" s="4">
        <v>817</v>
      </c>
      <c r="B819" s="4" t="s">
        <v>1668</v>
      </c>
      <c r="C819" s="5" t="s">
        <v>1669</v>
      </c>
      <c r="D819" s="4">
        <v>51300</v>
      </c>
      <c r="E819" s="4">
        <v>189192</v>
      </c>
      <c r="F819" s="14">
        <f t="shared" si="12"/>
        <v>2.687953216374269</v>
      </c>
      <c r="G819" s="4" t="s">
        <v>20</v>
      </c>
      <c r="H819" s="4">
        <v>2489</v>
      </c>
      <c r="I819" s="4" t="s">
        <v>107</v>
      </c>
      <c r="J819" s="4" t="s">
        <v>108</v>
      </c>
      <c r="K819" s="4">
        <v>1556946000</v>
      </c>
      <c r="L819" s="4">
        <v>1559365200</v>
      </c>
      <c r="M819" s="4" t="b">
        <v>0</v>
      </c>
      <c r="N819" s="4" t="b">
        <v>1</v>
      </c>
      <c r="O819" s="4" t="s">
        <v>68</v>
      </c>
      <c r="P819" s="4"/>
      <c r="R819" s="4">
        <v>7119</v>
      </c>
      <c r="S819" s="4">
        <v>5000</v>
      </c>
      <c r="T819">
        <f>(R819/S819)-1</f>
        <v>0.42379999999999995</v>
      </c>
    </row>
    <row r="820" spans="1:20" x14ac:dyDescent="0.25">
      <c r="A820" s="4">
        <v>818</v>
      </c>
      <c r="B820" s="4" t="s">
        <v>676</v>
      </c>
      <c r="C820" s="5" t="s">
        <v>1670</v>
      </c>
      <c r="D820" s="4">
        <v>700</v>
      </c>
      <c r="E820" s="4">
        <v>7664</v>
      </c>
      <c r="F820" s="14">
        <f t="shared" si="12"/>
        <v>9.9485714285714284</v>
      </c>
      <c r="G820" s="4" t="s">
        <v>20</v>
      </c>
      <c r="H820" s="4">
        <v>69</v>
      </c>
      <c r="I820" s="4" t="s">
        <v>21</v>
      </c>
      <c r="J820" s="4" t="s">
        <v>22</v>
      </c>
      <c r="K820" s="4">
        <v>1548050400</v>
      </c>
      <c r="L820" s="4">
        <v>1549173600</v>
      </c>
      <c r="M820" s="4" t="b">
        <v>0</v>
      </c>
      <c r="N820" s="4" t="b">
        <v>1</v>
      </c>
      <c r="O820" s="4" t="s">
        <v>33</v>
      </c>
      <c r="P820" s="4"/>
      <c r="R820" s="4">
        <v>12322</v>
      </c>
      <c r="S820" s="4">
        <v>9200</v>
      </c>
      <c r="T820">
        <f>(R820/S820)-1</f>
        <v>0.33934782608695646</v>
      </c>
    </row>
    <row r="821" spans="1:20" x14ac:dyDescent="0.25">
      <c r="A821" s="4">
        <v>819</v>
      </c>
      <c r="B821" s="4" t="s">
        <v>1671</v>
      </c>
      <c r="C821" s="5" t="s">
        <v>1672</v>
      </c>
      <c r="D821" s="4">
        <v>8900</v>
      </c>
      <c r="E821" s="4">
        <v>4509</v>
      </c>
      <c r="F821" s="14">
        <f t="shared" si="12"/>
        <v>-0.49337078651685395</v>
      </c>
      <c r="G821" s="4" t="s">
        <v>14</v>
      </c>
      <c r="H821" s="4">
        <v>47</v>
      </c>
      <c r="I821" s="4" t="s">
        <v>21</v>
      </c>
      <c r="J821" s="4" t="s">
        <v>22</v>
      </c>
      <c r="K821" s="4">
        <v>1353736800</v>
      </c>
      <c r="L821" s="4">
        <v>1355032800</v>
      </c>
      <c r="M821" s="4" t="b">
        <v>1</v>
      </c>
      <c r="N821" s="4" t="b">
        <v>0</v>
      </c>
      <c r="O821" s="4" t="s">
        <v>89</v>
      </c>
      <c r="P821" s="4"/>
      <c r="R821" s="4">
        <v>196960</v>
      </c>
      <c r="S821" s="4">
        <v>128900</v>
      </c>
      <c r="T821">
        <f>(R821/S821)-1</f>
        <v>0.52800620636152051</v>
      </c>
    </row>
    <row r="822" spans="1:20" x14ac:dyDescent="0.25">
      <c r="A822" s="4">
        <v>820</v>
      </c>
      <c r="B822" s="4" t="s">
        <v>1673</v>
      </c>
      <c r="C822" s="5" t="s">
        <v>1674</v>
      </c>
      <c r="D822" s="4">
        <v>1500</v>
      </c>
      <c r="E822" s="4">
        <v>12009</v>
      </c>
      <c r="F822" s="14">
        <f t="shared" si="12"/>
        <v>7.0060000000000002</v>
      </c>
      <c r="G822" s="4" t="s">
        <v>20</v>
      </c>
      <c r="H822" s="4">
        <v>279</v>
      </c>
      <c r="I822" s="4" t="s">
        <v>40</v>
      </c>
      <c r="J822" s="4" t="s">
        <v>41</v>
      </c>
      <c r="K822" s="4">
        <v>1532840400</v>
      </c>
      <c r="L822" s="4">
        <v>1533963600</v>
      </c>
      <c r="M822" s="4" t="b">
        <v>0</v>
      </c>
      <c r="N822" s="4" t="b">
        <v>1</v>
      </c>
      <c r="O822" s="4" t="s">
        <v>23</v>
      </c>
      <c r="P822" s="4"/>
      <c r="R822" s="4">
        <v>188057</v>
      </c>
      <c r="S822" s="4">
        <v>42100</v>
      </c>
      <c r="T822">
        <f>(R822/S822)-1</f>
        <v>3.466912114014252</v>
      </c>
    </row>
    <row r="823" spans="1:20" x14ac:dyDescent="0.25">
      <c r="A823" s="4">
        <v>821</v>
      </c>
      <c r="B823" s="4" t="s">
        <v>1675</v>
      </c>
      <c r="C823" s="5" t="s">
        <v>1676</v>
      </c>
      <c r="D823" s="4">
        <v>4900</v>
      </c>
      <c r="E823" s="4">
        <v>14273</v>
      </c>
      <c r="F823" s="14">
        <f t="shared" si="12"/>
        <v>1.9128571428571428</v>
      </c>
      <c r="G823" s="4" t="s">
        <v>20</v>
      </c>
      <c r="H823" s="4">
        <v>210</v>
      </c>
      <c r="I823" s="4" t="s">
        <v>21</v>
      </c>
      <c r="J823" s="4" t="s">
        <v>22</v>
      </c>
      <c r="K823" s="4">
        <v>1488261600</v>
      </c>
      <c r="L823" s="4">
        <v>1489381200</v>
      </c>
      <c r="M823" s="4" t="b">
        <v>0</v>
      </c>
      <c r="N823" s="4" t="b">
        <v>0</v>
      </c>
      <c r="O823" s="4" t="s">
        <v>42</v>
      </c>
      <c r="P823" s="4"/>
      <c r="R823" s="4">
        <v>91014</v>
      </c>
      <c r="S823" s="4">
        <v>52000</v>
      </c>
      <c r="T823">
        <f>(R823/S823)-1</f>
        <v>0.75026923076923069</v>
      </c>
    </row>
    <row r="824" spans="1:20" x14ac:dyDescent="0.25">
      <c r="A824" s="4">
        <v>822</v>
      </c>
      <c r="B824" s="4" t="s">
        <v>1677</v>
      </c>
      <c r="C824" s="5" t="s">
        <v>1678</v>
      </c>
      <c r="D824" s="4">
        <v>54000</v>
      </c>
      <c r="E824" s="4">
        <v>188982</v>
      </c>
      <c r="F824" s="14">
        <f t="shared" si="12"/>
        <v>2.4996666666666667</v>
      </c>
      <c r="G824" s="4" t="s">
        <v>20</v>
      </c>
      <c r="H824" s="4">
        <v>2100</v>
      </c>
      <c r="I824" s="4" t="s">
        <v>21</v>
      </c>
      <c r="J824" s="4" t="s">
        <v>22</v>
      </c>
      <c r="K824" s="4">
        <v>1393567200</v>
      </c>
      <c r="L824" s="4">
        <v>1395032400</v>
      </c>
      <c r="M824" s="4" t="b">
        <v>0</v>
      </c>
      <c r="N824" s="4" t="b">
        <v>0</v>
      </c>
      <c r="O824" s="4" t="s">
        <v>23</v>
      </c>
      <c r="P824" s="4"/>
      <c r="R824" s="4">
        <v>197728</v>
      </c>
      <c r="S824" s="4">
        <v>63400</v>
      </c>
      <c r="T824">
        <f>(R824/S824)-1</f>
        <v>2.1187381703470032</v>
      </c>
    </row>
    <row r="825" spans="1:20" x14ac:dyDescent="0.25">
      <c r="A825" s="4">
        <v>823</v>
      </c>
      <c r="B825" s="4" t="s">
        <v>1679</v>
      </c>
      <c r="C825" s="5" t="s">
        <v>1680</v>
      </c>
      <c r="D825" s="4">
        <v>4100</v>
      </c>
      <c r="E825" s="4">
        <v>14640</v>
      </c>
      <c r="F825" s="14">
        <f t="shared" si="12"/>
        <v>2.5707317073170732</v>
      </c>
      <c r="G825" s="4" t="s">
        <v>20</v>
      </c>
      <c r="H825" s="4">
        <v>252</v>
      </c>
      <c r="I825" s="4" t="s">
        <v>21</v>
      </c>
      <c r="J825" s="4" t="s">
        <v>22</v>
      </c>
      <c r="K825" s="4">
        <v>1410325200</v>
      </c>
      <c r="L825" s="4">
        <v>1412485200</v>
      </c>
      <c r="M825" s="4" t="b">
        <v>1</v>
      </c>
      <c r="N825" s="4" t="b">
        <v>1</v>
      </c>
      <c r="O825" s="4" t="s">
        <v>23</v>
      </c>
      <c r="P825" s="4"/>
      <c r="R825" s="4">
        <v>10682</v>
      </c>
      <c r="S825" s="4">
        <v>8700</v>
      </c>
      <c r="T825">
        <f>(R825/S825)-1</f>
        <v>0.22781609195402308</v>
      </c>
    </row>
    <row r="826" spans="1:20" x14ac:dyDescent="0.25">
      <c r="A826" s="4">
        <v>824</v>
      </c>
      <c r="B826" s="4" t="s">
        <v>1681</v>
      </c>
      <c r="C826" s="5" t="s">
        <v>1682</v>
      </c>
      <c r="D826" s="4">
        <v>85000</v>
      </c>
      <c r="E826" s="4">
        <v>107516</v>
      </c>
      <c r="F826" s="14">
        <f t="shared" si="12"/>
        <v>0.26489411764705872</v>
      </c>
      <c r="G826" s="4" t="s">
        <v>20</v>
      </c>
      <c r="H826" s="4">
        <v>1280</v>
      </c>
      <c r="I826" s="4" t="s">
        <v>21</v>
      </c>
      <c r="J826" s="4" t="s">
        <v>22</v>
      </c>
      <c r="K826" s="4">
        <v>1276923600</v>
      </c>
      <c r="L826" s="4">
        <v>1279688400</v>
      </c>
      <c r="M826" s="4" t="b">
        <v>0</v>
      </c>
      <c r="N826" s="4" t="b">
        <v>1</v>
      </c>
      <c r="O826" s="4" t="s">
        <v>68</v>
      </c>
      <c r="P826" s="4"/>
      <c r="R826" s="4">
        <v>138586</v>
      </c>
      <c r="S826" s="4">
        <v>108400</v>
      </c>
      <c r="T826">
        <f>(R826/S826)-1</f>
        <v>0.27846863468634697</v>
      </c>
    </row>
    <row r="827" spans="1:20" x14ac:dyDescent="0.25">
      <c r="A827" s="4">
        <v>825</v>
      </c>
      <c r="B827" s="4" t="s">
        <v>1683</v>
      </c>
      <c r="C827" s="5" t="s">
        <v>1684</v>
      </c>
      <c r="D827" s="4">
        <v>3600</v>
      </c>
      <c r="E827" s="4">
        <v>13950</v>
      </c>
      <c r="F827" s="14">
        <f t="shared" si="12"/>
        <v>2.875</v>
      </c>
      <c r="G827" s="4" t="s">
        <v>20</v>
      </c>
      <c r="H827" s="4">
        <v>157</v>
      </c>
      <c r="I827" s="4" t="s">
        <v>40</v>
      </c>
      <c r="J827" s="4" t="s">
        <v>41</v>
      </c>
      <c r="K827" s="4">
        <v>1500958800</v>
      </c>
      <c r="L827" s="4">
        <v>1501995600</v>
      </c>
      <c r="M827" s="4" t="b">
        <v>0</v>
      </c>
      <c r="N827" s="4" t="b">
        <v>0</v>
      </c>
      <c r="O827" s="4" t="s">
        <v>100</v>
      </c>
      <c r="P827" s="4"/>
      <c r="R827" s="4">
        <v>11579</v>
      </c>
      <c r="S827" s="4">
        <v>7300</v>
      </c>
      <c r="T827">
        <f>(R827/S827)-1</f>
        <v>0.58616438356164391</v>
      </c>
    </row>
    <row r="828" spans="1:20" x14ac:dyDescent="0.25">
      <c r="A828" s="4">
        <v>826</v>
      </c>
      <c r="B828" s="4" t="s">
        <v>1685</v>
      </c>
      <c r="C828" s="5" t="s">
        <v>1686</v>
      </c>
      <c r="D828" s="4">
        <v>2800</v>
      </c>
      <c r="E828" s="4">
        <v>12797</v>
      </c>
      <c r="F828" s="14">
        <f t="shared" si="12"/>
        <v>3.5703571428571426</v>
      </c>
      <c r="G828" s="4" t="s">
        <v>20</v>
      </c>
      <c r="H828" s="4">
        <v>194</v>
      </c>
      <c r="I828" s="4" t="s">
        <v>21</v>
      </c>
      <c r="J828" s="4" t="s">
        <v>22</v>
      </c>
      <c r="K828" s="4">
        <v>1292220000</v>
      </c>
      <c r="L828" s="4">
        <v>1294639200</v>
      </c>
      <c r="M828" s="4" t="b">
        <v>0</v>
      </c>
      <c r="N828" s="4" t="b">
        <v>1</v>
      </c>
      <c r="O828" s="4" t="s">
        <v>33</v>
      </c>
      <c r="P828" s="4"/>
      <c r="R828" s="4">
        <v>12020</v>
      </c>
      <c r="S828" s="4">
        <v>1700</v>
      </c>
      <c r="T828">
        <f>(R828/S828)-1</f>
        <v>6.0705882352941174</v>
      </c>
    </row>
    <row r="829" spans="1:20" x14ac:dyDescent="0.25">
      <c r="A829" s="4">
        <v>827</v>
      </c>
      <c r="B829" s="4" t="s">
        <v>1687</v>
      </c>
      <c r="C829" s="5" t="s">
        <v>1688</v>
      </c>
      <c r="D829" s="4">
        <v>2300</v>
      </c>
      <c r="E829" s="4">
        <v>6134</v>
      </c>
      <c r="F829" s="14">
        <f t="shared" si="12"/>
        <v>1.6669565217391304</v>
      </c>
      <c r="G829" s="4" t="s">
        <v>20</v>
      </c>
      <c r="H829" s="4">
        <v>82</v>
      </c>
      <c r="I829" s="4" t="s">
        <v>26</v>
      </c>
      <c r="J829" s="4" t="s">
        <v>27</v>
      </c>
      <c r="K829" s="4">
        <v>1304398800</v>
      </c>
      <c r="L829" s="4">
        <v>1305435600</v>
      </c>
      <c r="M829" s="4" t="b">
        <v>0</v>
      </c>
      <c r="N829" s="4" t="b">
        <v>1</v>
      </c>
      <c r="O829" s="4" t="s">
        <v>53</v>
      </c>
      <c r="P829" s="4"/>
      <c r="R829" s="4">
        <v>13954</v>
      </c>
      <c r="S829" s="4">
        <v>9800</v>
      </c>
      <c r="T829">
        <f>(R829/S829)-1</f>
        <v>0.42387755102040825</v>
      </c>
    </row>
    <row r="830" spans="1:20" x14ac:dyDescent="0.25">
      <c r="A830" s="4">
        <v>828</v>
      </c>
      <c r="B830" s="4" t="s">
        <v>1689</v>
      </c>
      <c r="C830" s="5" t="s">
        <v>1690</v>
      </c>
      <c r="D830" s="4">
        <v>7100</v>
      </c>
      <c r="E830" s="4">
        <v>4899</v>
      </c>
      <c r="F830" s="14">
        <f t="shared" si="12"/>
        <v>-0.31000000000000005</v>
      </c>
      <c r="G830" s="4" t="s">
        <v>14</v>
      </c>
      <c r="H830" s="4">
        <v>70</v>
      </c>
      <c r="I830" s="4" t="s">
        <v>21</v>
      </c>
      <c r="J830" s="4" t="s">
        <v>22</v>
      </c>
      <c r="K830" s="4">
        <v>1535432400</v>
      </c>
      <c r="L830" s="4">
        <v>1537592400</v>
      </c>
      <c r="M830" s="4" t="b">
        <v>0</v>
      </c>
      <c r="N830" s="4" t="b">
        <v>0</v>
      </c>
      <c r="O830" s="4" t="s">
        <v>33</v>
      </c>
      <c r="P830" s="4"/>
      <c r="R830" s="4">
        <v>6358</v>
      </c>
      <c r="S830" s="4">
        <v>4300</v>
      </c>
      <c r="T830">
        <f>(R830/S830)-1</f>
        <v>0.47860465116279061</v>
      </c>
    </row>
    <row r="831" spans="1:20" x14ac:dyDescent="0.25">
      <c r="A831" s="4">
        <v>829</v>
      </c>
      <c r="B831" s="4" t="s">
        <v>1691</v>
      </c>
      <c r="C831" s="5" t="s">
        <v>1692</v>
      </c>
      <c r="D831" s="4">
        <v>9600</v>
      </c>
      <c r="E831" s="4">
        <v>4929</v>
      </c>
      <c r="F831" s="14">
        <f t="shared" si="12"/>
        <v>-0.48656250000000001</v>
      </c>
      <c r="G831" s="4" t="s">
        <v>14</v>
      </c>
      <c r="H831" s="4">
        <v>154</v>
      </c>
      <c r="I831" s="4" t="s">
        <v>21</v>
      </c>
      <c r="J831" s="4" t="s">
        <v>22</v>
      </c>
      <c r="K831" s="4">
        <v>1433826000</v>
      </c>
      <c r="L831" s="4">
        <v>1435122000</v>
      </c>
      <c r="M831" s="4" t="b">
        <v>0</v>
      </c>
      <c r="N831" s="4" t="b">
        <v>0</v>
      </c>
      <c r="O831" s="4" t="s">
        <v>33</v>
      </c>
      <c r="P831" s="4"/>
      <c r="R831" s="4">
        <v>14725</v>
      </c>
      <c r="S831" s="4">
        <v>800</v>
      </c>
      <c r="T831">
        <f>(R831/S831)-1</f>
        <v>17.40625</v>
      </c>
    </row>
    <row r="832" spans="1:20" x14ac:dyDescent="0.25">
      <c r="A832" s="4">
        <v>830</v>
      </c>
      <c r="B832" s="4" t="s">
        <v>1693</v>
      </c>
      <c r="C832" s="5" t="s">
        <v>1694</v>
      </c>
      <c r="D832" s="4">
        <v>121600</v>
      </c>
      <c r="E832" s="4">
        <v>1424</v>
      </c>
      <c r="F832" s="14">
        <f t="shared" si="12"/>
        <v>-0.9882894736842105</v>
      </c>
      <c r="G832" s="4" t="s">
        <v>14</v>
      </c>
      <c r="H832" s="4">
        <v>22</v>
      </c>
      <c r="I832" s="4" t="s">
        <v>21</v>
      </c>
      <c r="J832" s="4" t="s">
        <v>22</v>
      </c>
      <c r="K832" s="4">
        <v>1514959200</v>
      </c>
      <c r="L832" s="4">
        <v>1520056800</v>
      </c>
      <c r="M832" s="4" t="b">
        <v>0</v>
      </c>
      <c r="N832" s="4" t="b">
        <v>0</v>
      </c>
      <c r="O832" s="4" t="s">
        <v>33</v>
      </c>
      <c r="P832" s="4"/>
      <c r="R832" s="4">
        <v>11174</v>
      </c>
      <c r="S832" s="4">
        <v>6900</v>
      </c>
      <c r="T832">
        <f>(R832/S832)-1</f>
        <v>0.61942028985507247</v>
      </c>
    </row>
    <row r="833" spans="1:20" x14ac:dyDescent="0.25">
      <c r="A833" s="4">
        <v>831</v>
      </c>
      <c r="B833" s="4" t="s">
        <v>1695</v>
      </c>
      <c r="C833" s="5" t="s">
        <v>1696</v>
      </c>
      <c r="D833" s="4">
        <v>97100</v>
      </c>
      <c r="E833" s="4">
        <v>105817</v>
      </c>
      <c r="F833" s="14">
        <f t="shared" si="12"/>
        <v>8.9773429454170994E-2</v>
      </c>
      <c r="G833" s="4" t="s">
        <v>20</v>
      </c>
      <c r="H833" s="4">
        <v>4233</v>
      </c>
      <c r="I833" s="4" t="s">
        <v>21</v>
      </c>
      <c r="J833" s="4" t="s">
        <v>22</v>
      </c>
      <c r="K833" s="4">
        <v>1332738000</v>
      </c>
      <c r="L833" s="4">
        <v>1335675600</v>
      </c>
      <c r="M833" s="4" t="b">
        <v>0</v>
      </c>
      <c r="N833" s="4" t="b">
        <v>0</v>
      </c>
      <c r="O833" s="4" t="s">
        <v>122</v>
      </c>
      <c r="P833" s="4"/>
      <c r="R833" s="4">
        <v>182036</v>
      </c>
      <c r="S833" s="4">
        <v>38500</v>
      </c>
      <c r="T833">
        <f>(R833/S833)-1</f>
        <v>3.7282077922077921</v>
      </c>
    </row>
    <row r="834" spans="1:20" x14ac:dyDescent="0.25">
      <c r="A834" s="4">
        <v>832</v>
      </c>
      <c r="B834" s="4" t="s">
        <v>1697</v>
      </c>
      <c r="C834" s="5" t="s">
        <v>1698</v>
      </c>
      <c r="D834" s="4">
        <v>43200</v>
      </c>
      <c r="E834" s="4">
        <v>136156</v>
      </c>
      <c r="F834" s="14">
        <f t="shared" ref="F834:F897" si="13">(E834/D834)-1</f>
        <v>2.1517592592592591</v>
      </c>
      <c r="G834" s="4" t="s">
        <v>20</v>
      </c>
      <c r="H834" s="4">
        <v>1297</v>
      </c>
      <c r="I834" s="4" t="s">
        <v>36</v>
      </c>
      <c r="J834" s="4" t="s">
        <v>37</v>
      </c>
      <c r="K834" s="4">
        <v>1445490000</v>
      </c>
      <c r="L834" s="4">
        <v>1448431200</v>
      </c>
      <c r="M834" s="4" t="b">
        <v>1</v>
      </c>
      <c r="N834" s="4" t="b">
        <v>0</v>
      </c>
      <c r="O834" s="4" t="s">
        <v>206</v>
      </c>
      <c r="P834" s="4"/>
      <c r="R834" s="4">
        <v>10353</v>
      </c>
      <c r="S834" s="4">
        <v>2000</v>
      </c>
      <c r="T834">
        <f>(R834/S834)-1</f>
        <v>4.1764999999999999</v>
      </c>
    </row>
    <row r="835" spans="1:20" x14ac:dyDescent="0.25">
      <c r="A835" s="4">
        <v>833</v>
      </c>
      <c r="B835" s="4" t="s">
        <v>1699</v>
      </c>
      <c r="C835" s="5" t="s">
        <v>1700</v>
      </c>
      <c r="D835" s="4">
        <v>6800</v>
      </c>
      <c r="E835" s="4">
        <v>10723</v>
      </c>
      <c r="F835" s="14">
        <f t="shared" si="13"/>
        <v>0.57691176470588235</v>
      </c>
      <c r="G835" s="4" t="s">
        <v>20</v>
      </c>
      <c r="H835" s="4">
        <v>165</v>
      </c>
      <c r="I835" s="4" t="s">
        <v>36</v>
      </c>
      <c r="J835" s="4" t="s">
        <v>37</v>
      </c>
      <c r="K835" s="4">
        <v>1297663200</v>
      </c>
      <c r="L835" s="4">
        <v>1298613600</v>
      </c>
      <c r="M835" s="4" t="b">
        <v>0</v>
      </c>
      <c r="N835" s="4" t="b">
        <v>0</v>
      </c>
      <c r="O835" s="4" t="s">
        <v>206</v>
      </c>
      <c r="P835" s="4"/>
      <c r="R835" s="4">
        <v>13868</v>
      </c>
      <c r="S835" s="4">
        <v>5600</v>
      </c>
      <c r="T835">
        <f>(R835/S835)-1</f>
        <v>1.4764285714285714</v>
      </c>
    </row>
    <row r="836" spans="1:20" x14ac:dyDescent="0.25">
      <c r="A836" s="4">
        <v>834</v>
      </c>
      <c r="B836" s="4" t="s">
        <v>1701</v>
      </c>
      <c r="C836" s="5" t="s">
        <v>1702</v>
      </c>
      <c r="D836" s="4">
        <v>7300</v>
      </c>
      <c r="E836" s="4">
        <v>11228</v>
      </c>
      <c r="F836" s="14">
        <f t="shared" si="13"/>
        <v>0.53808219178082184</v>
      </c>
      <c r="G836" s="4" t="s">
        <v>20</v>
      </c>
      <c r="H836" s="4">
        <v>119</v>
      </c>
      <c r="I836" s="4" t="s">
        <v>21</v>
      </c>
      <c r="J836" s="4" t="s">
        <v>22</v>
      </c>
      <c r="K836" s="4">
        <v>1371963600</v>
      </c>
      <c r="L836" s="4">
        <v>1372482000</v>
      </c>
      <c r="M836" s="4" t="b">
        <v>0</v>
      </c>
      <c r="N836" s="4" t="b">
        <v>0</v>
      </c>
      <c r="O836" s="4" t="s">
        <v>33</v>
      </c>
      <c r="P836" s="4"/>
      <c r="R836" s="4">
        <v>8317</v>
      </c>
      <c r="S836" s="4">
        <v>8300</v>
      </c>
      <c r="T836">
        <f>(R836/S836)-1</f>
        <v>2.0481927710842562E-3</v>
      </c>
    </row>
    <row r="837" spans="1:20" x14ac:dyDescent="0.25">
      <c r="A837" s="4">
        <v>835</v>
      </c>
      <c r="B837" s="4" t="s">
        <v>1703</v>
      </c>
      <c r="C837" s="5" t="s">
        <v>1704</v>
      </c>
      <c r="D837" s="4">
        <v>86200</v>
      </c>
      <c r="E837" s="4">
        <v>77355</v>
      </c>
      <c r="F837" s="14">
        <f t="shared" si="13"/>
        <v>-0.10261020881670535</v>
      </c>
      <c r="G837" s="4" t="s">
        <v>14</v>
      </c>
      <c r="H837" s="4">
        <v>1758</v>
      </c>
      <c r="I837" s="4" t="s">
        <v>21</v>
      </c>
      <c r="J837" s="4" t="s">
        <v>22</v>
      </c>
      <c r="K837" s="4">
        <v>1425103200</v>
      </c>
      <c r="L837" s="4">
        <v>1425621600</v>
      </c>
      <c r="M837" s="4" t="b">
        <v>0</v>
      </c>
      <c r="N837" s="4" t="b">
        <v>0</v>
      </c>
      <c r="O837" s="4" t="s">
        <v>28</v>
      </c>
      <c r="P837" s="4"/>
      <c r="R837" s="4">
        <v>10557</v>
      </c>
      <c r="S837" s="4">
        <v>6900</v>
      </c>
      <c r="T837">
        <f>(R837/S837)-1</f>
        <v>0.53</v>
      </c>
    </row>
    <row r="838" spans="1:20" x14ac:dyDescent="0.25">
      <c r="A838" s="4">
        <v>836</v>
      </c>
      <c r="B838" s="4" t="s">
        <v>1705</v>
      </c>
      <c r="C838" s="5" t="s">
        <v>1706</v>
      </c>
      <c r="D838" s="4">
        <v>8100</v>
      </c>
      <c r="E838" s="4">
        <v>6086</v>
      </c>
      <c r="F838" s="14">
        <f t="shared" si="13"/>
        <v>-0.24864197530864196</v>
      </c>
      <c r="G838" s="4" t="s">
        <v>14</v>
      </c>
      <c r="H838" s="4">
        <v>94</v>
      </c>
      <c r="I838" s="4" t="s">
        <v>21</v>
      </c>
      <c r="J838" s="4" t="s">
        <v>22</v>
      </c>
      <c r="K838" s="4">
        <v>1265349600</v>
      </c>
      <c r="L838" s="4">
        <v>1266300000</v>
      </c>
      <c r="M838" s="4" t="b">
        <v>0</v>
      </c>
      <c r="N838" s="4" t="b">
        <v>0</v>
      </c>
      <c r="O838" s="4" t="s">
        <v>60</v>
      </c>
      <c r="P838" s="4"/>
      <c r="R838" s="4">
        <v>75906</v>
      </c>
      <c r="S838" s="4">
        <v>48500</v>
      </c>
      <c r="T838">
        <f>(R838/S838)-1</f>
        <v>0.56507216494845358</v>
      </c>
    </row>
    <row r="839" spans="1:20" x14ac:dyDescent="0.25">
      <c r="A839" s="4">
        <v>837</v>
      </c>
      <c r="B839" s="4" t="s">
        <v>1707</v>
      </c>
      <c r="C839" s="5" t="s">
        <v>1708</v>
      </c>
      <c r="D839" s="4">
        <v>17700</v>
      </c>
      <c r="E839" s="4">
        <v>150960</v>
      </c>
      <c r="F839" s="14">
        <f t="shared" si="13"/>
        <v>7.5288135593220336</v>
      </c>
      <c r="G839" s="4" t="s">
        <v>20</v>
      </c>
      <c r="H839" s="4">
        <v>1797</v>
      </c>
      <c r="I839" s="4" t="s">
        <v>21</v>
      </c>
      <c r="J839" s="4" t="s">
        <v>22</v>
      </c>
      <c r="K839" s="4">
        <v>1301202000</v>
      </c>
      <c r="L839" s="4">
        <v>1305867600</v>
      </c>
      <c r="M839" s="4" t="b">
        <v>0</v>
      </c>
      <c r="N839" s="4" t="b">
        <v>0</v>
      </c>
      <c r="O839" s="4" t="s">
        <v>159</v>
      </c>
      <c r="P839" s="4"/>
      <c r="R839" s="4">
        <v>13250</v>
      </c>
      <c r="S839" s="4">
        <v>4900</v>
      </c>
      <c r="T839">
        <f>(R839/S839)-1</f>
        <v>1.704081632653061</v>
      </c>
    </row>
    <row r="840" spans="1:20" x14ac:dyDescent="0.25">
      <c r="A840" s="4">
        <v>838</v>
      </c>
      <c r="B840" s="4" t="s">
        <v>1709</v>
      </c>
      <c r="C840" s="5" t="s">
        <v>1710</v>
      </c>
      <c r="D840" s="4">
        <v>6400</v>
      </c>
      <c r="E840" s="4">
        <v>8890</v>
      </c>
      <c r="F840" s="14">
        <f t="shared" si="13"/>
        <v>0.38906250000000009</v>
      </c>
      <c r="G840" s="4" t="s">
        <v>20</v>
      </c>
      <c r="H840" s="4">
        <v>261</v>
      </c>
      <c r="I840" s="4" t="s">
        <v>21</v>
      </c>
      <c r="J840" s="4" t="s">
        <v>22</v>
      </c>
      <c r="K840" s="4">
        <v>1538024400</v>
      </c>
      <c r="L840" s="4">
        <v>1538802000</v>
      </c>
      <c r="M840" s="4" t="b">
        <v>0</v>
      </c>
      <c r="N840" s="4" t="b">
        <v>0</v>
      </c>
      <c r="O840" s="4" t="s">
        <v>33</v>
      </c>
      <c r="P840" s="4"/>
      <c r="R840" s="4">
        <v>11261</v>
      </c>
      <c r="S840" s="4">
        <v>8400</v>
      </c>
      <c r="T840">
        <f>(R840/S840)-1</f>
        <v>0.34059523809523817</v>
      </c>
    </row>
    <row r="841" spans="1:20" x14ac:dyDescent="0.25">
      <c r="A841" s="4">
        <v>839</v>
      </c>
      <c r="B841" s="4" t="s">
        <v>1711</v>
      </c>
      <c r="C841" s="5" t="s">
        <v>1712</v>
      </c>
      <c r="D841" s="4">
        <v>7700</v>
      </c>
      <c r="E841" s="4">
        <v>14644</v>
      </c>
      <c r="F841" s="14">
        <f t="shared" si="13"/>
        <v>0.90181818181818185</v>
      </c>
      <c r="G841" s="4" t="s">
        <v>20</v>
      </c>
      <c r="H841" s="4">
        <v>157</v>
      </c>
      <c r="I841" s="4" t="s">
        <v>21</v>
      </c>
      <c r="J841" s="4" t="s">
        <v>22</v>
      </c>
      <c r="K841" s="4">
        <v>1395032400</v>
      </c>
      <c r="L841" s="4">
        <v>1398920400</v>
      </c>
      <c r="M841" s="4" t="b">
        <v>0</v>
      </c>
      <c r="N841" s="4" t="b">
        <v>1</v>
      </c>
      <c r="O841" s="4" t="s">
        <v>42</v>
      </c>
      <c r="P841" s="4"/>
      <c r="R841" s="4">
        <v>14685</v>
      </c>
      <c r="S841" s="4">
        <v>8900</v>
      </c>
      <c r="T841">
        <f>(R841/S841)-1</f>
        <v>0.64999999999999991</v>
      </c>
    </row>
    <row r="842" spans="1:20" x14ac:dyDescent="0.25">
      <c r="A842" s="4">
        <v>840</v>
      </c>
      <c r="B842" s="4" t="s">
        <v>1713</v>
      </c>
      <c r="C842" s="5" t="s">
        <v>1714</v>
      </c>
      <c r="D842" s="4">
        <v>116300</v>
      </c>
      <c r="E842" s="4">
        <v>116583</v>
      </c>
      <c r="F842" s="14">
        <f t="shared" si="13"/>
        <v>2.4333619948408991E-3</v>
      </c>
      <c r="G842" s="4" t="s">
        <v>20</v>
      </c>
      <c r="H842" s="4">
        <v>3533</v>
      </c>
      <c r="I842" s="4" t="s">
        <v>21</v>
      </c>
      <c r="J842" s="4" t="s">
        <v>22</v>
      </c>
      <c r="K842" s="4">
        <v>1405486800</v>
      </c>
      <c r="L842" s="4">
        <v>1405659600</v>
      </c>
      <c r="M842" s="4" t="b">
        <v>0</v>
      </c>
      <c r="N842" s="4" t="b">
        <v>1</v>
      </c>
      <c r="O842" s="4" t="s">
        <v>33</v>
      </c>
      <c r="P842" s="4"/>
      <c r="R842" s="4">
        <v>10397</v>
      </c>
      <c r="S842" s="4">
        <v>5600</v>
      </c>
      <c r="T842">
        <f>(R842/S842)-1</f>
        <v>0.8566071428571429</v>
      </c>
    </row>
    <row r="843" spans="1:20" x14ac:dyDescent="0.25">
      <c r="A843" s="4">
        <v>841</v>
      </c>
      <c r="B843" s="4" t="s">
        <v>1715</v>
      </c>
      <c r="C843" s="5" t="s">
        <v>1716</v>
      </c>
      <c r="D843" s="4">
        <v>9100</v>
      </c>
      <c r="E843" s="4">
        <v>12991</v>
      </c>
      <c r="F843" s="14">
        <f t="shared" si="13"/>
        <v>0.42758241758241766</v>
      </c>
      <c r="G843" s="4" t="s">
        <v>20</v>
      </c>
      <c r="H843" s="4">
        <v>155</v>
      </c>
      <c r="I843" s="4" t="s">
        <v>21</v>
      </c>
      <c r="J843" s="4" t="s">
        <v>22</v>
      </c>
      <c r="K843" s="4">
        <v>1455861600</v>
      </c>
      <c r="L843" s="4">
        <v>1457244000</v>
      </c>
      <c r="M843" s="4" t="b">
        <v>0</v>
      </c>
      <c r="N843" s="4" t="b">
        <v>0</v>
      </c>
      <c r="O843" s="4" t="s">
        <v>28</v>
      </c>
      <c r="P843" s="4"/>
      <c r="R843" s="4">
        <v>118847</v>
      </c>
      <c r="S843" s="4">
        <v>28800</v>
      </c>
      <c r="T843">
        <f>(R843/S843)-1</f>
        <v>3.1266319444444441</v>
      </c>
    </row>
    <row r="844" spans="1:20" x14ac:dyDescent="0.25">
      <c r="A844" s="4">
        <v>842</v>
      </c>
      <c r="B844" s="4" t="s">
        <v>1717</v>
      </c>
      <c r="C844" s="5" t="s">
        <v>1718</v>
      </c>
      <c r="D844" s="4">
        <v>1500</v>
      </c>
      <c r="E844" s="4">
        <v>8447</v>
      </c>
      <c r="F844" s="14">
        <f t="shared" si="13"/>
        <v>4.6313333333333331</v>
      </c>
      <c r="G844" s="4" t="s">
        <v>20</v>
      </c>
      <c r="H844" s="4">
        <v>132</v>
      </c>
      <c r="I844" s="4" t="s">
        <v>107</v>
      </c>
      <c r="J844" s="4" t="s">
        <v>108</v>
      </c>
      <c r="K844" s="4">
        <v>1529038800</v>
      </c>
      <c r="L844" s="4">
        <v>1529298000</v>
      </c>
      <c r="M844" s="4" t="b">
        <v>0</v>
      </c>
      <c r="N844" s="4" t="b">
        <v>0</v>
      </c>
      <c r="O844" s="4" t="s">
        <v>65</v>
      </c>
      <c r="P844" s="4"/>
      <c r="R844" s="4">
        <v>83267</v>
      </c>
      <c r="S844" s="4">
        <v>15800</v>
      </c>
      <c r="T844">
        <f>(R844/S844)-1</f>
        <v>4.2700632911392402</v>
      </c>
    </row>
    <row r="845" spans="1:20" x14ac:dyDescent="0.25">
      <c r="A845" s="4">
        <v>843</v>
      </c>
      <c r="B845" s="4" t="s">
        <v>1719</v>
      </c>
      <c r="C845" s="5" t="s">
        <v>1720</v>
      </c>
      <c r="D845" s="4">
        <v>8800</v>
      </c>
      <c r="E845" s="4">
        <v>2703</v>
      </c>
      <c r="F845" s="14">
        <f t="shared" si="13"/>
        <v>-0.69284090909090912</v>
      </c>
      <c r="G845" s="4" t="s">
        <v>14</v>
      </c>
      <c r="H845" s="4">
        <v>33</v>
      </c>
      <c r="I845" s="4" t="s">
        <v>21</v>
      </c>
      <c r="J845" s="4" t="s">
        <v>22</v>
      </c>
      <c r="K845" s="4">
        <v>1535259600</v>
      </c>
      <c r="L845" s="4">
        <v>1535778000</v>
      </c>
      <c r="M845" s="4" t="b">
        <v>0</v>
      </c>
      <c r="N845" s="4" t="b">
        <v>0</v>
      </c>
      <c r="O845" s="4" t="s">
        <v>122</v>
      </c>
      <c r="P845" s="4"/>
      <c r="R845" s="4">
        <v>13404</v>
      </c>
      <c r="S845" s="4">
        <v>4200</v>
      </c>
      <c r="T845">
        <f>(R845/S845)-1</f>
        <v>2.1914285714285713</v>
      </c>
    </row>
    <row r="846" spans="1:20" x14ac:dyDescent="0.25">
      <c r="A846" s="4">
        <v>844</v>
      </c>
      <c r="B846" s="4" t="s">
        <v>1721</v>
      </c>
      <c r="C846" s="5" t="s">
        <v>1722</v>
      </c>
      <c r="D846" s="4">
        <v>8800</v>
      </c>
      <c r="E846" s="4">
        <v>8747</v>
      </c>
      <c r="F846" s="14">
        <f t="shared" si="13"/>
        <v>-6.0227272727272352E-3</v>
      </c>
      <c r="G846" s="4" t="s">
        <v>74</v>
      </c>
      <c r="H846" s="4">
        <v>94</v>
      </c>
      <c r="I846" s="4" t="s">
        <v>21</v>
      </c>
      <c r="J846" s="4" t="s">
        <v>22</v>
      </c>
      <c r="K846" s="4">
        <v>1327212000</v>
      </c>
      <c r="L846" s="4">
        <v>1327471200</v>
      </c>
      <c r="M846" s="4" t="b">
        <v>0</v>
      </c>
      <c r="N846" s="4" t="b">
        <v>0</v>
      </c>
      <c r="O846" s="4" t="s">
        <v>42</v>
      </c>
      <c r="P846" s="4"/>
      <c r="R846" s="4">
        <v>131404</v>
      </c>
      <c r="S846" s="4">
        <v>37100</v>
      </c>
      <c r="T846">
        <f>(R846/S846)-1</f>
        <v>2.5418867924528303</v>
      </c>
    </row>
    <row r="847" spans="1:20" x14ac:dyDescent="0.25">
      <c r="A847" s="4">
        <v>845</v>
      </c>
      <c r="B847" s="4" t="s">
        <v>1723</v>
      </c>
      <c r="C847" s="5" t="s">
        <v>1724</v>
      </c>
      <c r="D847" s="4">
        <v>69900</v>
      </c>
      <c r="E847" s="4">
        <v>138087</v>
      </c>
      <c r="F847" s="14">
        <f t="shared" si="13"/>
        <v>0.97549356223175976</v>
      </c>
      <c r="G847" s="4" t="s">
        <v>20</v>
      </c>
      <c r="H847" s="4">
        <v>1354</v>
      </c>
      <c r="I847" s="4" t="s">
        <v>40</v>
      </c>
      <c r="J847" s="4" t="s">
        <v>41</v>
      </c>
      <c r="K847" s="4">
        <v>1526360400</v>
      </c>
      <c r="L847" s="4">
        <v>1529557200</v>
      </c>
      <c r="M847" s="4" t="b">
        <v>0</v>
      </c>
      <c r="N847" s="4" t="b">
        <v>0</v>
      </c>
      <c r="O847" s="4" t="s">
        <v>28</v>
      </c>
      <c r="P847" s="4"/>
      <c r="R847" s="4">
        <v>5028</v>
      </c>
      <c r="S847" s="4">
        <v>3700</v>
      </c>
      <c r="T847">
        <f>(R847/S847)-1</f>
        <v>0.35891891891891903</v>
      </c>
    </row>
    <row r="848" spans="1:20" x14ac:dyDescent="0.25">
      <c r="A848" s="4">
        <v>846</v>
      </c>
      <c r="B848" s="4" t="s">
        <v>1725</v>
      </c>
      <c r="C848" s="5" t="s">
        <v>1726</v>
      </c>
      <c r="D848" s="4">
        <v>1000</v>
      </c>
      <c r="E848" s="4">
        <v>5085</v>
      </c>
      <c r="F848" s="14">
        <f t="shared" si="13"/>
        <v>4.085</v>
      </c>
      <c r="G848" s="4" t="s">
        <v>20</v>
      </c>
      <c r="H848" s="4">
        <v>48</v>
      </c>
      <c r="I848" s="4" t="s">
        <v>21</v>
      </c>
      <c r="J848" s="4" t="s">
        <v>22</v>
      </c>
      <c r="K848" s="4">
        <v>1532149200</v>
      </c>
      <c r="L848" s="4">
        <v>1535259600</v>
      </c>
      <c r="M848" s="4" t="b">
        <v>1</v>
      </c>
      <c r="N848" s="4" t="b">
        <v>1</v>
      </c>
      <c r="O848" s="4" t="s">
        <v>28</v>
      </c>
      <c r="P848" s="4"/>
      <c r="R848" s="4">
        <v>14150</v>
      </c>
      <c r="S848" s="4">
        <v>1200</v>
      </c>
      <c r="T848">
        <f>(R848/S848)-1</f>
        <v>10.791666666666666</v>
      </c>
    </row>
    <row r="849" spans="1:20" x14ac:dyDescent="0.25">
      <c r="A849" s="4">
        <v>847</v>
      </c>
      <c r="B849" s="4" t="s">
        <v>1727</v>
      </c>
      <c r="C849" s="5" t="s">
        <v>1728</v>
      </c>
      <c r="D849" s="4">
        <v>4700</v>
      </c>
      <c r="E849" s="4">
        <v>11174</v>
      </c>
      <c r="F849" s="14">
        <f t="shared" si="13"/>
        <v>1.3774468085106384</v>
      </c>
      <c r="G849" s="4" t="s">
        <v>20</v>
      </c>
      <c r="H849" s="4">
        <v>110</v>
      </c>
      <c r="I849" s="4" t="s">
        <v>21</v>
      </c>
      <c r="J849" s="4" t="s">
        <v>22</v>
      </c>
      <c r="K849" s="4">
        <v>1515304800</v>
      </c>
      <c r="L849" s="4">
        <v>1515564000</v>
      </c>
      <c r="M849" s="4" t="b">
        <v>0</v>
      </c>
      <c r="N849" s="4" t="b">
        <v>0</v>
      </c>
      <c r="O849" s="4" t="s">
        <v>17</v>
      </c>
      <c r="P849" s="4"/>
      <c r="R849" s="4">
        <v>13513</v>
      </c>
      <c r="S849" s="4">
        <v>1200</v>
      </c>
      <c r="T849">
        <f>(R849/S849)-1</f>
        <v>10.260833333333334</v>
      </c>
    </row>
    <row r="850" spans="1:20" x14ac:dyDescent="0.25">
      <c r="A850" s="4">
        <v>848</v>
      </c>
      <c r="B850" s="4" t="s">
        <v>1729</v>
      </c>
      <c r="C850" s="5" t="s">
        <v>1730</v>
      </c>
      <c r="D850" s="4">
        <v>3200</v>
      </c>
      <c r="E850" s="4">
        <v>10831</v>
      </c>
      <c r="F850" s="14">
        <f t="shared" si="13"/>
        <v>2.3846875000000001</v>
      </c>
      <c r="G850" s="4" t="s">
        <v>20</v>
      </c>
      <c r="H850" s="4">
        <v>172</v>
      </c>
      <c r="I850" s="4" t="s">
        <v>21</v>
      </c>
      <c r="J850" s="4" t="s">
        <v>22</v>
      </c>
      <c r="K850" s="4">
        <v>1276318800</v>
      </c>
      <c r="L850" s="4">
        <v>1277096400</v>
      </c>
      <c r="M850" s="4" t="b">
        <v>0</v>
      </c>
      <c r="N850" s="4" t="b">
        <v>0</v>
      </c>
      <c r="O850" s="4" t="s">
        <v>53</v>
      </c>
      <c r="P850" s="4"/>
      <c r="R850" s="4">
        <v>14240</v>
      </c>
      <c r="S850" s="4">
        <v>2000</v>
      </c>
      <c r="T850">
        <f>(R850/S850)-1</f>
        <v>6.12</v>
      </c>
    </row>
    <row r="851" spans="1:20" x14ac:dyDescent="0.25">
      <c r="A851" s="4">
        <v>849</v>
      </c>
      <c r="B851" s="4" t="s">
        <v>1731</v>
      </c>
      <c r="C851" s="5" t="s">
        <v>1732</v>
      </c>
      <c r="D851" s="4">
        <v>6700</v>
      </c>
      <c r="E851" s="4">
        <v>8917</v>
      </c>
      <c r="F851" s="14">
        <f t="shared" si="13"/>
        <v>0.33089552238805964</v>
      </c>
      <c r="G851" s="4" t="s">
        <v>20</v>
      </c>
      <c r="H851" s="4">
        <v>307</v>
      </c>
      <c r="I851" s="4" t="s">
        <v>21</v>
      </c>
      <c r="J851" s="4" t="s">
        <v>22</v>
      </c>
      <c r="K851" s="4">
        <v>1328767200</v>
      </c>
      <c r="L851" s="4">
        <v>1329026400</v>
      </c>
      <c r="M851" s="4" t="b">
        <v>0</v>
      </c>
      <c r="N851" s="4" t="b">
        <v>1</v>
      </c>
      <c r="O851" s="4" t="s">
        <v>60</v>
      </c>
      <c r="P851" s="4"/>
      <c r="R851" s="4">
        <v>118580</v>
      </c>
      <c r="S851" s="4">
        <v>55800</v>
      </c>
      <c r="T851">
        <f>(R851/S851)-1</f>
        <v>1.1250896057347672</v>
      </c>
    </row>
    <row r="852" spans="1:20" x14ac:dyDescent="0.25">
      <c r="A852" s="4">
        <v>850</v>
      </c>
      <c r="B852" s="4" t="s">
        <v>1733</v>
      </c>
      <c r="C852" s="5" t="s">
        <v>1734</v>
      </c>
      <c r="D852" s="4">
        <v>100</v>
      </c>
      <c r="E852" s="4">
        <v>1</v>
      </c>
      <c r="F852" s="14">
        <f t="shared" si="13"/>
        <v>-0.99</v>
      </c>
      <c r="G852" s="4" t="s">
        <v>14</v>
      </c>
      <c r="H852" s="4">
        <v>1</v>
      </c>
      <c r="I852" s="4" t="s">
        <v>21</v>
      </c>
      <c r="J852" s="4" t="s">
        <v>22</v>
      </c>
      <c r="K852" s="4">
        <v>1321682400</v>
      </c>
      <c r="L852" s="4">
        <v>1322978400</v>
      </c>
      <c r="M852" s="4" t="b">
        <v>1</v>
      </c>
      <c r="N852" s="4" t="b">
        <v>0</v>
      </c>
      <c r="O852" s="4" t="s">
        <v>23</v>
      </c>
      <c r="P852" s="4"/>
      <c r="R852" s="4">
        <v>11214</v>
      </c>
      <c r="S852" s="4">
        <v>4900</v>
      </c>
      <c r="T852">
        <f>(R852/S852)-1</f>
        <v>1.2885714285714287</v>
      </c>
    </row>
    <row r="853" spans="1:20" x14ac:dyDescent="0.25">
      <c r="A853" s="4">
        <v>851</v>
      </c>
      <c r="B853" s="4" t="s">
        <v>1735</v>
      </c>
      <c r="C853" s="5" t="s">
        <v>1736</v>
      </c>
      <c r="D853" s="4">
        <v>6000</v>
      </c>
      <c r="E853" s="4">
        <v>12468</v>
      </c>
      <c r="F853" s="14">
        <f t="shared" si="13"/>
        <v>1.0779999999999998</v>
      </c>
      <c r="G853" s="4" t="s">
        <v>20</v>
      </c>
      <c r="H853" s="4">
        <v>160</v>
      </c>
      <c r="I853" s="4" t="s">
        <v>21</v>
      </c>
      <c r="J853" s="4" t="s">
        <v>22</v>
      </c>
      <c r="K853" s="4">
        <v>1335934800</v>
      </c>
      <c r="L853" s="4">
        <v>1338786000</v>
      </c>
      <c r="M853" s="4" t="b">
        <v>0</v>
      </c>
      <c r="N853" s="4" t="b">
        <v>0</v>
      </c>
      <c r="O853" s="4" t="s">
        <v>50</v>
      </c>
      <c r="P853" s="4"/>
      <c r="R853" s="4">
        <v>13527</v>
      </c>
      <c r="S853" s="4">
        <v>8600</v>
      </c>
      <c r="T853">
        <f>(R853/S853)-1</f>
        <v>0.57290697674418611</v>
      </c>
    </row>
    <row r="854" spans="1:20" x14ac:dyDescent="0.25">
      <c r="A854" s="4">
        <v>852</v>
      </c>
      <c r="B854" s="4" t="s">
        <v>1737</v>
      </c>
      <c r="C854" s="5" t="s">
        <v>1738</v>
      </c>
      <c r="D854" s="4">
        <v>4900</v>
      </c>
      <c r="E854" s="4">
        <v>2505</v>
      </c>
      <c r="F854" s="14">
        <f t="shared" si="13"/>
        <v>-0.48877551020408161</v>
      </c>
      <c r="G854" s="4" t="s">
        <v>14</v>
      </c>
      <c r="H854" s="4">
        <v>31</v>
      </c>
      <c r="I854" s="4" t="s">
        <v>21</v>
      </c>
      <c r="J854" s="4" t="s">
        <v>22</v>
      </c>
      <c r="K854" s="4">
        <v>1310792400</v>
      </c>
      <c r="L854" s="4">
        <v>1311656400</v>
      </c>
      <c r="M854" s="4" t="b">
        <v>0</v>
      </c>
      <c r="N854" s="4" t="b">
        <v>1</v>
      </c>
      <c r="O854" s="4" t="s">
        <v>89</v>
      </c>
      <c r="P854" s="4"/>
      <c r="R854" s="4">
        <v>8363</v>
      </c>
      <c r="S854" s="4">
        <v>3600</v>
      </c>
      <c r="T854">
        <f>(R854/S854)-1</f>
        <v>1.3230555555555554</v>
      </c>
    </row>
    <row r="855" spans="1:20" x14ac:dyDescent="0.25">
      <c r="A855" s="4">
        <v>853</v>
      </c>
      <c r="B855" s="4" t="s">
        <v>1739</v>
      </c>
      <c r="C855" s="5" t="s">
        <v>1740</v>
      </c>
      <c r="D855" s="4">
        <v>17100</v>
      </c>
      <c r="E855" s="4">
        <v>111502</v>
      </c>
      <c r="F855" s="14">
        <f t="shared" si="13"/>
        <v>5.5205847953216374</v>
      </c>
      <c r="G855" s="4" t="s">
        <v>20</v>
      </c>
      <c r="H855" s="4">
        <v>1467</v>
      </c>
      <c r="I855" s="4" t="s">
        <v>15</v>
      </c>
      <c r="J855" s="4" t="s">
        <v>16</v>
      </c>
      <c r="K855" s="4">
        <v>1308546000</v>
      </c>
      <c r="L855" s="4">
        <v>1308978000</v>
      </c>
      <c r="M855" s="4" t="b">
        <v>0</v>
      </c>
      <c r="N855" s="4" t="b">
        <v>1</v>
      </c>
      <c r="O855" s="4" t="s">
        <v>60</v>
      </c>
      <c r="P855" s="4"/>
      <c r="R855" s="4">
        <v>12065</v>
      </c>
      <c r="S855" s="4">
        <v>4700</v>
      </c>
      <c r="T855">
        <f>(R855/S855)-1</f>
        <v>1.5670212765957445</v>
      </c>
    </row>
    <row r="856" spans="1:20" x14ac:dyDescent="0.25">
      <c r="A856" s="4">
        <v>854</v>
      </c>
      <c r="B856" s="4" t="s">
        <v>1741</v>
      </c>
      <c r="C856" s="5" t="s">
        <v>1742</v>
      </c>
      <c r="D856" s="4">
        <v>171000</v>
      </c>
      <c r="E856" s="4">
        <v>194309</v>
      </c>
      <c r="F856" s="14">
        <f t="shared" si="13"/>
        <v>0.13630994152046783</v>
      </c>
      <c r="G856" s="4" t="s">
        <v>20</v>
      </c>
      <c r="H856" s="4">
        <v>2662</v>
      </c>
      <c r="I856" s="4" t="s">
        <v>15</v>
      </c>
      <c r="J856" s="4" t="s">
        <v>16</v>
      </c>
      <c r="K856" s="4">
        <v>1574056800</v>
      </c>
      <c r="L856" s="4">
        <v>1576389600</v>
      </c>
      <c r="M856" s="4" t="b">
        <v>0</v>
      </c>
      <c r="N856" s="4" t="b">
        <v>0</v>
      </c>
      <c r="O856" s="4" t="s">
        <v>119</v>
      </c>
      <c r="P856" s="4"/>
      <c r="R856" s="4">
        <v>118603</v>
      </c>
      <c r="S856" s="4">
        <v>70400</v>
      </c>
      <c r="T856">
        <f>(R856/S856)-1</f>
        <v>0.68470170454545465</v>
      </c>
    </row>
    <row r="857" spans="1:20" x14ac:dyDescent="0.25">
      <c r="A857" s="4">
        <v>855</v>
      </c>
      <c r="B857" s="4" t="s">
        <v>1743</v>
      </c>
      <c r="C857" s="5" t="s">
        <v>1744</v>
      </c>
      <c r="D857" s="4">
        <v>23400</v>
      </c>
      <c r="E857" s="4">
        <v>23956</v>
      </c>
      <c r="F857" s="14">
        <f t="shared" si="13"/>
        <v>2.3760683760683854E-2</v>
      </c>
      <c r="G857" s="4" t="s">
        <v>20</v>
      </c>
      <c r="H857" s="4">
        <v>452</v>
      </c>
      <c r="I857" s="4" t="s">
        <v>26</v>
      </c>
      <c r="J857" s="4" t="s">
        <v>27</v>
      </c>
      <c r="K857" s="4">
        <v>1308373200</v>
      </c>
      <c r="L857" s="4">
        <v>1311051600</v>
      </c>
      <c r="M857" s="4" t="b">
        <v>0</v>
      </c>
      <c r="N857" s="4" t="b">
        <v>0</v>
      </c>
      <c r="O857" s="4" t="s">
        <v>33</v>
      </c>
      <c r="P857" s="4"/>
      <c r="R857" s="4">
        <v>7496</v>
      </c>
      <c r="S857" s="4">
        <v>4500</v>
      </c>
      <c r="T857">
        <f>(R857/S857)-1</f>
        <v>0.6657777777777778</v>
      </c>
    </row>
    <row r="858" spans="1:20" x14ac:dyDescent="0.25">
      <c r="A858" s="4">
        <v>856</v>
      </c>
      <c r="B858" s="4" t="s">
        <v>1599</v>
      </c>
      <c r="C858" s="5" t="s">
        <v>1745</v>
      </c>
      <c r="D858" s="4">
        <v>2400</v>
      </c>
      <c r="E858" s="4">
        <v>8558</v>
      </c>
      <c r="F858" s="14">
        <f t="shared" si="13"/>
        <v>2.5658333333333334</v>
      </c>
      <c r="G858" s="4" t="s">
        <v>20</v>
      </c>
      <c r="H858" s="4">
        <v>158</v>
      </c>
      <c r="I858" s="4" t="s">
        <v>21</v>
      </c>
      <c r="J858" s="4" t="s">
        <v>22</v>
      </c>
      <c r="K858" s="4">
        <v>1335243600</v>
      </c>
      <c r="L858" s="4">
        <v>1336712400</v>
      </c>
      <c r="M858" s="4" t="b">
        <v>0</v>
      </c>
      <c r="N858" s="4" t="b">
        <v>0</v>
      </c>
      <c r="O858" s="4" t="s">
        <v>17</v>
      </c>
      <c r="P858" s="4"/>
      <c r="R858" s="4">
        <v>10037</v>
      </c>
      <c r="S858" s="4">
        <v>1300</v>
      </c>
      <c r="T858">
        <f>(R858/S858)-1</f>
        <v>6.7207692307692311</v>
      </c>
    </row>
    <row r="859" spans="1:20" x14ac:dyDescent="0.25">
      <c r="A859" s="4">
        <v>857</v>
      </c>
      <c r="B859" s="4" t="s">
        <v>1746</v>
      </c>
      <c r="C859" s="5" t="s">
        <v>1747</v>
      </c>
      <c r="D859" s="4">
        <v>5300</v>
      </c>
      <c r="E859" s="4">
        <v>7413</v>
      </c>
      <c r="F859" s="14">
        <f t="shared" si="13"/>
        <v>0.39867924528301879</v>
      </c>
      <c r="G859" s="4" t="s">
        <v>20</v>
      </c>
      <c r="H859" s="4">
        <v>225</v>
      </c>
      <c r="I859" s="4" t="s">
        <v>98</v>
      </c>
      <c r="J859" s="4" t="s">
        <v>99</v>
      </c>
      <c r="K859" s="4">
        <v>1328421600</v>
      </c>
      <c r="L859" s="4">
        <v>1330408800</v>
      </c>
      <c r="M859" s="4" t="b">
        <v>1</v>
      </c>
      <c r="N859" s="4" t="b">
        <v>0</v>
      </c>
      <c r="O859" s="4" t="s">
        <v>100</v>
      </c>
      <c r="P859" s="4"/>
      <c r="R859" s="4">
        <v>5696</v>
      </c>
      <c r="S859" s="4">
        <v>1400</v>
      </c>
      <c r="T859">
        <f>(R859/S859)-1</f>
        <v>3.0685714285714285</v>
      </c>
    </row>
    <row r="860" spans="1:20" x14ac:dyDescent="0.25">
      <c r="A860" s="4">
        <v>858</v>
      </c>
      <c r="B860" s="4" t="s">
        <v>1748</v>
      </c>
      <c r="C860" s="5" t="s">
        <v>1749</v>
      </c>
      <c r="D860" s="4">
        <v>4000</v>
      </c>
      <c r="E860" s="4">
        <v>2778</v>
      </c>
      <c r="F860" s="14">
        <f t="shared" si="13"/>
        <v>-0.30549999999999999</v>
      </c>
      <c r="G860" s="4" t="s">
        <v>14</v>
      </c>
      <c r="H860" s="4">
        <v>35</v>
      </c>
      <c r="I860" s="4" t="s">
        <v>21</v>
      </c>
      <c r="J860" s="4" t="s">
        <v>22</v>
      </c>
      <c r="K860" s="4">
        <v>1524286800</v>
      </c>
      <c r="L860" s="4">
        <v>1524891600</v>
      </c>
      <c r="M860" s="4" t="b">
        <v>1</v>
      </c>
      <c r="N860" s="4" t="b">
        <v>0</v>
      </c>
      <c r="O860" s="4" t="s">
        <v>17</v>
      </c>
      <c r="P860" s="4"/>
      <c r="R860" s="4">
        <v>167005</v>
      </c>
      <c r="S860" s="4">
        <v>29600</v>
      </c>
      <c r="T860">
        <f>(R860/S860)-1</f>
        <v>4.6420608108108112</v>
      </c>
    </row>
    <row r="861" spans="1:20" x14ac:dyDescent="0.25">
      <c r="A861" s="4">
        <v>859</v>
      </c>
      <c r="B861" s="4" t="s">
        <v>1750</v>
      </c>
      <c r="C861" s="5" t="s">
        <v>1751</v>
      </c>
      <c r="D861" s="4">
        <v>7300</v>
      </c>
      <c r="E861" s="4">
        <v>2594</v>
      </c>
      <c r="F861" s="14">
        <f t="shared" si="13"/>
        <v>-0.64465753424657535</v>
      </c>
      <c r="G861" s="4" t="s">
        <v>14</v>
      </c>
      <c r="H861" s="4">
        <v>63</v>
      </c>
      <c r="I861" s="4" t="s">
        <v>21</v>
      </c>
      <c r="J861" s="4" t="s">
        <v>22</v>
      </c>
      <c r="K861" s="4">
        <v>1362117600</v>
      </c>
      <c r="L861" s="4">
        <v>1363669200</v>
      </c>
      <c r="M861" s="4" t="b">
        <v>0</v>
      </c>
      <c r="N861" s="4" t="b">
        <v>1</v>
      </c>
      <c r="O861" s="4" t="s">
        <v>33</v>
      </c>
      <c r="P861" s="4"/>
      <c r="R861" s="4">
        <v>14420</v>
      </c>
      <c r="S861" s="4">
        <v>2200</v>
      </c>
      <c r="T861">
        <f>(R861/S861)-1</f>
        <v>5.5545454545454547</v>
      </c>
    </row>
    <row r="862" spans="1:20" x14ac:dyDescent="0.25">
      <c r="A862" s="4">
        <v>860</v>
      </c>
      <c r="B862" s="4" t="s">
        <v>1752</v>
      </c>
      <c r="C862" s="5" t="s">
        <v>1753</v>
      </c>
      <c r="D862" s="4">
        <v>2000</v>
      </c>
      <c r="E862" s="4">
        <v>5033</v>
      </c>
      <c r="F862" s="14">
        <f t="shared" si="13"/>
        <v>1.5165000000000002</v>
      </c>
      <c r="G862" s="4" t="s">
        <v>20</v>
      </c>
      <c r="H862" s="4">
        <v>65</v>
      </c>
      <c r="I862" s="4" t="s">
        <v>21</v>
      </c>
      <c r="J862" s="4" t="s">
        <v>22</v>
      </c>
      <c r="K862" s="4">
        <v>1550556000</v>
      </c>
      <c r="L862" s="4">
        <v>1551420000</v>
      </c>
      <c r="M862" s="4" t="b">
        <v>0</v>
      </c>
      <c r="N862" s="4" t="b">
        <v>1</v>
      </c>
      <c r="O862" s="4" t="s">
        <v>65</v>
      </c>
      <c r="P862" s="4"/>
      <c r="R862" s="4">
        <v>6204</v>
      </c>
      <c r="S862" s="4">
        <v>3500</v>
      </c>
      <c r="T862">
        <f>(R862/S862)-1</f>
        <v>0.77257142857142846</v>
      </c>
    </row>
    <row r="863" spans="1:20" x14ac:dyDescent="0.25">
      <c r="A863" s="4">
        <v>861</v>
      </c>
      <c r="B863" s="4" t="s">
        <v>1754</v>
      </c>
      <c r="C863" s="5" t="s">
        <v>1755</v>
      </c>
      <c r="D863" s="4">
        <v>8800</v>
      </c>
      <c r="E863" s="4">
        <v>9317</v>
      </c>
      <c r="F863" s="14">
        <f t="shared" si="13"/>
        <v>5.875000000000008E-2</v>
      </c>
      <c r="G863" s="4" t="s">
        <v>20</v>
      </c>
      <c r="H863" s="4">
        <v>163</v>
      </c>
      <c r="I863" s="4" t="s">
        <v>21</v>
      </c>
      <c r="J863" s="4" t="s">
        <v>22</v>
      </c>
      <c r="K863" s="4">
        <v>1269147600</v>
      </c>
      <c r="L863" s="4">
        <v>1269838800</v>
      </c>
      <c r="M863" s="4" t="b">
        <v>0</v>
      </c>
      <c r="N863" s="4" t="b">
        <v>0</v>
      </c>
      <c r="O863" s="4" t="s">
        <v>33</v>
      </c>
      <c r="P863" s="4"/>
      <c r="R863" s="4">
        <v>6338</v>
      </c>
      <c r="S863" s="4">
        <v>5600</v>
      </c>
      <c r="T863">
        <f>(R863/S863)-1</f>
        <v>0.13178571428571439</v>
      </c>
    </row>
    <row r="864" spans="1:20" x14ac:dyDescent="0.25">
      <c r="A864" s="4">
        <v>862</v>
      </c>
      <c r="B864" s="4" t="s">
        <v>1756</v>
      </c>
      <c r="C864" s="5" t="s">
        <v>1757</v>
      </c>
      <c r="D864" s="4">
        <v>3500</v>
      </c>
      <c r="E864" s="4">
        <v>6560</v>
      </c>
      <c r="F864" s="14">
        <f t="shared" si="13"/>
        <v>0.87428571428571433</v>
      </c>
      <c r="G864" s="4" t="s">
        <v>20</v>
      </c>
      <c r="H864" s="4">
        <v>85</v>
      </c>
      <c r="I864" s="4" t="s">
        <v>21</v>
      </c>
      <c r="J864" s="4" t="s">
        <v>22</v>
      </c>
      <c r="K864" s="4">
        <v>1312174800</v>
      </c>
      <c r="L864" s="4">
        <v>1312520400</v>
      </c>
      <c r="M864" s="4" t="b">
        <v>0</v>
      </c>
      <c r="N864" s="4" t="b">
        <v>0</v>
      </c>
      <c r="O864" s="4" t="s">
        <v>33</v>
      </c>
      <c r="P864" s="4"/>
      <c r="R864" s="4">
        <v>8010</v>
      </c>
      <c r="S864" s="4">
        <v>1100</v>
      </c>
      <c r="T864">
        <f>(R864/S864)-1</f>
        <v>6.2818181818181822</v>
      </c>
    </row>
    <row r="865" spans="1:20" x14ac:dyDescent="0.25">
      <c r="A865" s="4">
        <v>863</v>
      </c>
      <c r="B865" s="4" t="s">
        <v>1758</v>
      </c>
      <c r="C865" s="5" t="s">
        <v>1759</v>
      </c>
      <c r="D865" s="4">
        <v>1400</v>
      </c>
      <c r="E865" s="4">
        <v>5415</v>
      </c>
      <c r="F865" s="14">
        <f t="shared" si="13"/>
        <v>2.8678571428571429</v>
      </c>
      <c r="G865" s="4" t="s">
        <v>20</v>
      </c>
      <c r="H865" s="4">
        <v>217</v>
      </c>
      <c r="I865" s="4" t="s">
        <v>21</v>
      </c>
      <c r="J865" s="4" t="s">
        <v>22</v>
      </c>
      <c r="K865" s="4">
        <v>1434517200</v>
      </c>
      <c r="L865" s="4">
        <v>1436504400</v>
      </c>
      <c r="M865" s="4" t="b">
        <v>0</v>
      </c>
      <c r="N865" s="4" t="b">
        <v>1</v>
      </c>
      <c r="O865" s="4" t="s">
        <v>269</v>
      </c>
      <c r="P865" s="4"/>
      <c r="R865" s="4">
        <v>8125</v>
      </c>
      <c r="S865" s="4">
        <v>3900</v>
      </c>
      <c r="T865">
        <f>(R865/S865)-1</f>
        <v>1.0833333333333335</v>
      </c>
    </row>
    <row r="866" spans="1:20" x14ac:dyDescent="0.25">
      <c r="A866" s="4">
        <v>864</v>
      </c>
      <c r="B866" s="4" t="s">
        <v>1760</v>
      </c>
      <c r="C866" s="5" t="s">
        <v>1761</v>
      </c>
      <c r="D866" s="4">
        <v>4200</v>
      </c>
      <c r="E866" s="4">
        <v>14577</v>
      </c>
      <c r="F866" s="14">
        <f t="shared" si="13"/>
        <v>2.4707142857142856</v>
      </c>
      <c r="G866" s="4" t="s">
        <v>20</v>
      </c>
      <c r="H866" s="4">
        <v>150</v>
      </c>
      <c r="I866" s="4" t="s">
        <v>21</v>
      </c>
      <c r="J866" s="4" t="s">
        <v>22</v>
      </c>
      <c r="K866" s="4">
        <v>1471582800</v>
      </c>
      <c r="L866" s="4">
        <v>1472014800</v>
      </c>
      <c r="M866" s="4" t="b">
        <v>0</v>
      </c>
      <c r="N866" s="4" t="b">
        <v>0</v>
      </c>
      <c r="O866" s="4" t="s">
        <v>100</v>
      </c>
      <c r="P866" s="4"/>
      <c r="R866" s="4">
        <v>11088</v>
      </c>
      <c r="S866" s="4">
        <v>4800</v>
      </c>
      <c r="T866">
        <f>(R866/S866)-1</f>
        <v>1.31</v>
      </c>
    </row>
    <row r="867" spans="1:20" x14ac:dyDescent="0.25">
      <c r="A867" s="4">
        <v>865</v>
      </c>
      <c r="B867" s="4" t="s">
        <v>1762</v>
      </c>
      <c r="C867" s="5" t="s">
        <v>1763</v>
      </c>
      <c r="D867" s="4">
        <v>81000</v>
      </c>
      <c r="E867" s="4">
        <v>150515</v>
      </c>
      <c r="F867" s="14">
        <f t="shared" si="13"/>
        <v>0.85820987654320979</v>
      </c>
      <c r="G867" s="4" t="s">
        <v>20</v>
      </c>
      <c r="H867" s="4">
        <v>3272</v>
      </c>
      <c r="I867" s="4" t="s">
        <v>21</v>
      </c>
      <c r="J867" s="4" t="s">
        <v>22</v>
      </c>
      <c r="K867" s="4">
        <v>1410757200</v>
      </c>
      <c r="L867" s="4">
        <v>1411534800</v>
      </c>
      <c r="M867" s="4" t="b">
        <v>0</v>
      </c>
      <c r="N867" s="4" t="b">
        <v>0</v>
      </c>
      <c r="O867" s="4" t="s">
        <v>33</v>
      </c>
      <c r="P867" s="4"/>
      <c r="R867" s="4">
        <v>11642</v>
      </c>
      <c r="S867" s="4">
        <v>4300</v>
      </c>
      <c r="T867">
        <f>(R867/S867)-1</f>
        <v>1.7074418604651163</v>
      </c>
    </row>
    <row r="868" spans="1:20" x14ac:dyDescent="0.25">
      <c r="A868" s="4">
        <v>866</v>
      </c>
      <c r="B868" s="4" t="s">
        <v>1764</v>
      </c>
      <c r="C868" s="5" t="s">
        <v>1765</v>
      </c>
      <c r="D868" s="4">
        <v>182800</v>
      </c>
      <c r="E868" s="4">
        <v>79045</v>
      </c>
      <c r="F868" s="14">
        <f t="shared" si="13"/>
        <v>-0.56758752735229767</v>
      </c>
      <c r="G868" s="4" t="s">
        <v>74</v>
      </c>
      <c r="H868" s="4">
        <v>898</v>
      </c>
      <c r="I868" s="4" t="s">
        <v>21</v>
      </c>
      <c r="J868" s="4" t="s">
        <v>22</v>
      </c>
      <c r="K868" s="4">
        <v>1304830800</v>
      </c>
      <c r="L868" s="4">
        <v>1304917200</v>
      </c>
      <c r="M868" s="4" t="b">
        <v>0</v>
      </c>
      <c r="N868" s="4" t="b">
        <v>0</v>
      </c>
      <c r="O868" s="4" t="s">
        <v>122</v>
      </c>
      <c r="P868" s="4"/>
      <c r="R868" s="4">
        <v>169586</v>
      </c>
      <c r="S868" s="4">
        <v>149600</v>
      </c>
      <c r="T868">
        <f>(R868/S868)-1</f>
        <v>0.13359625668449193</v>
      </c>
    </row>
    <row r="869" spans="1:20" x14ac:dyDescent="0.25">
      <c r="A869" s="4">
        <v>867</v>
      </c>
      <c r="B869" s="4" t="s">
        <v>1766</v>
      </c>
      <c r="C869" s="5" t="s">
        <v>1767</v>
      </c>
      <c r="D869" s="4">
        <v>4800</v>
      </c>
      <c r="E869" s="4">
        <v>7797</v>
      </c>
      <c r="F869" s="14">
        <f t="shared" si="13"/>
        <v>0.6243749999999999</v>
      </c>
      <c r="G869" s="4" t="s">
        <v>20</v>
      </c>
      <c r="H869" s="4">
        <v>300</v>
      </c>
      <c r="I869" s="4" t="s">
        <v>21</v>
      </c>
      <c r="J869" s="4" t="s">
        <v>22</v>
      </c>
      <c r="K869" s="4">
        <v>1539061200</v>
      </c>
      <c r="L869" s="4">
        <v>1539579600</v>
      </c>
      <c r="M869" s="4" t="b">
        <v>0</v>
      </c>
      <c r="N869" s="4" t="b">
        <v>0</v>
      </c>
      <c r="O869" s="4" t="s">
        <v>17</v>
      </c>
      <c r="P869" s="4"/>
      <c r="R869" s="4">
        <v>101185</v>
      </c>
      <c r="S869" s="4">
        <v>53100</v>
      </c>
      <c r="T869">
        <f>(R869/S869)-1</f>
        <v>0.90555555555555545</v>
      </c>
    </row>
    <row r="870" spans="1:20" x14ac:dyDescent="0.25">
      <c r="A870" s="4">
        <v>868</v>
      </c>
      <c r="B870" s="4" t="s">
        <v>1768</v>
      </c>
      <c r="C870" s="5" t="s">
        <v>1769</v>
      </c>
      <c r="D870" s="4">
        <v>7000</v>
      </c>
      <c r="E870" s="4">
        <v>12939</v>
      </c>
      <c r="F870" s="14">
        <f t="shared" si="13"/>
        <v>0.84842857142857153</v>
      </c>
      <c r="G870" s="4" t="s">
        <v>20</v>
      </c>
      <c r="H870" s="4">
        <v>126</v>
      </c>
      <c r="I870" s="4" t="s">
        <v>21</v>
      </c>
      <c r="J870" s="4" t="s">
        <v>22</v>
      </c>
      <c r="K870" s="4">
        <v>1381554000</v>
      </c>
      <c r="L870" s="4">
        <v>1382504400</v>
      </c>
      <c r="M870" s="4" t="b">
        <v>0</v>
      </c>
      <c r="N870" s="4" t="b">
        <v>0</v>
      </c>
      <c r="O870" s="4" t="s">
        <v>33</v>
      </c>
      <c r="P870" s="4"/>
      <c r="R870" s="4">
        <v>6775</v>
      </c>
      <c r="S870" s="4">
        <v>5000</v>
      </c>
      <c r="T870">
        <f>(R870/S870)-1</f>
        <v>0.35499999999999998</v>
      </c>
    </row>
    <row r="871" spans="1:20" x14ac:dyDescent="0.25">
      <c r="A871" s="4">
        <v>869</v>
      </c>
      <c r="B871" s="4" t="s">
        <v>1770</v>
      </c>
      <c r="C871" s="5" t="s">
        <v>1771</v>
      </c>
      <c r="D871" s="4">
        <v>161900</v>
      </c>
      <c r="E871" s="4">
        <v>38376</v>
      </c>
      <c r="F871" s="14">
        <f t="shared" si="13"/>
        <v>-0.76296479308214948</v>
      </c>
      <c r="G871" s="4" t="s">
        <v>14</v>
      </c>
      <c r="H871" s="4">
        <v>526</v>
      </c>
      <c r="I871" s="4" t="s">
        <v>21</v>
      </c>
      <c r="J871" s="4" t="s">
        <v>22</v>
      </c>
      <c r="K871" s="4">
        <v>1277096400</v>
      </c>
      <c r="L871" s="4">
        <v>1278306000</v>
      </c>
      <c r="M871" s="4" t="b">
        <v>0</v>
      </c>
      <c r="N871" s="4" t="b">
        <v>0</v>
      </c>
      <c r="O871" s="4" t="s">
        <v>53</v>
      </c>
      <c r="P871" s="4"/>
      <c r="R871" s="4">
        <v>10243</v>
      </c>
      <c r="S871" s="4">
        <v>1300</v>
      </c>
      <c r="T871">
        <f>(R871/S871)-1</f>
        <v>6.8792307692307695</v>
      </c>
    </row>
    <row r="872" spans="1:20" x14ac:dyDescent="0.25">
      <c r="A872" s="4">
        <v>870</v>
      </c>
      <c r="B872" s="4" t="s">
        <v>1772</v>
      </c>
      <c r="C872" s="5" t="s">
        <v>1773</v>
      </c>
      <c r="D872" s="4">
        <v>7700</v>
      </c>
      <c r="E872" s="4">
        <v>6920</v>
      </c>
      <c r="F872" s="14">
        <f t="shared" si="13"/>
        <v>-0.10129870129870133</v>
      </c>
      <c r="G872" s="4" t="s">
        <v>14</v>
      </c>
      <c r="H872" s="4">
        <v>121</v>
      </c>
      <c r="I872" s="4" t="s">
        <v>21</v>
      </c>
      <c r="J872" s="4" t="s">
        <v>22</v>
      </c>
      <c r="K872" s="4">
        <v>1440392400</v>
      </c>
      <c r="L872" s="4">
        <v>1442552400</v>
      </c>
      <c r="M872" s="4" t="b">
        <v>0</v>
      </c>
      <c r="N872" s="4" t="b">
        <v>0</v>
      </c>
      <c r="O872" s="4" t="s">
        <v>33</v>
      </c>
      <c r="P872" s="4"/>
      <c r="R872" s="4">
        <v>5421</v>
      </c>
      <c r="S872" s="4">
        <v>5100</v>
      </c>
      <c r="T872">
        <f>(R872/S872)-1</f>
        <v>6.2941176470588278E-2</v>
      </c>
    </row>
    <row r="873" spans="1:20" x14ac:dyDescent="0.25">
      <c r="A873" s="4">
        <v>871</v>
      </c>
      <c r="B873" s="4" t="s">
        <v>1774</v>
      </c>
      <c r="C873" s="5" t="s">
        <v>1775</v>
      </c>
      <c r="D873" s="4">
        <v>71500</v>
      </c>
      <c r="E873" s="4">
        <v>194912</v>
      </c>
      <c r="F873" s="14">
        <f t="shared" si="13"/>
        <v>1.7260419580419581</v>
      </c>
      <c r="G873" s="4" t="s">
        <v>20</v>
      </c>
      <c r="H873" s="4">
        <v>2320</v>
      </c>
      <c r="I873" s="4" t="s">
        <v>21</v>
      </c>
      <c r="J873" s="4" t="s">
        <v>22</v>
      </c>
      <c r="K873" s="4">
        <v>1509512400</v>
      </c>
      <c r="L873" s="4">
        <v>1511071200</v>
      </c>
      <c r="M873" s="4" t="b">
        <v>0</v>
      </c>
      <c r="N873" s="4" t="b">
        <v>1</v>
      </c>
      <c r="O873" s="4" t="s">
        <v>33</v>
      </c>
      <c r="P873" s="4"/>
      <c r="R873" s="4">
        <v>10981</v>
      </c>
      <c r="S873" s="4">
        <v>5100</v>
      </c>
      <c r="T873">
        <f>(R873/S873)-1</f>
        <v>1.153137254901961</v>
      </c>
    </row>
    <row r="874" spans="1:20" x14ac:dyDescent="0.25">
      <c r="A874" s="4">
        <v>872</v>
      </c>
      <c r="B874" s="4" t="s">
        <v>1776</v>
      </c>
      <c r="C874" s="5" t="s">
        <v>1777</v>
      </c>
      <c r="D874" s="4">
        <v>4700</v>
      </c>
      <c r="E874" s="4">
        <v>7992</v>
      </c>
      <c r="F874" s="14">
        <f t="shared" si="13"/>
        <v>0.70042553191489354</v>
      </c>
      <c r="G874" s="4" t="s">
        <v>20</v>
      </c>
      <c r="H874" s="4">
        <v>81</v>
      </c>
      <c r="I874" s="4" t="s">
        <v>26</v>
      </c>
      <c r="J874" s="4" t="s">
        <v>27</v>
      </c>
      <c r="K874" s="4">
        <v>1535950800</v>
      </c>
      <c r="L874" s="4">
        <v>1536382800</v>
      </c>
      <c r="M874" s="4" t="b">
        <v>0</v>
      </c>
      <c r="N874" s="4" t="b">
        <v>0</v>
      </c>
      <c r="O874" s="4" t="s">
        <v>474</v>
      </c>
      <c r="P874" s="4"/>
      <c r="R874" s="4">
        <v>10451</v>
      </c>
      <c r="S874" s="4">
        <v>7400</v>
      </c>
      <c r="T874">
        <f>(R874/S874)-1</f>
        <v>0.41229729729729736</v>
      </c>
    </row>
    <row r="875" spans="1:20" x14ac:dyDescent="0.25">
      <c r="A875" s="4">
        <v>873</v>
      </c>
      <c r="B875" s="4" t="s">
        <v>1778</v>
      </c>
      <c r="C875" s="5" t="s">
        <v>1779</v>
      </c>
      <c r="D875" s="4">
        <v>42100</v>
      </c>
      <c r="E875" s="4">
        <v>79268</v>
      </c>
      <c r="F875" s="14">
        <f t="shared" si="13"/>
        <v>0.8828503562945369</v>
      </c>
      <c r="G875" s="4" t="s">
        <v>20</v>
      </c>
      <c r="H875" s="4">
        <v>1887</v>
      </c>
      <c r="I875" s="4" t="s">
        <v>21</v>
      </c>
      <c r="J875" s="4" t="s">
        <v>22</v>
      </c>
      <c r="K875" s="4">
        <v>1389160800</v>
      </c>
      <c r="L875" s="4">
        <v>1389592800</v>
      </c>
      <c r="M875" s="4" t="b">
        <v>0</v>
      </c>
      <c r="N875" s="4" t="b">
        <v>0</v>
      </c>
      <c r="O875" s="4" t="s">
        <v>122</v>
      </c>
      <c r="P875" s="4"/>
      <c r="R875" s="4">
        <v>102535</v>
      </c>
      <c r="S875" s="4">
        <v>88900</v>
      </c>
      <c r="T875">
        <f>(R875/S875)-1</f>
        <v>0.15337457817772782</v>
      </c>
    </row>
    <row r="876" spans="1:20" x14ac:dyDescent="0.25">
      <c r="A876" s="4">
        <v>874</v>
      </c>
      <c r="B876" s="4" t="s">
        <v>1780</v>
      </c>
      <c r="C876" s="5" t="s">
        <v>1781</v>
      </c>
      <c r="D876" s="4">
        <v>40200</v>
      </c>
      <c r="E876" s="4">
        <v>139468</v>
      </c>
      <c r="F876" s="14">
        <f t="shared" si="13"/>
        <v>2.4693532338308457</v>
      </c>
      <c r="G876" s="4" t="s">
        <v>20</v>
      </c>
      <c r="H876" s="4">
        <v>4358</v>
      </c>
      <c r="I876" s="4" t="s">
        <v>21</v>
      </c>
      <c r="J876" s="4" t="s">
        <v>22</v>
      </c>
      <c r="K876" s="4">
        <v>1271998800</v>
      </c>
      <c r="L876" s="4">
        <v>1275282000</v>
      </c>
      <c r="M876" s="4" t="b">
        <v>0</v>
      </c>
      <c r="N876" s="4" t="b">
        <v>1</v>
      </c>
      <c r="O876" s="4" t="s">
        <v>122</v>
      </c>
      <c r="P876" s="4"/>
      <c r="R876" s="4">
        <v>12939</v>
      </c>
      <c r="S876" s="4">
        <v>6700</v>
      </c>
      <c r="T876">
        <f>(R876/S876)-1</f>
        <v>0.93119402985074617</v>
      </c>
    </row>
    <row r="877" spans="1:20" x14ac:dyDescent="0.25">
      <c r="A877" s="4">
        <v>875</v>
      </c>
      <c r="B877" s="4" t="s">
        <v>1782</v>
      </c>
      <c r="C877" s="5" t="s">
        <v>1783</v>
      </c>
      <c r="D877" s="4">
        <v>7900</v>
      </c>
      <c r="E877" s="4">
        <v>5465</v>
      </c>
      <c r="F877" s="14">
        <f t="shared" si="13"/>
        <v>-0.3082278481012658</v>
      </c>
      <c r="G877" s="4" t="s">
        <v>14</v>
      </c>
      <c r="H877" s="4">
        <v>67</v>
      </c>
      <c r="I877" s="4" t="s">
        <v>21</v>
      </c>
      <c r="J877" s="4" t="s">
        <v>22</v>
      </c>
      <c r="K877" s="4">
        <v>1294898400</v>
      </c>
      <c r="L877" s="4">
        <v>1294984800</v>
      </c>
      <c r="M877" s="4" t="b">
        <v>0</v>
      </c>
      <c r="N877" s="4" t="b">
        <v>0</v>
      </c>
      <c r="O877" s="4" t="s">
        <v>23</v>
      </c>
      <c r="P877" s="4"/>
      <c r="R877" s="4">
        <v>10946</v>
      </c>
      <c r="S877" s="4">
        <v>1500</v>
      </c>
      <c r="T877">
        <f>(R877/S877)-1</f>
        <v>6.2973333333333334</v>
      </c>
    </row>
    <row r="878" spans="1:20" x14ac:dyDescent="0.25">
      <c r="A878" s="4">
        <v>876</v>
      </c>
      <c r="B878" s="4" t="s">
        <v>1784</v>
      </c>
      <c r="C878" s="5" t="s">
        <v>1785</v>
      </c>
      <c r="D878" s="4">
        <v>8300</v>
      </c>
      <c r="E878" s="4">
        <v>2111</v>
      </c>
      <c r="F878" s="14">
        <f t="shared" si="13"/>
        <v>-0.74566265060240966</v>
      </c>
      <c r="G878" s="4" t="s">
        <v>14</v>
      </c>
      <c r="H878" s="4">
        <v>57</v>
      </c>
      <c r="I878" s="4" t="s">
        <v>15</v>
      </c>
      <c r="J878" s="4" t="s">
        <v>16</v>
      </c>
      <c r="K878" s="4">
        <v>1559970000</v>
      </c>
      <c r="L878" s="4">
        <v>1562043600</v>
      </c>
      <c r="M878" s="4" t="b">
        <v>0</v>
      </c>
      <c r="N878" s="4" t="b">
        <v>0</v>
      </c>
      <c r="O878" s="4" t="s">
        <v>122</v>
      </c>
      <c r="P878" s="4"/>
      <c r="R878" s="4">
        <v>13045</v>
      </c>
      <c r="S878" s="4">
        <v>1100</v>
      </c>
      <c r="T878">
        <f>(R878/S878)-1</f>
        <v>10.859090909090909</v>
      </c>
    </row>
    <row r="879" spans="1:20" x14ac:dyDescent="0.25">
      <c r="A879" s="4">
        <v>877</v>
      </c>
      <c r="B879" s="4" t="s">
        <v>1786</v>
      </c>
      <c r="C879" s="5" t="s">
        <v>1787</v>
      </c>
      <c r="D879" s="4">
        <v>163600</v>
      </c>
      <c r="E879" s="4">
        <v>126628</v>
      </c>
      <c r="F879" s="14">
        <f t="shared" si="13"/>
        <v>-0.22599022004889979</v>
      </c>
      <c r="G879" s="4" t="s">
        <v>14</v>
      </c>
      <c r="H879" s="4">
        <v>1229</v>
      </c>
      <c r="I879" s="4" t="s">
        <v>21</v>
      </c>
      <c r="J879" s="4" t="s">
        <v>22</v>
      </c>
      <c r="K879" s="4">
        <v>1469509200</v>
      </c>
      <c r="L879" s="4">
        <v>1469595600</v>
      </c>
      <c r="M879" s="4" t="b">
        <v>0</v>
      </c>
      <c r="N879" s="4" t="b">
        <v>0</v>
      </c>
      <c r="O879" s="4" t="s">
        <v>17</v>
      </c>
      <c r="P879" s="4"/>
      <c r="R879" s="4">
        <v>8276</v>
      </c>
      <c r="S879" s="4">
        <v>6600</v>
      </c>
      <c r="T879">
        <f>(R879/S879)-1</f>
        <v>0.25393939393939391</v>
      </c>
    </row>
    <row r="880" spans="1:20" x14ac:dyDescent="0.25">
      <c r="A880" s="4">
        <v>878</v>
      </c>
      <c r="B880" s="4" t="s">
        <v>1788</v>
      </c>
      <c r="C880" s="5" t="s">
        <v>1789</v>
      </c>
      <c r="D880" s="4">
        <v>2700</v>
      </c>
      <c r="E880" s="4">
        <v>1012</v>
      </c>
      <c r="F880" s="14">
        <f t="shared" si="13"/>
        <v>-0.62518518518518518</v>
      </c>
      <c r="G880" s="4" t="s">
        <v>14</v>
      </c>
      <c r="H880" s="4">
        <v>12</v>
      </c>
      <c r="I880" s="4" t="s">
        <v>107</v>
      </c>
      <c r="J880" s="4" t="s">
        <v>108</v>
      </c>
      <c r="K880" s="4">
        <v>1579068000</v>
      </c>
      <c r="L880" s="4">
        <v>1581141600</v>
      </c>
      <c r="M880" s="4" t="b">
        <v>0</v>
      </c>
      <c r="N880" s="4" t="b">
        <v>0</v>
      </c>
      <c r="O880" s="4" t="s">
        <v>148</v>
      </c>
      <c r="P880" s="4"/>
      <c r="R880" s="4">
        <v>8332</v>
      </c>
      <c r="S880" s="4">
        <v>7600</v>
      </c>
      <c r="T880">
        <f>(R880/S880)-1</f>
        <v>9.6315789473684132E-2</v>
      </c>
    </row>
    <row r="881" spans="1:20" x14ac:dyDescent="0.25">
      <c r="A881" s="4">
        <v>879</v>
      </c>
      <c r="B881" s="4" t="s">
        <v>1790</v>
      </c>
      <c r="C881" s="5" t="s">
        <v>1791</v>
      </c>
      <c r="D881" s="4">
        <v>1000</v>
      </c>
      <c r="E881" s="4">
        <v>5438</v>
      </c>
      <c r="F881" s="14">
        <f t="shared" si="13"/>
        <v>4.4379999999999997</v>
      </c>
      <c r="G881" s="4" t="s">
        <v>20</v>
      </c>
      <c r="H881" s="4">
        <v>53</v>
      </c>
      <c r="I881" s="4" t="s">
        <v>21</v>
      </c>
      <c r="J881" s="4" t="s">
        <v>22</v>
      </c>
      <c r="K881" s="4">
        <v>1487743200</v>
      </c>
      <c r="L881" s="4">
        <v>1488520800</v>
      </c>
      <c r="M881" s="4" t="b">
        <v>0</v>
      </c>
      <c r="N881" s="4" t="b">
        <v>0</v>
      </c>
      <c r="O881" s="4" t="s">
        <v>68</v>
      </c>
      <c r="P881" s="4"/>
      <c r="R881" s="4">
        <v>6408</v>
      </c>
      <c r="S881" s="4">
        <v>3400</v>
      </c>
      <c r="T881">
        <f>(R881/S881)-1</f>
        <v>0.88470588235294123</v>
      </c>
    </row>
    <row r="882" spans="1:20" x14ac:dyDescent="0.25">
      <c r="A882" s="4">
        <v>880</v>
      </c>
      <c r="B882" s="4" t="s">
        <v>1792</v>
      </c>
      <c r="C882" s="5" t="s">
        <v>1793</v>
      </c>
      <c r="D882" s="4">
        <v>84500</v>
      </c>
      <c r="E882" s="4">
        <v>193101</v>
      </c>
      <c r="F882" s="14">
        <f t="shared" si="13"/>
        <v>1.2852189349112426</v>
      </c>
      <c r="G882" s="4" t="s">
        <v>20</v>
      </c>
      <c r="H882" s="4">
        <v>2414</v>
      </c>
      <c r="I882" s="4" t="s">
        <v>21</v>
      </c>
      <c r="J882" s="4" t="s">
        <v>22</v>
      </c>
      <c r="K882" s="4">
        <v>1563685200</v>
      </c>
      <c r="L882" s="4">
        <v>1563858000</v>
      </c>
      <c r="M882" s="4" t="b">
        <v>0</v>
      </c>
      <c r="N882" s="4" t="b">
        <v>0</v>
      </c>
      <c r="O882" s="4" t="s">
        <v>50</v>
      </c>
      <c r="P882" s="4"/>
      <c r="R882" s="4">
        <v>4667</v>
      </c>
      <c r="S882" s="4">
        <v>2300</v>
      </c>
      <c r="T882">
        <f>(R882/S882)-1</f>
        <v>1.0291304347826089</v>
      </c>
    </row>
    <row r="883" spans="1:20" x14ac:dyDescent="0.25">
      <c r="A883" s="4">
        <v>881</v>
      </c>
      <c r="B883" s="4" t="s">
        <v>1794</v>
      </c>
      <c r="C883" s="5" t="s">
        <v>1795</v>
      </c>
      <c r="D883" s="4">
        <v>81300</v>
      </c>
      <c r="E883" s="4">
        <v>31665</v>
      </c>
      <c r="F883" s="14">
        <f t="shared" si="13"/>
        <v>-0.61051660516605166</v>
      </c>
      <c r="G883" s="4" t="s">
        <v>14</v>
      </c>
      <c r="H883" s="4">
        <v>452</v>
      </c>
      <c r="I883" s="4" t="s">
        <v>21</v>
      </c>
      <c r="J883" s="4" t="s">
        <v>22</v>
      </c>
      <c r="K883" s="4">
        <v>1436418000</v>
      </c>
      <c r="L883" s="4">
        <v>1438923600</v>
      </c>
      <c r="M883" s="4" t="b">
        <v>0</v>
      </c>
      <c r="N883" s="4" t="b">
        <v>1</v>
      </c>
      <c r="O883" s="4" t="s">
        <v>33</v>
      </c>
      <c r="P883" s="4"/>
      <c r="R883" s="4">
        <v>12216</v>
      </c>
      <c r="S883" s="4">
        <v>6200</v>
      </c>
      <c r="T883">
        <f>(R883/S883)-1</f>
        <v>0.97032258064516119</v>
      </c>
    </row>
    <row r="884" spans="1:20" x14ac:dyDescent="0.25">
      <c r="A884" s="4">
        <v>882</v>
      </c>
      <c r="B884" s="4" t="s">
        <v>1796</v>
      </c>
      <c r="C884" s="5" t="s">
        <v>1797</v>
      </c>
      <c r="D884" s="4">
        <v>800</v>
      </c>
      <c r="E884" s="4">
        <v>2960</v>
      </c>
      <c r="F884" s="14">
        <f t="shared" si="13"/>
        <v>2.7</v>
      </c>
      <c r="G884" s="4" t="s">
        <v>20</v>
      </c>
      <c r="H884" s="4">
        <v>80</v>
      </c>
      <c r="I884" s="4" t="s">
        <v>21</v>
      </c>
      <c r="J884" s="4" t="s">
        <v>22</v>
      </c>
      <c r="K884" s="4">
        <v>1421820000</v>
      </c>
      <c r="L884" s="4">
        <v>1422165600</v>
      </c>
      <c r="M884" s="4" t="b">
        <v>0</v>
      </c>
      <c r="N884" s="4" t="b">
        <v>0</v>
      </c>
      <c r="O884" s="4" t="s">
        <v>33</v>
      </c>
      <c r="P884" s="4"/>
      <c r="R884" s="4">
        <v>6527</v>
      </c>
      <c r="S884" s="4">
        <v>6100</v>
      </c>
      <c r="T884">
        <f>(R884/S884)-1</f>
        <v>7.0000000000000062E-2</v>
      </c>
    </row>
    <row r="885" spans="1:20" x14ac:dyDescent="0.25">
      <c r="A885" s="4">
        <v>883</v>
      </c>
      <c r="B885" s="4" t="s">
        <v>1798</v>
      </c>
      <c r="C885" s="5" t="s">
        <v>1799</v>
      </c>
      <c r="D885" s="4">
        <v>3400</v>
      </c>
      <c r="E885" s="4">
        <v>8089</v>
      </c>
      <c r="F885" s="14">
        <f t="shared" si="13"/>
        <v>1.3791176470588233</v>
      </c>
      <c r="G885" s="4" t="s">
        <v>20</v>
      </c>
      <c r="H885" s="4">
        <v>193</v>
      </c>
      <c r="I885" s="4" t="s">
        <v>21</v>
      </c>
      <c r="J885" s="4" t="s">
        <v>22</v>
      </c>
      <c r="K885" s="4">
        <v>1274763600</v>
      </c>
      <c r="L885" s="4">
        <v>1277874000</v>
      </c>
      <c r="M885" s="4" t="b">
        <v>0</v>
      </c>
      <c r="N885" s="4" t="b">
        <v>0</v>
      </c>
      <c r="O885" s="4" t="s">
        <v>100</v>
      </c>
      <c r="P885" s="4"/>
      <c r="R885" s="4">
        <v>6987</v>
      </c>
      <c r="S885" s="4">
        <v>2600</v>
      </c>
      <c r="T885">
        <f>(R885/S885)-1</f>
        <v>1.6873076923076922</v>
      </c>
    </row>
    <row r="886" spans="1:20" x14ac:dyDescent="0.25">
      <c r="A886" s="4">
        <v>884</v>
      </c>
      <c r="B886" s="4" t="s">
        <v>1800</v>
      </c>
      <c r="C886" s="5" t="s">
        <v>1801</v>
      </c>
      <c r="D886" s="4">
        <v>170800</v>
      </c>
      <c r="E886" s="4">
        <v>109374</v>
      </c>
      <c r="F886" s="14">
        <f t="shared" si="13"/>
        <v>-0.35963700234192042</v>
      </c>
      <c r="G886" s="4" t="s">
        <v>14</v>
      </c>
      <c r="H886" s="4">
        <v>1886</v>
      </c>
      <c r="I886" s="4" t="s">
        <v>21</v>
      </c>
      <c r="J886" s="4" t="s">
        <v>22</v>
      </c>
      <c r="K886" s="4">
        <v>1399179600</v>
      </c>
      <c r="L886" s="4">
        <v>1399352400</v>
      </c>
      <c r="M886" s="4" t="b">
        <v>0</v>
      </c>
      <c r="N886" s="4" t="b">
        <v>1</v>
      </c>
      <c r="O886" s="4" t="s">
        <v>33</v>
      </c>
      <c r="P886" s="4"/>
      <c r="R886" s="4">
        <v>8262</v>
      </c>
      <c r="S886" s="4">
        <v>700</v>
      </c>
      <c r="T886">
        <f>(R886/S886)-1</f>
        <v>10.802857142857142</v>
      </c>
    </row>
    <row r="887" spans="1:20" x14ac:dyDescent="0.25">
      <c r="A887" s="4">
        <v>885</v>
      </c>
      <c r="B887" s="4" t="s">
        <v>1802</v>
      </c>
      <c r="C887" s="5" t="s">
        <v>1803</v>
      </c>
      <c r="D887" s="4">
        <v>1800</v>
      </c>
      <c r="E887" s="4">
        <v>2129</v>
      </c>
      <c r="F887" s="14">
        <f t="shared" si="13"/>
        <v>0.18277777777777771</v>
      </c>
      <c r="G887" s="4" t="s">
        <v>20</v>
      </c>
      <c r="H887" s="4">
        <v>52</v>
      </c>
      <c r="I887" s="4" t="s">
        <v>21</v>
      </c>
      <c r="J887" s="4" t="s">
        <v>22</v>
      </c>
      <c r="K887" s="4">
        <v>1275800400</v>
      </c>
      <c r="L887" s="4">
        <v>1279083600</v>
      </c>
      <c r="M887" s="4" t="b">
        <v>0</v>
      </c>
      <c r="N887" s="4" t="b">
        <v>0</v>
      </c>
      <c r="O887" s="4" t="s">
        <v>33</v>
      </c>
      <c r="P887" s="4"/>
      <c r="R887" s="4">
        <v>1848</v>
      </c>
      <c r="S887" s="4">
        <v>700</v>
      </c>
      <c r="T887">
        <f>(R887/S887)-1</f>
        <v>1.6400000000000001</v>
      </c>
    </row>
    <row r="888" spans="1:20" x14ac:dyDescent="0.25">
      <c r="A888" s="4">
        <v>886</v>
      </c>
      <c r="B888" s="4" t="s">
        <v>1804</v>
      </c>
      <c r="C888" s="5" t="s">
        <v>1805</v>
      </c>
      <c r="D888" s="4">
        <v>150600</v>
      </c>
      <c r="E888" s="4">
        <v>127745</v>
      </c>
      <c r="F888" s="14">
        <f t="shared" si="13"/>
        <v>-0.15175962815405042</v>
      </c>
      <c r="G888" s="4" t="s">
        <v>14</v>
      </c>
      <c r="H888" s="4">
        <v>1825</v>
      </c>
      <c r="I888" s="4" t="s">
        <v>21</v>
      </c>
      <c r="J888" s="4" t="s">
        <v>22</v>
      </c>
      <c r="K888" s="4">
        <v>1282798800</v>
      </c>
      <c r="L888" s="4">
        <v>1284354000</v>
      </c>
      <c r="M888" s="4" t="b">
        <v>0</v>
      </c>
      <c r="N888" s="4" t="b">
        <v>0</v>
      </c>
      <c r="O888" s="4" t="s">
        <v>60</v>
      </c>
      <c r="P888" s="4"/>
      <c r="R888" s="4">
        <v>12360</v>
      </c>
      <c r="S888" s="4">
        <v>6400</v>
      </c>
      <c r="T888">
        <f>(R888/S888)-1</f>
        <v>0.93124999999999991</v>
      </c>
    </row>
    <row r="889" spans="1:20" x14ac:dyDescent="0.25">
      <c r="A889" s="4">
        <v>887</v>
      </c>
      <c r="B889" s="4" t="s">
        <v>1806</v>
      </c>
      <c r="C889" s="5" t="s">
        <v>1807</v>
      </c>
      <c r="D889" s="4">
        <v>7800</v>
      </c>
      <c r="E889" s="4">
        <v>2289</v>
      </c>
      <c r="F889" s="14">
        <f t="shared" si="13"/>
        <v>-0.70653846153846156</v>
      </c>
      <c r="G889" s="4" t="s">
        <v>14</v>
      </c>
      <c r="H889" s="4">
        <v>31</v>
      </c>
      <c r="I889" s="4" t="s">
        <v>21</v>
      </c>
      <c r="J889" s="4" t="s">
        <v>22</v>
      </c>
      <c r="K889" s="4">
        <v>1437109200</v>
      </c>
      <c r="L889" s="4">
        <v>1441170000</v>
      </c>
      <c r="M889" s="4" t="b">
        <v>0</v>
      </c>
      <c r="N889" s="4" t="b">
        <v>1</v>
      </c>
      <c r="O889" s="4" t="s">
        <v>33</v>
      </c>
      <c r="P889" s="4"/>
      <c r="R889" s="4">
        <v>134640</v>
      </c>
      <c r="S889" s="4">
        <v>59700</v>
      </c>
      <c r="T889">
        <f>(R889/S889)-1</f>
        <v>1.2552763819095478</v>
      </c>
    </row>
    <row r="890" spans="1:20" x14ac:dyDescent="0.25">
      <c r="A890" s="4">
        <v>888</v>
      </c>
      <c r="B890" s="4" t="s">
        <v>1808</v>
      </c>
      <c r="C890" s="5" t="s">
        <v>1809</v>
      </c>
      <c r="D890" s="4">
        <v>5800</v>
      </c>
      <c r="E890" s="4">
        <v>12174</v>
      </c>
      <c r="F890" s="14">
        <f t="shared" si="13"/>
        <v>1.0989655172413793</v>
      </c>
      <c r="G890" s="4" t="s">
        <v>20</v>
      </c>
      <c r="H890" s="4">
        <v>290</v>
      </c>
      <c r="I890" s="4" t="s">
        <v>21</v>
      </c>
      <c r="J890" s="4" t="s">
        <v>22</v>
      </c>
      <c r="K890" s="4">
        <v>1491886800</v>
      </c>
      <c r="L890" s="4">
        <v>1493528400</v>
      </c>
      <c r="M890" s="4" t="b">
        <v>0</v>
      </c>
      <c r="N890" s="4" t="b">
        <v>0</v>
      </c>
      <c r="O890" s="4" t="s">
        <v>33</v>
      </c>
      <c r="P890" s="4"/>
      <c r="R890" s="4">
        <v>7661</v>
      </c>
      <c r="S890" s="4">
        <v>3200</v>
      </c>
      <c r="T890">
        <f>(R890/S890)-1</f>
        <v>1.3940625</v>
      </c>
    </row>
    <row r="891" spans="1:20" x14ac:dyDescent="0.25">
      <c r="A891" s="4">
        <v>889</v>
      </c>
      <c r="B891" s="4" t="s">
        <v>1810</v>
      </c>
      <c r="C891" s="5" t="s">
        <v>1811</v>
      </c>
      <c r="D891" s="4">
        <v>5600</v>
      </c>
      <c r="E891" s="4">
        <v>9508</v>
      </c>
      <c r="F891" s="14">
        <f t="shared" si="13"/>
        <v>0.69785714285714295</v>
      </c>
      <c r="G891" s="4" t="s">
        <v>20</v>
      </c>
      <c r="H891" s="4">
        <v>122</v>
      </c>
      <c r="I891" s="4" t="s">
        <v>21</v>
      </c>
      <c r="J891" s="4" t="s">
        <v>22</v>
      </c>
      <c r="K891" s="4">
        <v>1394600400</v>
      </c>
      <c r="L891" s="4">
        <v>1395205200</v>
      </c>
      <c r="M891" s="4" t="b">
        <v>0</v>
      </c>
      <c r="N891" s="4" t="b">
        <v>1</v>
      </c>
      <c r="O891" s="4" t="s">
        <v>50</v>
      </c>
      <c r="P891" s="4"/>
      <c r="R891" s="4">
        <v>11721</v>
      </c>
      <c r="S891" s="4">
        <v>9000</v>
      </c>
      <c r="T891">
        <f>(R891/S891)-1</f>
        <v>0.30233333333333334</v>
      </c>
    </row>
    <row r="892" spans="1:20" x14ac:dyDescent="0.25">
      <c r="A892" s="4">
        <v>890</v>
      </c>
      <c r="B892" s="4" t="s">
        <v>1812</v>
      </c>
      <c r="C892" s="5" t="s">
        <v>1813</v>
      </c>
      <c r="D892" s="4">
        <v>134400</v>
      </c>
      <c r="E892" s="4">
        <v>155849</v>
      </c>
      <c r="F892" s="14">
        <f t="shared" si="13"/>
        <v>0.15959077380952391</v>
      </c>
      <c r="G892" s="4" t="s">
        <v>20</v>
      </c>
      <c r="H892" s="4">
        <v>1470</v>
      </c>
      <c r="I892" s="4" t="s">
        <v>21</v>
      </c>
      <c r="J892" s="4" t="s">
        <v>22</v>
      </c>
      <c r="K892" s="4">
        <v>1561352400</v>
      </c>
      <c r="L892" s="4">
        <v>1561438800</v>
      </c>
      <c r="M892" s="4" t="b">
        <v>0</v>
      </c>
      <c r="N892" s="4" t="b">
        <v>0</v>
      </c>
      <c r="O892" s="4" t="s">
        <v>60</v>
      </c>
      <c r="P892" s="4"/>
      <c r="R892" s="4">
        <v>14150</v>
      </c>
      <c r="S892" s="4">
        <v>2300</v>
      </c>
      <c r="T892">
        <f>(R892/S892)-1</f>
        <v>5.1521739130434785</v>
      </c>
    </row>
    <row r="893" spans="1:20" x14ac:dyDescent="0.25">
      <c r="A893" s="4">
        <v>891</v>
      </c>
      <c r="B893" s="4" t="s">
        <v>1814</v>
      </c>
      <c r="C893" s="5" t="s">
        <v>1815</v>
      </c>
      <c r="D893" s="4">
        <v>3000</v>
      </c>
      <c r="E893" s="4">
        <v>7758</v>
      </c>
      <c r="F893" s="14">
        <f t="shared" si="13"/>
        <v>1.5859999999999999</v>
      </c>
      <c r="G893" s="4" t="s">
        <v>20</v>
      </c>
      <c r="H893" s="4">
        <v>165</v>
      </c>
      <c r="I893" s="4" t="s">
        <v>15</v>
      </c>
      <c r="J893" s="4" t="s">
        <v>16</v>
      </c>
      <c r="K893" s="4">
        <v>1322892000</v>
      </c>
      <c r="L893" s="4">
        <v>1326693600</v>
      </c>
      <c r="M893" s="4" t="b">
        <v>0</v>
      </c>
      <c r="N893" s="4" t="b">
        <v>0</v>
      </c>
      <c r="O893" s="4" t="s">
        <v>42</v>
      </c>
      <c r="P893" s="4"/>
      <c r="R893" s="4">
        <v>189192</v>
      </c>
      <c r="S893" s="4">
        <v>51300</v>
      </c>
      <c r="T893">
        <f>(R893/S893)-1</f>
        <v>2.687953216374269</v>
      </c>
    </row>
    <row r="894" spans="1:20" x14ac:dyDescent="0.25">
      <c r="A894" s="4">
        <v>892</v>
      </c>
      <c r="B894" s="4" t="s">
        <v>1816</v>
      </c>
      <c r="C894" s="5" t="s">
        <v>1817</v>
      </c>
      <c r="D894" s="4">
        <v>6000</v>
      </c>
      <c r="E894" s="4">
        <v>13835</v>
      </c>
      <c r="F894" s="14">
        <f t="shared" si="13"/>
        <v>1.3058333333333332</v>
      </c>
      <c r="G894" s="4" t="s">
        <v>20</v>
      </c>
      <c r="H894" s="4">
        <v>182</v>
      </c>
      <c r="I894" s="4" t="s">
        <v>21</v>
      </c>
      <c r="J894" s="4" t="s">
        <v>22</v>
      </c>
      <c r="K894" s="4">
        <v>1274418000</v>
      </c>
      <c r="L894" s="4">
        <v>1277960400</v>
      </c>
      <c r="M894" s="4" t="b">
        <v>0</v>
      </c>
      <c r="N894" s="4" t="b">
        <v>0</v>
      </c>
      <c r="O894" s="4" t="s">
        <v>206</v>
      </c>
      <c r="P894" s="4"/>
      <c r="R894" s="4">
        <v>7664</v>
      </c>
      <c r="S894" s="4">
        <v>700</v>
      </c>
      <c r="T894">
        <f>(R894/S894)-1</f>
        <v>9.9485714285714284</v>
      </c>
    </row>
    <row r="895" spans="1:20" x14ac:dyDescent="0.25">
      <c r="A895" s="4">
        <v>893</v>
      </c>
      <c r="B895" s="4" t="s">
        <v>1818</v>
      </c>
      <c r="C895" s="5" t="s">
        <v>1819</v>
      </c>
      <c r="D895" s="4">
        <v>8400</v>
      </c>
      <c r="E895" s="4">
        <v>10770</v>
      </c>
      <c r="F895" s="14">
        <f t="shared" si="13"/>
        <v>0.28214285714285725</v>
      </c>
      <c r="G895" s="4" t="s">
        <v>20</v>
      </c>
      <c r="H895" s="4">
        <v>199</v>
      </c>
      <c r="I895" s="4" t="s">
        <v>107</v>
      </c>
      <c r="J895" s="4" t="s">
        <v>108</v>
      </c>
      <c r="K895" s="4">
        <v>1434344400</v>
      </c>
      <c r="L895" s="4">
        <v>1434690000</v>
      </c>
      <c r="M895" s="4" t="b">
        <v>0</v>
      </c>
      <c r="N895" s="4" t="b">
        <v>1</v>
      </c>
      <c r="O895" s="4" t="s">
        <v>42</v>
      </c>
      <c r="P895" s="4"/>
      <c r="R895" s="4">
        <v>12009</v>
      </c>
      <c r="S895" s="4">
        <v>1500</v>
      </c>
      <c r="T895">
        <f>(R895/S895)-1</f>
        <v>7.0060000000000002</v>
      </c>
    </row>
    <row r="896" spans="1:20" x14ac:dyDescent="0.25">
      <c r="A896" s="4">
        <v>894</v>
      </c>
      <c r="B896" s="4" t="s">
        <v>1820</v>
      </c>
      <c r="C896" s="5" t="s">
        <v>1821</v>
      </c>
      <c r="D896" s="4">
        <v>1700</v>
      </c>
      <c r="E896" s="4">
        <v>3208</v>
      </c>
      <c r="F896" s="14">
        <f t="shared" si="13"/>
        <v>0.88705882352941168</v>
      </c>
      <c r="G896" s="4" t="s">
        <v>20</v>
      </c>
      <c r="H896" s="4">
        <v>56</v>
      </c>
      <c r="I896" s="4" t="s">
        <v>40</v>
      </c>
      <c r="J896" s="4" t="s">
        <v>41</v>
      </c>
      <c r="K896" s="4">
        <v>1373518800</v>
      </c>
      <c r="L896" s="4">
        <v>1376110800</v>
      </c>
      <c r="M896" s="4" t="b">
        <v>0</v>
      </c>
      <c r="N896" s="4" t="b">
        <v>1</v>
      </c>
      <c r="O896" s="4" t="s">
        <v>269</v>
      </c>
      <c r="P896" s="4"/>
      <c r="R896" s="4">
        <v>14273</v>
      </c>
      <c r="S896" s="4">
        <v>4900</v>
      </c>
      <c r="T896">
        <f>(R896/S896)-1</f>
        <v>1.9128571428571428</v>
      </c>
    </row>
    <row r="897" spans="1:20" x14ac:dyDescent="0.25">
      <c r="A897" s="4">
        <v>895</v>
      </c>
      <c r="B897" s="4" t="s">
        <v>1822</v>
      </c>
      <c r="C897" s="5" t="s">
        <v>1823</v>
      </c>
      <c r="D897" s="4">
        <v>159800</v>
      </c>
      <c r="E897" s="4">
        <v>11108</v>
      </c>
      <c r="F897" s="14">
        <f t="shared" si="13"/>
        <v>-0.93048811013767208</v>
      </c>
      <c r="G897" s="4" t="s">
        <v>14</v>
      </c>
      <c r="H897" s="4">
        <v>107</v>
      </c>
      <c r="I897" s="4" t="s">
        <v>21</v>
      </c>
      <c r="J897" s="4" t="s">
        <v>22</v>
      </c>
      <c r="K897" s="4">
        <v>1517637600</v>
      </c>
      <c r="L897" s="4">
        <v>1518415200</v>
      </c>
      <c r="M897" s="4" t="b">
        <v>0</v>
      </c>
      <c r="N897" s="4" t="b">
        <v>0</v>
      </c>
      <c r="O897" s="4" t="s">
        <v>33</v>
      </c>
      <c r="P897" s="4"/>
      <c r="R897" s="4">
        <v>188982</v>
      </c>
      <c r="S897" s="4">
        <v>54000</v>
      </c>
      <c r="T897">
        <f>(R897/S897)-1</f>
        <v>2.4996666666666667</v>
      </c>
    </row>
    <row r="898" spans="1:20" x14ac:dyDescent="0.25">
      <c r="A898" s="4">
        <v>896</v>
      </c>
      <c r="B898" s="4" t="s">
        <v>1824</v>
      </c>
      <c r="C898" s="5" t="s">
        <v>1825</v>
      </c>
      <c r="D898" s="4">
        <v>19800</v>
      </c>
      <c r="E898" s="4">
        <v>153338</v>
      </c>
      <c r="F898" s="14">
        <f t="shared" ref="F898:F961" si="14">(E898/D898)-1</f>
        <v>6.7443434343434348</v>
      </c>
      <c r="G898" s="4" t="s">
        <v>20</v>
      </c>
      <c r="H898" s="4">
        <v>1460</v>
      </c>
      <c r="I898" s="4" t="s">
        <v>26</v>
      </c>
      <c r="J898" s="4" t="s">
        <v>27</v>
      </c>
      <c r="K898" s="4">
        <v>1310619600</v>
      </c>
      <c r="L898" s="4">
        <v>1310878800</v>
      </c>
      <c r="M898" s="4" t="b">
        <v>0</v>
      </c>
      <c r="N898" s="4" t="b">
        <v>1</v>
      </c>
      <c r="O898" s="4" t="s">
        <v>17</v>
      </c>
      <c r="P898" s="4"/>
      <c r="R898" s="4">
        <v>14640</v>
      </c>
      <c r="S898" s="4">
        <v>4100</v>
      </c>
      <c r="T898">
        <f>(R898/S898)-1</f>
        <v>2.5707317073170732</v>
      </c>
    </row>
    <row r="899" spans="1:20" x14ac:dyDescent="0.25">
      <c r="A899" s="4">
        <v>897</v>
      </c>
      <c r="B899" s="4" t="s">
        <v>1826</v>
      </c>
      <c r="C899" s="5" t="s">
        <v>1827</v>
      </c>
      <c r="D899" s="4">
        <v>8800</v>
      </c>
      <c r="E899" s="4">
        <v>2437</v>
      </c>
      <c r="F899" s="14">
        <f t="shared" si="14"/>
        <v>-0.72306818181818189</v>
      </c>
      <c r="G899" s="4" t="s">
        <v>14</v>
      </c>
      <c r="H899" s="4">
        <v>27</v>
      </c>
      <c r="I899" s="4" t="s">
        <v>21</v>
      </c>
      <c r="J899" s="4" t="s">
        <v>22</v>
      </c>
      <c r="K899" s="4">
        <v>1556427600</v>
      </c>
      <c r="L899" s="4">
        <v>1556600400</v>
      </c>
      <c r="M899" s="4" t="b">
        <v>0</v>
      </c>
      <c r="N899" s="4" t="b">
        <v>0</v>
      </c>
      <c r="O899" s="4" t="s">
        <v>33</v>
      </c>
      <c r="P899" s="4"/>
      <c r="R899" s="4">
        <v>107516</v>
      </c>
      <c r="S899" s="4">
        <v>85000</v>
      </c>
      <c r="T899">
        <f>(R899/S899)-1</f>
        <v>0.26489411764705872</v>
      </c>
    </row>
    <row r="900" spans="1:20" x14ac:dyDescent="0.25">
      <c r="A900" s="4">
        <v>898</v>
      </c>
      <c r="B900" s="4" t="s">
        <v>1828</v>
      </c>
      <c r="C900" s="5" t="s">
        <v>1829</v>
      </c>
      <c r="D900" s="4">
        <v>179100</v>
      </c>
      <c r="E900" s="4">
        <v>93991</v>
      </c>
      <c r="F900" s="14">
        <f t="shared" si="14"/>
        <v>-0.47520379676158575</v>
      </c>
      <c r="G900" s="4" t="s">
        <v>14</v>
      </c>
      <c r="H900" s="4">
        <v>1221</v>
      </c>
      <c r="I900" s="4" t="s">
        <v>21</v>
      </c>
      <c r="J900" s="4" t="s">
        <v>22</v>
      </c>
      <c r="K900" s="4">
        <v>1576476000</v>
      </c>
      <c r="L900" s="4">
        <v>1576994400</v>
      </c>
      <c r="M900" s="4" t="b">
        <v>0</v>
      </c>
      <c r="N900" s="4" t="b">
        <v>0</v>
      </c>
      <c r="O900" s="4" t="s">
        <v>42</v>
      </c>
      <c r="P900" s="4"/>
      <c r="R900" s="4">
        <v>13950</v>
      </c>
      <c r="S900" s="4">
        <v>3600</v>
      </c>
      <c r="T900">
        <f>(R900/S900)-1</f>
        <v>2.875</v>
      </c>
    </row>
    <row r="901" spans="1:20" x14ac:dyDescent="0.25">
      <c r="A901" s="4">
        <v>899</v>
      </c>
      <c r="B901" s="4" t="s">
        <v>1830</v>
      </c>
      <c r="C901" s="5" t="s">
        <v>1831</v>
      </c>
      <c r="D901" s="4">
        <v>3100</v>
      </c>
      <c r="E901" s="4">
        <v>12620</v>
      </c>
      <c r="F901" s="14">
        <f t="shared" si="14"/>
        <v>3.0709677419354842</v>
      </c>
      <c r="G901" s="4" t="s">
        <v>20</v>
      </c>
      <c r="H901" s="4">
        <v>123</v>
      </c>
      <c r="I901" s="4" t="s">
        <v>98</v>
      </c>
      <c r="J901" s="4" t="s">
        <v>99</v>
      </c>
      <c r="K901" s="4">
        <v>1381122000</v>
      </c>
      <c r="L901" s="4">
        <v>1382677200</v>
      </c>
      <c r="M901" s="4" t="b">
        <v>0</v>
      </c>
      <c r="N901" s="4" t="b">
        <v>0</v>
      </c>
      <c r="O901" s="4" t="s">
        <v>159</v>
      </c>
      <c r="P901" s="4"/>
      <c r="R901" s="4">
        <v>12797</v>
      </c>
      <c r="S901" s="4">
        <v>2800</v>
      </c>
      <c r="T901">
        <f>(R901/S901)-1</f>
        <v>3.5703571428571426</v>
      </c>
    </row>
    <row r="902" spans="1:20" x14ac:dyDescent="0.25">
      <c r="A902" s="4">
        <v>900</v>
      </c>
      <c r="B902" s="4" t="s">
        <v>1832</v>
      </c>
      <c r="C902" s="5" t="s">
        <v>1833</v>
      </c>
      <c r="D902" s="4">
        <v>100</v>
      </c>
      <c r="E902" s="4">
        <v>2</v>
      </c>
      <c r="F902" s="14">
        <f t="shared" si="14"/>
        <v>-0.98</v>
      </c>
      <c r="G902" s="4" t="s">
        <v>14</v>
      </c>
      <c r="H902" s="4">
        <v>1</v>
      </c>
      <c r="I902" s="4" t="s">
        <v>21</v>
      </c>
      <c r="J902" s="4" t="s">
        <v>22</v>
      </c>
      <c r="K902" s="4">
        <v>1411102800</v>
      </c>
      <c r="L902" s="4">
        <v>1411189200</v>
      </c>
      <c r="M902" s="4" t="b">
        <v>0</v>
      </c>
      <c r="N902" s="4" t="b">
        <v>1</v>
      </c>
      <c r="O902" s="4" t="s">
        <v>28</v>
      </c>
      <c r="P902" s="4"/>
      <c r="R902" s="4">
        <v>6134</v>
      </c>
      <c r="S902" s="4">
        <v>2300</v>
      </c>
      <c r="T902">
        <f>(R902/S902)-1</f>
        <v>1.6669565217391304</v>
      </c>
    </row>
    <row r="903" spans="1:20" x14ac:dyDescent="0.25">
      <c r="A903" s="4">
        <v>901</v>
      </c>
      <c r="B903" s="4" t="s">
        <v>1834</v>
      </c>
      <c r="C903" s="5" t="s">
        <v>1835</v>
      </c>
      <c r="D903" s="4">
        <v>5600</v>
      </c>
      <c r="E903" s="4">
        <v>8746</v>
      </c>
      <c r="F903" s="14">
        <f t="shared" si="14"/>
        <v>0.56178571428571433</v>
      </c>
      <c r="G903" s="4" t="s">
        <v>20</v>
      </c>
      <c r="H903" s="4">
        <v>159</v>
      </c>
      <c r="I903" s="4" t="s">
        <v>21</v>
      </c>
      <c r="J903" s="4" t="s">
        <v>22</v>
      </c>
      <c r="K903" s="4">
        <v>1531803600</v>
      </c>
      <c r="L903" s="4">
        <v>1534654800</v>
      </c>
      <c r="M903" s="4" t="b">
        <v>0</v>
      </c>
      <c r="N903" s="4" t="b">
        <v>1</v>
      </c>
      <c r="O903" s="4" t="s">
        <v>23</v>
      </c>
      <c r="P903" s="4"/>
      <c r="R903" s="4">
        <v>105817</v>
      </c>
      <c r="S903" s="4">
        <v>97100</v>
      </c>
      <c r="T903">
        <f>(R903/S903)-1</f>
        <v>8.9773429454170994E-2</v>
      </c>
    </row>
    <row r="904" spans="1:20" x14ac:dyDescent="0.25">
      <c r="A904" s="4">
        <v>902</v>
      </c>
      <c r="B904" s="4" t="s">
        <v>1836</v>
      </c>
      <c r="C904" s="5" t="s">
        <v>1837</v>
      </c>
      <c r="D904" s="4">
        <v>1400</v>
      </c>
      <c r="E904" s="4">
        <v>3534</v>
      </c>
      <c r="F904" s="14">
        <f t="shared" si="14"/>
        <v>1.5242857142857145</v>
      </c>
      <c r="G904" s="4" t="s">
        <v>20</v>
      </c>
      <c r="H904" s="4">
        <v>110</v>
      </c>
      <c r="I904" s="4" t="s">
        <v>21</v>
      </c>
      <c r="J904" s="4" t="s">
        <v>22</v>
      </c>
      <c r="K904" s="4">
        <v>1454133600</v>
      </c>
      <c r="L904" s="4">
        <v>1457762400</v>
      </c>
      <c r="M904" s="4" t="b">
        <v>0</v>
      </c>
      <c r="N904" s="4" t="b">
        <v>0</v>
      </c>
      <c r="O904" s="4" t="s">
        <v>28</v>
      </c>
      <c r="P904" s="4"/>
      <c r="R904" s="4">
        <v>136156</v>
      </c>
      <c r="S904" s="4">
        <v>43200</v>
      </c>
      <c r="T904">
        <f>(R904/S904)-1</f>
        <v>2.1517592592592591</v>
      </c>
    </row>
    <row r="905" spans="1:20" x14ac:dyDescent="0.25">
      <c r="A905" s="4">
        <v>903</v>
      </c>
      <c r="B905" s="4" t="s">
        <v>1838</v>
      </c>
      <c r="C905" s="5" t="s">
        <v>1839</v>
      </c>
      <c r="D905" s="4">
        <v>41000</v>
      </c>
      <c r="E905" s="4">
        <v>709</v>
      </c>
      <c r="F905" s="14">
        <f t="shared" si="14"/>
        <v>-0.98270731707317072</v>
      </c>
      <c r="G905" s="4" t="s">
        <v>47</v>
      </c>
      <c r="H905" s="4">
        <v>14</v>
      </c>
      <c r="I905" s="4" t="s">
        <v>21</v>
      </c>
      <c r="J905" s="4" t="s">
        <v>22</v>
      </c>
      <c r="K905" s="4">
        <v>1336194000</v>
      </c>
      <c r="L905" s="4">
        <v>1337490000</v>
      </c>
      <c r="M905" s="4" t="b">
        <v>0</v>
      </c>
      <c r="N905" s="4" t="b">
        <v>1</v>
      </c>
      <c r="O905" s="4" t="s">
        <v>68</v>
      </c>
      <c r="P905" s="4"/>
      <c r="R905" s="4">
        <v>10723</v>
      </c>
      <c r="S905" s="4">
        <v>6800</v>
      </c>
      <c r="T905">
        <f>(R905/S905)-1</f>
        <v>0.57691176470588235</v>
      </c>
    </row>
    <row r="906" spans="1:20" x14ac:dyDescent="0.25">
      <c r="A906" s="4">
        <v>904</v>
      </c>
      <c r="B906" s="4" t="s">
        <v>1840</v>
      </c>
      <c r="C906" s="5" t="s">
        <v>1841</v>
      </c>
      <c r="D906" s="4">
        <v>6500</v>
      </c>
      <c r="E906" s="4">
        <v>795</v>
      </c>
      <c r="F906" s="14">
        <f t="shared" si="14"/>
        <v>-0.87769230769230766</v>
      </c>
      <c r="G906" s="4" t="s">
        <v>14</v>
      </c>
      <c r="H906" s="4">
        <v>16</v>
      </c>
      <c r="I906" s="4" t="s">
        <v>21</v>
      </c>
      <c r="J906" s="4" t="s">
        <v>22</v>
      </c>
      <c r="K906" s="4">
        <v>1349326800</v>
      </c>
      <c r="L906" s="4">
        <v>1349672400</v>
      </c>
      <c r="M906" s="4" t="b">
        <v>0</v>
      </c>
      <c r="N906" s="4" t="b">
        <v>0</v>
      </c>
      <c r="O906" s="4" t="s">
        <v>133</v>
      </c>
      <c r="P906" s="4"/>
      <c r="R906" s="4">
        <v>11228</v>
      </c>
      <c r="S906" s="4">
        <v>7300</v>
      </c>
      <c r="T906">
        <f>(R906/S906)-1</f>
        <v>0.53808219178082184</v>
      </c>
    </row>
    <row r="907" spans="1:20" x14ac:dyDescent="0.25">
      <c r="A907" s="4">
        <v>905</v>
      </c>
      <c r="B907" s="4" t="s">
        <v>1842</v>
      </c>
      <c r="C907" s="5" t="s">
        <v>1843</v>
      </c>
      <c r="D907" s="4">
        <v>7900</v>
      </c>
      <c r="E907" s="4">
        <v>12955</v>
      </c>
      <c r="F907" s="14">
        <f t="shared" si="14"/>
        <v>0.63987341772151907</v>
      </c>
      <c r="G907" s="4" t="s">
        <v>20</v>
      </c>
      <c r="H907" s="4">
        <v>236</v>
      </c>
      <c r="I907" s="4" t="s">
        <v>21</v>
      </c>
      <c r="J907" s="4" t="s">
        <v>22</v>
      </c>
      <c r="K907" s="4">
        <v>1379566800</v>
      </c>
      <c r="L907" s="4">
        <v>1379826000</v>
      </c>
      <c r="M907" s="4" t="b">
        <v>0</v>
      </c>
      <c r="N907" s="4" t="b">
        <v>0</v>
      </c>
      <c r="O907" s="4" t="s">
        <v>33</v>
      </c>
      <c r="P907" s="4"/>
      <c r="R907" s="4">
        <v>150960</v>
      </c>
      <c r="S907" s="4">
        <v>17700</v>
      </c>
      <c r="T907">
        <f>(R907/S907)-1</f>
        <v>7.5288135593220336</v>
      </c>
    </row>
    <row r="908" spans="1:20" x14ac:dyDescent="0.25">
      <c r="A908" s="4">
        <v>906</v>
      </c>
      <c r="B908" s="4" t="s">
        <v>1844</v>
      </c>
      <c r="C908" s="5" t="s">
        <v>1845</v>
      </c>
      <c r="D908" s="4">
        <v>5500</v>
      </c>
      <c r="E908" s="4">
        <v>8964</v>
      </c>
      <c r="F908" s="14">
        <f t="shared" si="14"/>
        <v>0.62981818181818183</v>
      </c>
      <c r="G908" s="4" t="s">
        <v>20</v>
      </c>
      <c r="H908" s="4">
        <v>191</v>
      </c>
      <c r="I908" s="4" t="s">
        <v>21</v>
      </c>
      <c r="J908" s="4" t="s">
        <v>22</v>
      </c>
      <c r="K908" s="4">
        <v>1494651600</v>
      </c>
      <c r="L908" s="4">
        <v>1497762000</v>
      </c>
      <c r="M908" s="4" t="b">
        <v>1</v>
      </c>
      <c r="N908" s="4" t="b">
        <v>1</v>
      </c>
      <c r="O908" s="4" t="s">
        <v>42</v>
      </c>
      <c r="P908" s="4"/>
      <c r="R908" s="4">
        <v>8890</v>
      </c>
      <c r="S908" s="4">
        <v>6400</v>
      </c>
      <c r="T908">
        <f>(R908/S908)-1</f>
        <v>0.38906250000000009</v>
      </c>
    </row>
    <row r="909" spans="1:20" x14ac:dyDescent="0.25">
      <c r="A909" s="4">
        <v>907</v>
      </c>
      <c r="B909" s="4" t="s">
        <v>1846</v>
      </c>
      <c r="C909" s="5" t="s">
        <v>1847</v>
      </c>
      <c r="D909" s="4">
        <v>9100</v>
      </c>
      <c r="E909" s="4">
        <v>1843</v>
      </c>
      <c r="F909" s="14">
        <f t="shared" si="14"/>
        <v>-0.7974725274725275</v>
      </c>
      <c r="G909" s="4" t="s">
        <v>14</v>
      </c>
      <c r="H909" s="4">
        <v>41</v>
      </c>
      <c r="I909" s="4" t="s">
        <v>21</v>
      </c>
      <c r="J909" s="4" t="s">
        <v>22</v>
      </c>
      <c r="K909" s="4">
        <v>1303880400</v>
      </c>
      <c r="L909" s="4">
        <v>1304485200</v>
      </c>
      <c r="M909" s="4" t="b">
        <v>0</v>
      </c>
      <c r="N909" s="4" t="b">
        <v>0</v>
      </c>
      <c r="O909" s="4" t="s">
        <v>33</v>
      </c>
      <c r="P909" s="4"/>
      <c r="R909" s="4">
        <v>14644</v>
      </c>
      <c r="S909" s="4">
        <v>7700</v>
      </c>
      <c r="T909">
        <f>(R909/S909)-1</f>
        <v>0.90181818181818185</v>
      </c>
    </row>
    <row r="910" spans="1:20" x14ac:dyDescent="0.25">
      <c r="A910" s="4">
        <v>908</v>
      </c>
      <c r="B910" s="4" t="s">
        <v>1848</v>
      </c>
      <c r="C910" s="5" t="s">
        <v>1849</v>
      </c>
      <c r="D910" s="4">
        <v>38200</v>
      </c>
      <c r="E910" s="4">
        <v>121950</v>
      </c>
      <c r="F910" s="14">
        <f t="shared" si="14"/>
        <v>2.1924083769633507</v>
      </c>
      <c r="G910" s="4" t="s">
        <v>20</v>
      </c>
      <c r="H910" s="4">
        <v>3934</v>
      </c>
      <c r="I910" s="4" t="s">
        <v>21</v>
      </c>
      <c r="J910" s="4" t="s">
        <v>22</v>
      </c>
      <c r="K910" s="4">
        <v>1335934800</v>
      </c>
      <c r="L910" s="4">
        <v>1336885200</v>
      </c>
      <c r="M910" s="4" t="b">
        <v>0</v>
      </c>
      <c r="N910" s="4" t="b">
        <v>0</v>
      </c>
      <c r="O910" s="4" t="s">
        <v>89</v>
      </c>
      <c r="P910" s="4"/>
      <c r="R910" s="4">
        <v>116583</v>
      </c>
      <c r="S910" s="4">
        <v>116300</v>
      </c>
      <c r="T910">
        <f>(R910/S910)-1</f>
        <v>2.4333619948408991E-3</v>
      </c>
    </row>
    <row r="911" spans="1:20" x14ac:dyDescent="0.25">
      <c r="A911" s="4">
        <v>909</v>
      </c>
      <c r="B911" s="4" t="s">
        <v>1850</v>
      </c>
      <c r="C911" s="5" t="s">
        <v>1851</v>
      </c>
      <c r="D911" s="4">
        <v>1800</v>
      </c>
      <c r="E911" s="4">
        <v>8621</v>
      </c>
      <c r="F911" s="14">
        <f t="shared" si="14"/>
        <v>3.7894444444444444</v>
      </c>
      <c r="G911" s="4" t="s">
        <v>20</v>
      </c>
      <c r="H911" s="4">
        <v>80</v>
      </c>
      <c r="I911" s="4" t="s">
        <v>15</v>
      </c>
      <c r="J911" s="4" t="s">
        <v>16</v>
      </c>
      <c r="K911" s="4">
        <v>1528088400</v>
      </c>
      <c r="L911" s="4">
        <v>1530421200</v>
      </c>
      <c r="M911" s="4" t="b">
        <v>0</v>
      </c>
      <c r="N911" s="4" t="b">
        <v>1</v>
      </c>
      <c r="O911" s="4" t="s">
        <v>33</v>
      </c>
      <c r="P911" s="4"/>
      <c r="R911" s="4">
        <v>12991</v>
      </c>
      <c r="S911" s="4">
        <v>9100</v>
      </c>
      <c r="T911">
        <f>(R911/S911)-1</f>
        <v>0.42758241758241766</v>
      </c>
    </row>
    <row r="912" spans="1:20" x14ac:dyDescent="0.25">
      <c r="A912" s="4">
        <v>910</v>
      </c>
      <c r="B912" s="4" t="s">
        <v>1852</v>
      </c>
      <c r="C912" s="5" t="s">
        <v>1853</v>
      </c>
      <c r="D912" s="4">
        <v>154500</v>
      </c>
      <c r="E912" s="4">
        <v>30215</v>
      </c>
      <c r="F912" s="14">
        <f t="shared" si="14"/>
        <v>-0.80443365695792879</v>
      </c>
      <c r="G912" s="4" t="s">
        <v>74</v>
      </c>
      <c r="H912" s="4">
        <v>296</v>
      </c>
      <c r="I912" s="4" t="s">
        <v>21</v>
      </c>
      <c r="J912" s="4" t="s">
        <v>22</v>
      </c>
      <c r="K912" s="4">
        <v>1421906400</v>
      </c>
      <c r="L912" s="4">
        <v>1421992800</v>
      </c>
      <c r="M912" s="4" t="b">
        <v>0</v>
      </c>
      <c r="N912" s="4" t="b">
        <v>0</v>
      </c>
      <c r="O912" s="4" t="s">
        <v>33</v>
      </c>
      <c r="P912" s="4"/>
      <c r="R912" s="4">
        <v>8447</v>
      </c>
      <c r="S912" s="4">
        <v>1500</v>
      </c>
      <c r="T912">
        <f>(R912/S912)-1</f>
        <v>4.6313333333333331</v>
      </c>
    </row>
    <row r="913" spans="1:20" x14ac:dyDescent="0.25">
      <c r="A913" s="4">
        <v>911</v>
      </c>
      <c r="B913" s="4" t="s">
        <v>1854</v>
      </c>
      <c r="C913" s="5" t="s">
        <v>1855</v>
      </c>
      <c r="D913" s="4">
        <v>5800</v>
      </c>
      <c r="E913" s="4">
        <v>11539</v>
      </c>
      <c r="F913" s="14">
        <f t="shared" si="14"/>
        <v>0.98948275862068957</v>
      </c>
      <c r="G913" s="4" t="s">
        <v>20</v>
      </c>
      <c r="H913" s="4">
        <v>462</v>
      </c>
      <c r="I913" s="4" t="s">
        <v>21</v>
      </c>
      <c r="J913" s="4" t="s">
        <v>22</v>
      </c>
      <c r="K913" s="4">
        <v>1568005200</v>
      </c>
      <c r="L913" s="4">
        <v>1568178000</v>
      </c>
      <c r="M913" s="4" t="b">
        <v>1</v>
      </c>
      <c r="N913" s="4" t="b">
        <v>0</v>
      </c>
      <c r="O913" s="4" t="s">
        <v>28</v>
      </c>
      <c r="P913" s="4"/>
      <c r="R913" s="4">
        <v>138087</v>
      </c>
      <c r="S913" s="4">
        <v>69900</v>
      </c>
      <c r="T913">
        <f>(R913/S913)-1</f>
        <v>0.97549356223175976</v>
      </c>
    </row>
    <row r="914" spans="1:20" x14ac:dyDescent="0.25">
      <c r="A914" s="4">
        <v>912</v>
      </c>
      <c r="B914" s="4" t="s">
        <v>1856</v>
      </c>
      <c r="C914" s="5" t="s">
        <v>1857</v>
      </c>
      <c r="D914" s="4">
        <v>1800</v>
      </c>
      <c r="E914" s="4">
        <v>14310</v>
      </c>
      <c r="F914" s="14">
        <f t="shared" si="14"/>
        <v>6.95</v>
      </c>
      <c r="G914" s="4" t="s">
        <v>20</v>
      </c>
      <c r="H914" s="4">
        <v>179</v>
      </c>
      <c r="I914" s="4" t="s">
        <v>21</v>
      </c>
      <c r="J914" s="4" t="s">
        <v>22</v>
      </c>
      <c r="K914" s="4">
        <v>1346821200</v>
      </c>
      <c r="L914" s="4">
        <v>1347944400</v>
      </c>
      <c r="M914" s="4" t="b">
        <v>1</v>
      </c>
      <c r="N914" s="4" t="b">
        <v>0</v>
      </c>
      <c r="O914" s="4" t="s">
        <v>53</v>
      </c>
      <c r="P914" s="4"/>
      <c r="R914" s="4">
        <v>5085</v>
      </c>
      <c r="S914" s="4">
        <v>1000</v>
      </c>
      <c r="T914">
        <f>(R914/S914)-1</f>
        <v>4.085</v>
      </c>
    </row>
    <row r="915" spans="1:20" x14ac:dyDescent="0.25">
      <c r="A915" s="4">
        <v>913</v>
      </c>
      <c r="B915" s="4" t="s">
        <v>1858</v>
      </c>
      <c r="C915" s="5" t="s">
        <v>1859</v>
      </c>
      <c r="D915" s="4">
        <v>70200</v>
      </c>
      <c r="E915" s="4">
        <v>35536</v>
      </c>
      <c r="F915" s="14">
        <f t="shared" si="14"/>
        <v>-0.49378917378917375</v>
      </c>
      <c r="G915" s="4" t="s">
        <v>14</v>
      </c>
      <c r="H915" s="4">
        <v>523</v>
      </c>
      <c r="I915" s="4" t="s">
        <v>26</v>
      </c>
      <c r="J915" s="4" t="s">
        <v>27</v>
      </c>
      <c r="K915" s="4">
        <v>1557637200</v>
      </c>
      <c r="L915" s="4">
        <v>1558760400</v>
      </c>
      <c r="M915" s="4" t="b">
        <v>0</v>
      </c>
      <c r="N915" s="4" t="b">
        <v>0</v>
      </c>
      <c r="O915" s="4" t="s">
        <v>53</v>
      </c>
      <c r="P915" s="4"/>
      <c r="R915" s="4">
        <v>11174</v>
      </c>
      <c r="S915" s="4">
        <v>4700</v>
      </c>
      <c r="T915">
        <f>(R915/S915)-1</f>
        <v>1.3774468085106384</v>
      </c>
    </row>
    <row r="916" spans="1:20" x14ac:dyDescent="0.25">
      <c r="A916" s="4">
        <v>914</v>
      </c>
      <c r="B916" s="4" t="s">
        <v>1860</v>
      </c>
      <c r="C916" s="5" t="s">
        <v>1861</v>
      </c>
      <c r="D916" s="4">
        <v>6400</v>
      </c>
      <c r="E916" s="4">
        <v>3676</v>
      </c>
      <c r="F916" s="14">
        <f t="shared" si="14"/>
        <v>-0.42562500000000003</v>
      </c>
      <c r="G916" s="4" t="s">
        <v>14</v>
      </c>
      <c r="H916" s="4">
        <v>141</v>
      </c>
      <c r="I916" s="4" t="s">
        <v>40</v>
      </c>
      <c r="J916" s="4" t="s">
        <v>41</v>
      </c>
      <c r="K916" s="4">
        <v>1375592400</v>
      </c>
      <c r="L916" s="4">
        <v>1376629200</v>
      </c>
      <c r="M916" s="4" t="b">
        <v>0</v>
      </c>
      <c r="N916" s="4" t="b">
        <v>0</v>
      </c>
      <c r="O916" s="4" t="s">
        <v>33</v>
      </c>
      <c r="P916" s="4"/>
      <c r="R916" s="4">
        <v>10831</v>
      </c>
      <c r="S916" s="4">
        <v>3200</v>
      </c>
      <c r="T916">
        <f>(R916/S916)-1</f>
        <v>2.3846875000000001</v>
      </c>
    </row>
    <row r="917" spans="1:20" x14ac:dyDescent="0.25">
      <c r="A917" s="4">
        <v>915</v>
      </c>
      <c r="B917" s="4" t="s">
        <v>1862</v>
      </c>
      <c r="C917" s="5" t="s">
        <v>1863</v>
      </c>
      <c r="D917" s="4">
        <v>125900</v>
      </c>
      <c r="E917" s="4">
        <v>195936</v>
      </c>
      <c r="F917" s="14">
        <f t="shared" si="14"/>
        <v>0.55628276409849087</v>
      </c>
      <c r="G917" s="4" t="s">
        <v>20</v>
      </c>
      <c r="H917" s="4">
        <v>1866</v>
      </c>
      <c r="I917" s="4" t="s">
        <v>40</v>
      </c>
      <c r="J917" s="4" t="s">
        <v>41</v>
      </c>
      <c r="K917" s="4">
        <v>1503982800</v>
      </c>
      <c r="L917" s="4">
        <v>1504760400</v>
      </c>
      <c r="M917" s="4" t="b">
        <v>0</v>
      </c>
      <c r="N917" s="4" t="b">
        <v>0</v>
      </c>
      <c r="O917" s="4" t="s">
        <v>269</v>
      </c>
      <c r="P917" s="4"/>
      <c r="R917" s="4">
        <v>8917</v>
      </c>
      <c r="S917" s="4">
        <v>6700</v>
      </c>
      <c r="T917">
        <f>(R917/S917)-1</f>
        <v>0.33089552238805964</v>
      </c>
    </row>
    <row r="918" spans="1:20" x14ac:dyDescent="0.25">
      <c r="A918" s="4">
        <v>916</v>
      </c>
      <c r="B918" s="4" t="s">
        <v>1864</v>
      </c>
      <c r="C918" s="5" t="s">
        <v>1865</v>
      </c>
      <c r="D918" s="4">
        <v>3700</v>
      </c>
      <c r="E918" s="4">
        <v>1343</v>
      </c>
      <c r="F918" s="14">
        <f t="shared" si="14"/>
        <v>-0.63702702702702707</v>
      </c>
      <c r="G918" s="4" t="s">
        <v>14</v>
      </c>
      <c r="H918" s="4">
        <v>52</v>
      </c>
      <c r="I918" s="4" t="s">
        <v>21</v>
      </c>
      <c r="J918" s="4" t="s">
        <v>22</v>
      </c>
      <c r="K918" s="4">
        <v>1418882400</v>
      </c>
      <c r="L918" s="4">
        <v>1419660000</v>
      </c>
      <c r="M918" s="4" t="b">
        <v>0</v>
      </c>
      <c r="N918" s="4" t="b">
        <v>0</v>
      </c>
      <c r="O918" s="4" t="s">
        <v>122</v>
      </c>
      <c r="P918" s="4"/>
      <c r="R918" s="4">
        <v>12468</v>
      </c>
      <c r="S918" s="4">
        <v>6000</v>
      </c>
      <c r="T918">
        <f>(R918/S918)-1</f>
        <v>1.0779999999999998</v>
      </c>
    </row>
    <row r="919" spans="1:20" x14ac:dyDescent="0.25">
      <c r="A919" s="4">
        <v>917</v>
      </c>
      <c r="B919" s="4" t="s">
        <v>1866</v>
      </c>
      <c r="C919" s="5" t="s">
        <v>1867</v>
      </c>
      <c r="D919" s="4">
        <v>3600</v>
      </c>
      <c r="E919" s="4">
        <v>2097</v>
      </c>
      <c r="F919" s="14">
        <f t="shared" si="14"/>
        <v>-0.41749999999999998</v>
      </c>
      <c r="G919" s="4" t="s">
        <v>47</v>
      </c>
      <c r="H919" s="4">
        <v>27</v>
      </c>
      <c r="I919" s="4" t="s">
        <v>40</v>
      </c>
      <c r="J919" s="4" t="s">
        <v>41</v>
      </c>
      <c r="K919" s="4">
        <v>1309237200</v>
      </c>
      <c r="L919" s="4">
        <v>1311310800</v>
      </c>
      <c r="M919" s="4" t="b">
        <v>0</v>
      </c>
      <c r="N919" s="4" t="b">
        <v>1</v>
      </c>
      <c r="O919" s="4" t="s">
        <v>100</v>
      </c>
      <c r="P919" s="4"/>
      <c r="R919" s="4">
        <v>111502</v>
      </c>
      <c r="S919" s="4">
        <v>17100</v>
      </c>
      <c r="T919">
        <f>(R919/S919)-1</f>
        <v>5.5205847953216374</v>
      </c>
    </row>
    <row r="920" spans="1:20" x14ac:dyDescent="0.25">
      <c r="A920" s="4">
        <v>918</v>
      </c>
      <c r="B920" s="4" t="s">
        <v>1868</v>
      </c>
      <c r="C920" s="5" t="s">
        <v>1869</v>
      </c>
      <c r="D920" s="4">
        <v>3800</v>
      </c>
      <c r="E920" s="4">
        <v>9021</v>
      </c>
      <c r="F920" s="14">
        <f t="shared" si="14"/>
        <v>1.3739473684210526</v>
      </c>
      <c r="G920" s="4" t="s">
        <v>20</v>
      </c>
      <c r="H920" s="4">
        <v>156</v>
      </c>
      <c r="I920" s="4" t="s">
        <v>98</v>
      </c>
      <c r="J920" s="4" t="s">
        <v>99</v>
      </c>
      <c r="K920" s="4">
        <v>1343365200</v>
      </c>
      <c r="L920" s="4">
        <v>1344315600</v>
      </c>
      <c r="M920" s="4" t="b">
        <v>0</v>
      </c>
      <c r="N920" s="4" t="b">
        <v>0</v>
      </c>
      <c r="O920" s="4" t="s">
        <v>133</v>
      </c>
      <c r="P920" s="4"/>
      <c r="R920" s="4">
        <v>194309</v>
      </c>
      <c r="S920" s="4">
        <v>171000</v>
      </c>
      <c r="T920">
        <f>(R920/S920)-1</f>
        <v>0.13630994152046783</v>
      </c>
    </row>
    <row r="921" spans="1:20" x14ac:dyDescent="0.25">
      <c r="A921" s="4">
        <v>919</v>
      </c>
      <c r="B921" s="4" t="s">
        <v>1870</v>
      </c>
      <c r="C921" s="5" t="s">
        <v>1871</v>
      </c>
      <c r="D921" s="4">
        <v>35600</v>
      </c>
      <c r="E921" s="4">
        <v>20915</v>
      </c>
      <c r="F921" s="14">
        <f t="shared" si="14"/>
        <v>-0.41249999999999998</v>
      </c>
      <c r="G921" s="4" t="s">
        <v>14</v>
      </c>
      <c r="H921" s="4">
        <v>225</v>
      </c>
      <c r="I921" s="4" t="s">
        <v>26</v>
      </c>
      <c r="J921" s="4" t="s">
        <v>27</v>
      </c>
      <c r="K921" s="4">
        <v>1507957200</v>
      </c>
      <c r="L921" s="4">
        <v>1510725600</v>
      </c>
      <c r="M921" s="4" t="b">
        <v>0</v>
      </c>
      <c r="N921" s="4" t="b">
        <v>1</v>
      </c>
      <c r="O921" s="4" t="s">
        <v>33</v>
      </c>
      <c r="P921" s="4"/>
      <c r="R921" s="4">
        <v>23956</v>
      </c>
      <c r="S921" s="4">
        <v>23400</v>
      </c>
      <c r="T921">
        <f>(R921/S921)-1</f>
        <v>2.3760683760683854E-2</v>
      </c>
    </row>
    <row r="922" spans="1:20" x14ac:dyDescent="0.25">
      <c r="A922" s="4">
        <v>920</v>
      </c>
      <c r="B922" s="4" t="s">
        <v>1872</v>
      </c>
      <c r="C922" s="5" t="s">
        <v>1873</v>
      </c>
      <c r="D922" s="4">
        <v>5300</v>
      </c>
      <c r="E922" s="4">
        <v>9676</v>
      </c>
      <c r="F922" s="14">
        <f t="shared" si="14"/>
        <v>0.82566037735849052</v>
      </c>
      <c r="G922" s="4" t="s">
        <v>20</v>
      </c>
      <c r="H922" s="4">
        <v>255</v>
      </c>
      <c r="I922" s="4" t="s">
        <v>21</v>
      </c>
      <c r="J922" s="4" t="s">
        <v>22</v>
      </c>
      <c r="K922" s="4">
        <v>1549519200</v>
      </c>
      <c r="L922" s="4">
        <v>1551247200</v>
      </c>
      <c r="M922" s="4" t="b">
        <v>1</v>
      </c>
      <c r="N922" s="4" t="b">
        <v>0</v>
      </c>
      <c r="O922" s="4" t="s">
        <v>71</v>
      </c>
      <c r="P922" s="4"/>
      <c r="R922" s="4">
        <v>8558</v>
      </c>
      <c r="S922" s="4">
        <v>2400</v>
      </c>
      <c r="T922">
        <f>(R922/S922)-1</f>
        <v>2.5658333333333334</v>
      </c>
    </row>
    <row r="923" spans="1:20" x14ac:dyDescent="0.25">
      <c r="A923" s="4">
        <v>921</v>
      </c>
      <c r="B923" s="4" t="s">
        <v>1874</v>
      </c>
      <c r="C923" s="5" t="s">
        <v>1875</v>
      </c>
      <c r="D923" s="4">
        <v>160400</v>
      </c>
      <c r="E923" s="4">
        <v>1210</v>
      </c>
      <c r="F923" s="14">
        <f t="shared" si="14"/>
        <v>-0.99245635910224439</v>
      </c>
      <c r="G923" s="4" t="s">
        <v>14</v>
      </c>
      <c r="H923" s="4">
        <v>38</v>
      </c>
      <c r="I923" s="4" t="s">
        <v>21</v>
      </c>
      <c r="J923" s="4" t="s">
        <v>22</v>
      </c>
      <c r="K923" s="4">
        <v>1329026400</v>
      </c>
      <c r="L923" s="4">
        <v>1330236000</v>
      </c>
      <c r="M923" s="4" t="b">
        <v>0</v>
      </c>
      <c r="N923" s="4" t="b">
        <v>0</v>
      </c>
      <c r="O923" s="4" t="s">
        <v>28</v>
      </c>
      <c r="P923" s="4"/>
      <c r="R923" s="4">
        <v>7413</v>
      </c>
      <c r="S923" s="4">
        <v>5300</v>
      </c>
      <c r="T923">
        <f>(R923/S923)-1</f>
        <v>0.39867924528301879</v>
      </c>
    </row>
    <row r="924" spans="1:20" x14ac:dyDescent="0.25">
      <c r="A924" s="4">
        <v>922</v>
      </c>
      <c r="B924" s="4" t="s">
        <v>1876</v>
      </c>
      <c r="C924" s="5" t="s">
        <v>1877</v>
      </c>
      <c r="D924" s="4">
        <v>51400</v>
      </c>
      <c r="E924" s="4">
        <v>90440</v>
      </c>
      <c r="F924" s="14">
        <f t="shared" si="14"/>
        <v>0.75953307392996106</v>
      </c>
      <c r="G924" s="4" t="s">
        <v>20</v>
      </c>
      <c r="H924" s="4">
        <v>2261</v>
      </c>
      <c r="I924" s="4" t="s">
        <v>21</v>
      </c>
      <c r="J924" s="4" t="s">
        <v>22</v>
      </c>
      <c r="K924" s="4">
        <v>1544335200</v>
      </c>
      <c r="L924" s="4">
        <v>1545112800</v>
      </c>
      <c r="M924" s="4" t="b">
        <v>0</v>
      </c>
      <c r="N924" s="4" t="b">
        <v>1</v>
      </c>
      <c r="O924" s="4" t="s">
        <v>319</v>
      </c>
      <c r="P924" s="4"/>
      <c r="R924" s="4">
        <v>5033</v>
      </c>
      <c r="S924" s="4">
        <v>2000</v>
      </c>
      <c r="T924">
        <f>(R924/S924)-1</f>
        <v>1.5165000000000002</v>
      </c>
    </row>
    <row r="925" spans="1:20" x14ac:dyDescent="0.25">
      <c r="A925" s="4">
        <v>923</v>
      </c>
      <c r="B925" s="4" t="s">
        <v>1878</v>
      </c>
      <c r="C925" s="5" t="s">
        <v>1879</v>
      </c>
      <c r="D925" s="4">
        <v>1700</v>
      </c>
      <c r="E925" s="4">
        <v>4044</v>
      </c>
      <c r="F925" s="14">
        <f t="shared" si="14"/>
        <v>1.3788235294117648</v>
      </c>
      <c r="G925" s="4" t="s">
        <v>20</v>
      </c>
      <c r="H925" s="4">
        <v>40</v>
      </c>
      <c r="I925" s="4" t="s">
        <v>21</v>
      </c>
      <c r="J925" s="4" t="s">
        <v>22</v>
      </c>
      <c r="K925" s="4">
        <v>1279083600</v>
      </c>
      <c r="L925" s="4">
        <v>1279170000</v>
      </c>
      <c r="M925" s="4" t="b">
        <v>0</v>
      </c>
      <c r="N925" s="4" t="b">
        <v>0</v>
      </c>
      <c r="O925" s="4" t="s">
        <v>33</v>
      </c>
      <c r="P925" s="4"/>
      <c r="R925" s="4">
        <v>9317</v>
      </c>
      <c r="S925" s="4">
        <v>8800</v>
      </c>
      <c r="T925">
        <f>(R925/S925)-1</f>
        <v>5.875000000000008E-2</v>
      </c>
    </row>
    <row r="926" spans="1:20" x14ac:dyDescent="0.25">
      <c r="A926" s="4">
        <v>924</v>
      </c>
      <c r="B926" s="4" t="s">
        <v>1880</v>
      </c>
      <c r="C926" s="5" t="s">
        <v>1881</v>
      </c>
      <c r="D926" s="4">
        <v>39400</v>
      </c>
      <c r="E926" s="4">
        <v>192292</v>
      </c>
      <c r="F926" s="14">
        <f t="shared" si="14"/>
        <v>3.8805076142131982</v>
      </c>
      <c r="G926" s="4" t="s">
        <v>20</v>
      </c>
      <c r="H926" s="4">
        <v>2289</v>
      </c>
      <c r="I926" s="4" t="s">
        <v>107</v>
      </c>
      <c r="J926" s="4" t="s">
        <v>108</v>
      </c>
      <c r="K926" s="4">
        <v>1572498000</v>
      </c>
      <c r="L926" s="4">
        <v>1573452000</v>
      </c>
      <c r="M926" s="4" t="b">
        <v>0</v>
      </c>
      <c r="N926" s="4" t="b">
        <v>0</v>
      </c>
      <c r="O926" s="4" t="s">
        <v>33</v>
      </c>
      <c r="P926" s="4"/>
      <c r="R926" s="4">
        <v>6560</v>
      </c>
      <c r="S926" s="4">
        <v>3500</v>
      </c>
      <c r="T926">
        <f>(R926/S926)-1</f>
        <v>0.87428571428571433</v>
      </c>
    </row>
    <row r="927" spans="1:20" x14ac:dyDescent="0.25">
      <c r="A927" s="4">
        <v>925</v>
      </c>
      <c r="B927" s="4" t="s">
        <v>1882</v>
      </c>
      <c r="C927" s="5" t="s">
        <v>1883</v>
      </c>
      <c r="D927" s="4">
        <v>3000</v>
      </c>
      <c r="E927" s="4">
        <v>6722</v>
      </c>
      <c r="F927" s="14">
        <f t="shared" si="14"/>
        <v>1.2406666666666668</v>
      </c>
      <c r="G927" s="4" t="s">
        <v>20</v>
      </c>
      <c r="H927" s="4">
        <v>65</v>
      </c>
      <c r="I927" s="4" t="s">
        <v>21</v>
      </c>
      <c r="J927" s="4" t="s">
        <v>22</v>
      </c>
      <c r="K927" s="4">
        <v>1506056400</v>
      </c>
      <c r="L927" s="4">
        <v>1507093200</v>
      </c>
      <c r="M927" s="4" t="b">
        <v>0</v>
      </c>
      <c r="N927" s="4" t="b">
        <v>0</v>
      </c>
      <c r="O927" s="4" t="s">
        <v>33</v>
      </c>
      <c r="P927" s="4"/>
      <c r="R927" s="4">
        <v>5415</v>
      </c>
      <c r="S927" s="4">
        <v>1400</v>
      </c>
      <c r="T927">
        <f>(R927/S927)-1</f>
        <v>2.8678571428571429</v>
      </c>
    </row>
    <row r="928" spans="1:20" x14ac:dyDescent="0.25">
      <c r="A928" s="4">
        <v>926</v>
      </c>
      <c r="B928" s="4" t="s">
        <v>1884</v>
      </c>
      <c r="C928" s="5" t="s">
        <v>1885</v>
      </c>
      <c r="D928" s="4">
        <v>8700</v>
      </c>
      <c r="E928" s="4">
        <v>1577</v>
      </c>
      <c r="F928" s="14">
        <f t="shared" si="14"/>
        <v>-0.8187356321839081</v>
      </c>
      <c r="G928" s="4" t="s">
        <v>14</v>
      </c>
      <c r="H928" s="4">
        <v>15</v>
      </c>
      <c r="I928" s="4" t="s">
        <v>21</v>
      </c>
      <c r="J928" s="4" t="s">
        <v>22</v>
      </c>
      <c r="K928" s="4">
        <v>1463029200</v>
      </c>
      <c r="L928" s="4">
        <v>1463374800</v>
      </c>
      <c r="M928" s="4" t="b">
        <v>0</v>
      </c>
      <c r="N928" s="4" t="b">
        <v>0</v>
      </c>
      <c r="O928" s="4" t="s">
        <v>17</v>
      </c>
      <c r="P928" s="4"/>
      <c r="R928" s="4">
        <v>14577</v>
      </c>
      <c r="S928" s="4">
        <v>4200</v>
      </c>
      <c r="T928">
        <f>(R928/S928)-1</f>
        <v>2.4707142857142856</v>
      </c>
    </row>
    <row r="929" spans="1:20" x14ac:dyDescent="0.25">
      <c r="A929" s="4">
        <v>927</v>
      </c>
      <c r="B929" s="4" t="s">
        <v>1886</v>
      </c>
      <c r="C929" s="5" t="s">
        <v>1887</v>
      </c>
      <c r="D929" s="4">
        <v>7200</v>
      </c>
      <c r="E929" s="4">
        <v>3301</v>
      </c>
      <c r="F929" s="14">
        <f t="shared" si="14"/>
        <v>-0.54152777777777783</v>
      </c>
      <c r="G929" s="4" t="s">
        <v>14</v>
      </c>
      <c r="H929" s="4">
        <v>37</v>
      </c>
      <c r="I929" s="4" t="s">
        <v>21</v>
      </c>
      <c r="J929" s="4" t="s">
        <v>22</v>
      </c>
      <c r="K929" s="4">
        <v>1342069200</v>
      </c>
      <c r="L929" s="4">
        <v>1344574800</v>
      </c>
      <c r="M929" s="4" t="b">
        <v>0</v>
      </c>
      <c r="N929" s="4" t="b">
        <v>0</v>
      </c>
      <c r="O929" s="4" t="s">
        <v>33</v>
      </c>
      <c r="P929" s="4"/>
      <c r="R929" s="4">
        <v>150515</v>
      </c>
      <c r="S929" s="4">
        <v>81000</v>
      </c>
      <c r="T929">
        <f>(R929/S929)-1</f>
        <v>0.85820987654320979</v>
      </c>
    </row>
    <row r="930" spans="1:20" x14ac:dyDescent="0.25">
      <c r="A930" s="4">
        <v>928</v>
      </c>
      <c r="B930" s="4" t="s">
        <v>1888</v>
      </c>
      <c r="C930" s="5" t="s">
        <v>1889</v>
      </c>
      <c r="D930" s="4">
        <v>167400</v>
      </c>
      <c r="E930" s="4">
        <v>196386</v>
      </c>
      <c r="F930" s="14">
        <f t="shared" si="14"/>
        <v>0.1731541218637993</v>
      </c>
      <c r="G930" s="4" t="s">
        <v>20</v>
      </c>
      <c r="H930" s="4">
        <v>3777</v>
      </c>
      <c r="I930" s="4" t="s">
        <v>107</v>
      </c>
      <c r="J930" s="4" t="s">
        <v>108</v>
      </c>
      <c r="K930" s="4">
        <v>1388296800</v>
      </c>
      <c r="L930" s="4">
        <v>1389074400</v>
      </c>
      <c r="M930" s="4" t="b">
        <v>0</v>
      </c>
      <c r="N930" s="4" t="b">
        <v>0</v>
      </c>
      <c r="O930" s="4" t="s">
        <v>28</v>
      </c>
      <c r="P930" s="4"/>
      <c r="R930" s="4">
        <v>7797</v>
      </c>
      <c r="S930" s="4">
        <v>4800</v>
      </c>
      <c r="T930">
        <f>(R930/S930)-1</f>
        <v>0.6243749999999999</v>
      </c>
    </row>
    <row r="931" spans="1:20" x14ac:dyDescent="0.25">
      <c r="A931" s="4">
        <v>929</v>
      </c>
      <c r="B931" s="4" t="s">
        <v>1890</v>
      </c>
      <c r="C931" s="5" t="s">
        <v>1891</v>
      </c>
      <c r="D931" s="4">
        <v>5500</v>
      </c>
      <c r="E931" s="4">
        <v>11952</v>
      </c>
      <c r="F931" s="14">
        <f t="shared" si="14"/>
        <v>1.173090909090909</v>
      </c>
      <c r="G931" s="4" t="s">
        <v>20</v>
      </c>
      <c r="H931" s="4">
        <v>184</v>
      </c>
      <c r="I931" s="4" t="s">
        <v>40</v>
      </c>
      <c r="J931" s="4" t="s">
        <v>41</v>
      </c>
      <c r="K931" s="4">
        <v>1493787600</v>
      </c>
      <c r="L931" s="4">
        <v>1494997200</v>
      </c>
      <c r="M931" s="4" t="b">
        <v>0</v>
      </c>
      <c r="N931" s="4" t="b">
        <v>0</v>
      </c>
      <c r="O931" s="4" t="s">
        <v>33</v>
      </c>
      <c r="P931" s="4"/>
      <c r="R931" s="4">
        <v>12939</v>
      </c>
      <c r="S931" s="4">
        <v>7000</v>
      </c>
      <c r="T931">
        <f>(R931/S931)-1</f>
        <v>0.84842857142857153</v>
      </c>
    </row>
    <row r="932" spans="1:20" x14ac:dyDescent="0.25">
      <c r="A932" s="4">
        <v>930</v>
      </c>
      <c r="B932" s="4" t="s">
        <v>1892</v>
      </c>
      <c r="C932" s="5" t="s">
        <v>1893</v>
      </c>
      <c r="D932" s="4">
        <v>3500</v>
      </c>
      <c r="E932" s="4">
        <v>3930</v>
      </c>
      <c r="F932" s="14">
        <f t="shared" si="14"/>
        <v>0.12285714285714278</v>
      </c>
      <c r="G932" s="4" t="s">
        <v>20</v>
      </c>
      <c r="H932" s="4">
        <v>85</v>
      </c>
      <c r="I932" s="4" t="s">
        <v>21</v>
      </c>
      <c r="J932" s="4" t="s">
        <v>22</v>
      </c>
      <c r="K932" s="4">
        <v>1424844000</v>
      </c>
      <c r="L932" s="4">
        <v>1425448800</v>
      </c>
      <c r="M932" s="4" t="b">
        <v>0</v>
      </c>
      <c r="N932" s="4" t="b">
        <v>1</v>
      </c>
      <c r="O932" s="4" t="s">
        <v>33</v>
      </c>
      <c r="P932" s="4"/>
      <c r="R932" s="4">
        <v>194912</v>
      </c>
      <c r="S932" s="4">
        <v>71500</v>
      </c>
      <c r="T932">
        <f>(R932/S932)-1</f>
        <v>1.7260419580419581</v>
      </c>
    </row>
    <row r="933" spans="1:20" x14ac:dyDescent="0.25">
      <c r="A933" s="4">
        <v>931</v>
      </c>
      <c r="B933" s="4" t="s">
        <v>1894</v>
      </c>
      <c r="C933" s="5" t="s">
        <v>1895</v>
      </c>
      <c r="D933" s="4">
        <v>7900</v>
      </c>
      <c r="E933" s="4">
        <v>5729</v>
      </c>
      <c r="F933" s="14">
        <f t="shared" si="14"/>
        <v>-0.27481012658227844</v>
      </c>
      <c r="G933" s="4" t="s">
        <v>14</v>
      </c>
      <c r="H933" s="4">
        <v>112</v>
      </c>
      <c r="I933" s="4" t="s">
        <v>21</v>
      </c>
      <c r="J933" s="4" t="s">
        <v>22</v>
      </c>
      <c r="K933" s="4">
        <v>1403931600</v>
      </c>
      <c r="L933" s="4">
        <v>1404104400</v>
      </c>
      <c r="M933" s="4" t="b">
        <v>0</v>
      </c>
      <c r="N933" s="4" t="b">
        <v>1</v>
      </c>
      <c r="O933" s="4" t="s">
        <v>33</v>
      </c>
      <c r="P933" s="4"/>
      <c r="R933" s="4">
        <v>7992</v>
      </c>
      <c r="S933" s="4">
        <v>4700</v>
      </c>
      <c r="T933">
        <f>(R933/S933)-1</f>
        <v>0.70042553191489354</v>
      </c>
    </row>
    <row r="934" spans="1:20" x14ac:dyDescent="0.25">
      <c r="A934" s="4">
        <v>932</v>
      </c>
      <c r="B934" s="4" t="s">
        <v>1896</v>
      </c>
      <c r="C934" s="5" t="s">
        <v>1897</v>
      </c>
      <c r="D934" s="4">
        <v>2300</v>
      </c>
      <c r="E934" s="4">
        <v>4883</v>
      </c>
      <c r="F934" s="14">
        <f t="shared" si="14"/>
        <v>1.1230434782608696</v>
      </c>
      <c r="G934" s="4" t="s">
        <v>20</v>
      </c>
      <c r="H934" s="4">
        <v>144</v>
      </c>
      <c r="I934" s="4" t="s">
        <v>21</v>
      </c>
      <c r="J934" s="4" t="s">
        <v>22</v>
      </c>
      <c r="K934" s="4">
        <v>1394514000</v>
      </c>
      <c r="L934" s="4">
        <v>1394773200</v>
      </c>
      <c r="M934" s="4" t="b">
        <v>0</v>
      </c>
      <c r="N934" s="4" t="b">
        <v>0</v>
      </c>
      <c r="O934" s="4" t="s">
        <v>23</v>
      </c>
      <c r="P934" s="4"/>
      <c r="R934" s="4">
        <v>79268</v>
      </c>
      <c r="S934" s="4">
        <v>42100</v>
      </c>
      <c r="T934">
        <f>(R934/S934)-1</f>
        <v>0.8828503562945369</v>
      </c>
    </row>
    <row r="935" spans="1:20" x14ac:dyDescent="0.25">
      <c r="A935" s="4">
        <v>933</v>
      </c>
      <c r="B935" s="4" t="s">
        <v>1898</v>
      </c>
      <c r="C935" s="5" t="s">
        <v>1899</v>
      </c>
      <c r="D935" s="4">
        <v>73000</v>
      </c>
      <c r="E935" s="4">
        <v>175015</v>
      </c>
      <c r="F935" s="14">
        <f t="shared" si="14"/>
        <v>1.3974657534246577</v>
      </c>
      <c r="G935" s="4" t="s">
        <v>20</v>
      </c>
      <c r="H935" s="4">
        <v>1902</v>
      </c>
      <c r="I935" s="4" t="s">
        <v>21</v>
      </c>
      <c r="J935" s="4" t="s">
        <v>22</v>
      </c>
      <c r="K935" s="4">
        <v>1365397200</v>
      </c>
      <c r="L935" s="4">
        <v>1366520400</v>
      </c>
      <c r="M935" s="4" t="b">
        <v>0</v>
      </c>
      <c r="N935" s="4" t="b">
        <v>0</v>
      </c>
      <c r="O935" s="4" t="s">
        <v>33</v>
      </c>
      <c r="P935" s="4"/>
      <c r="R935" s="4">
        <v>139468</v>
      </c>
      <c r="S935" s="4">
        <v>40200</v>
      </c>
      <c r="T935">
        <f>(R935/S935)-1</f>
        <v>2.4693532338308457</v>
      </c>
    </row>
    <row r="936" spans="1:20" x14ac:dyDescent="0.25">
      <c r="A936" s="4">
        <v>934</v>
      </c>
      <c r="B936" s="4" t="s">
        <v>1900</v>
      </c>
      <c r="C936" s="5" t="s">
        <v>1901</v>
      </c>
      <c r="D936" s="4">
        <v>6200</v>
      </c>
      <c r="E936" s="4">
        <v>11280</v>
      </c>
      <c r="F936" s="14">
        <f t="shared" si="14"/>
        <v>0.8193548387096774</v>
      </c>
      <c r="G936" s="4" t="s">
        <v>20</v>
      </c>
      <c r="H936" s="4">
        <v>105</v>
      </c>
      <c r="I936" s="4" t="s">
        <v>21</v>
      </c>
      <c r="J936" s="4" t="s">
        <v>22</v>
      </c>
      <c r="K936" s="4">
        <v>1456120800</v>
      </c>
      <c r="L936" s="4">
        <v>1456639200</v>
      </c>
      <c r="M936" s="4" t="b">
        <v>0</v>
      </c>
      <c r="N936" s="4" t="b">
        <v>0</v>
      </c>
      <c r="O936" s="4" t="s">
        <v>33</v>
      </c>
      <c r="P936" s="4"/>
      <c r="R936" s="4">
        <v>5438</v>
      </c>
      <c r="S936" s="4">
        <v>1000</v>
      </c>
      <c r="T936">
        <f>(R936/S936)-1</f>
        <v>4.4379999999999997</v>
      </c>
    </row>
    <row r="937" spans="1:20" x14ac:dyDescent="0.25">
      <c r="A937" s="4">
        <v>935</v>
      </c>
      <c r="B937" s="4" t="s">
        <v>1902</v>
      </c>
      <c r="C937" s="5" t="s">
        <v>1903</v>
      </c>
      <c r="D937" s="4">
        <v>6100</v>
      </c>
      <c r="E937" s="4">
        <v>10012</v>
      </c>
      <c r="F937" s="14">
        <f t="shared" si="14"/>
        <v>0.64131147540983613</v>
      </c>
      <c r="G937" s="4" t="s">
        <v>20</v>
      </c>
      <c r="H937" s="4">
        <v>132</v>
      </c>
      <c r="I937" s="4" t="s">
        <v>21</v>
      </c>
      <c r="J937" s="4" t="s">
        <v>22</v>
      </c>
      <c r="K937" s="4">
        <v>1437714000</v>
      </c>
      <c r="L937" s="4">
        <v>1438318800</v>
      </c>
      <c r="M937" s="4" t="b">
        <v>0</v>
      </c>
      <c r="N937" s="4" t="b">
        <v>0</v>
      </c>
      <c r="O937" s="4" t="s">
        <v>33</v>
      </c>
      <c r="P937" s="4"/>
      <c r="R937" s="4">
        <v>193101</v>
      </c>
      <c r="S937" s="4">
        <v>84500</v>
      </c>
      <c r="T937">
        <f>(R937/S937)-1</f>
        <v>1.2852189349112426</v>
      </c>
    </row>
    <row r="938" spans="1:20" x14ac:dyDescent="0.25">
      <c r="A938" s="4">
        <v>936</v>
      </c>
      <c r="B938" s="4" t="s">
        <v>1246</v>
      </c>
      <c r="C938" s="5" t="s">
        <v>1904</v>
      </c>
      <c r="D938" s="4">
        <v>103200</v>
      </c>
      <c r="E938" s="4">
        <v>1690</v>
      </c>
      <c r="F938" s="14">
        <f t="shared" si="14"/>
        <v>-0.98362403100775198</v>
      </c>
      <c r="G938" s="4" t="s">
        <v>14</v>
      </c>
      <c r="H938" s="4">
        <v>21</v>
      </c>
      <c r="I938" s="4" t="s">
        <v>21</v>
      </c>
      <c r="J938" s="4" t="s">
        <v>22</v>
      </c>
      <c r="K938" s="4">
        <v>1563771600</v>
      </c>
      <c r="L938" s="4">
        <v>1564030800</v>
      </c>
      <c r="M938" s="4" t="b">
        <v>1</v>
      </c>
      <c r="N938" s="4" t="b">
        <v>0</v>
      </c>
      <c r="O938" s="4" t="s">
        <v>33</v>
      </c>
      <c r="P938" s="4"/>
      <c r="R938" s="4">
        <v>2960</v>
      </c>
      <c r="S938" s="4">
        <v>800</v>
      </c>
      <c r="T938">
        <f>(R938/S938)-1</f>
        <v>2.7</v>
      </c>
    </row>
    <row r="939" spans="1:20" x14ac:dyDescent="0.25">
      <c r="A939" s="4">
        <v>937</v>
      </c>
      <c r="B939" s="4" t="s">
        <v>1905</v>
      </c>
      <c r="C939" s="5" t="s">
        <v>1906</v>
      </c>
      <c r="D939" s="4">
        <v>171000</v>
      </c>
      <c r="E939" s="4">
        <v>84891</v>
      </c>
      <c r="F939" s="14">
        <f t="shared" si="14"/>
        <v>-0.50356140350877188</v>
      </c>
      <c r="G939" s="4" t="s">
        <v>74</v>
      </c>
      <c r="H939" s="4">
        <v>976</v>
      </c>
      <c r="I939" s="4" t="s">
        <v>21</v>
      </c>
      <c r="J939" s="4" t="s">
        <v>22</v>
      </c>
      <c r="K939" s="4">
        <v>1448517600</v>
      </c>
      <c r="L939" s="4">
        <v>1449295200</v>
      </c>
      <c r="M939" s="4" t="b">
        <v>0</v>
      </c>
      <c r="N939" s="4" t="b">
        <v>0</v>
      </c>
      <c r="O939" s="4" t="s">
        <v>42</v>
      </c>
      <c r="P939" s="4"/>
      <c r="R939" s="4">
        <v>8089</v>
      </c>
      <c r="S939" s="4">
        <v>3400</v>
      </c>
      <c r="T939">
        <f>(R939/S939)-1</f>
        <v>1.3791176470588233</v>
      </c>
    </row>
    <row r="940" spans="1:20" x14ac:dyDescent="0.25">
      <c r="A940" s="4">
        <v>938</v>
      </c>
      <c r="B940" s="4" t="s">
        <v>1907</v>
      </c>
      <c r="C940" s="5" t="s">
        <v>1908</v>
      </c>
      <c r="D940" s="4">
        <v>9200</v>
      </c>
      <c r="E940" s="4">
        <v>10093</v>
      </c>
      <c r="F940" s="14">
        <f t="shared" si="14"/>
        <v>9.7065217391304248E-2</v>
      </c>
      <c r="G940" s="4" t="s">
        <v>20</v>
      </c>
      <c r="H940" s="4">
        <v>96</v>
      </c>
      <c r="I940" s="4" t="s">
        <v>21</v>
      </c>
      <c r="J940" s="4" t="s">
        <v>22</v>
      </c>
      <c r="K940" s="4">
        <v>1528779600</v>
      </c>
      <c r="L940" s="4">
        <v>1531890000</v>
      </c>
      <c r="M940" s="4" t="b">
        <v>0</v>
      </c>
      <c r="N940" s="4" t="b">
        <v>1</v>
      </c>
      <c r="O940" s="4" t="s">
        <v>119</v>
      </c>
      <c r="P940" s="4"/>
      <c r="R940" s="4">
        <v>2129</v>
      </c>
      <c r="S940" s="4">
        <v>1800</v>
      </c>
      <c r="T940">
        <f>(R940/S940)-1</f>
        <v>0.18277777777777771</v>
      </c>
    </row>
    <row r="941" spans="1:20" x14ac:dyDescent="0.25">
      <c r="A941" s="4">
        <v>939</v>
      </c>
      <c r="B941" s="4" t="s">
        <v>1909</v>
      </c>
      <c r="C941" s="5" t="s">
        <v>1910</v>
      </c>
      <c r="D941" s="4">
        <v>7800</v>
      </c>
      <c r="E941" s="4">
        <v>3839</v>
      </c>
      <c r="F941" s="14">
        <f t="shared" si="14"/>
        <v>-0.50782051282051288</v>
      </c>
      <c r="G941" s="4" t="s">
        <v>14</v>
      </c>
      <c r="H941" s="4">
        <v>67</v>
      </c>
      <c r="I941" s="4" t="s">
        <v>21</v>
      </c>
      <c r="J941" s="4" t="s">
        <v>22</v>
      </c>
      <c r="K941" s="4">
        <v>1304744400</v>
      </c>
      <c r="L941" s="4">
        <v>1306213200</v>
      </c>
      <c r="M941" s="4" t="b">
        <v>0</v>
      </c>
      <c r="N941" s="4" t="b">
        <v>1</v>
      </c>
      <c r="O941" s="4" t="s">
        <v>89</v>
      </c>
      <c r="P941" s="4"/>
      <c r="R941" s="4">
        <v>12174</v>
      </c>
      <c r="S941" s="4">
        <v>5800</v>
      </c>
      <c r="T941">
        <f>(R941/S941)-1</f>
        <v>1.0989655172413793</v>
      </c>
    </row>
    <row r="942" spans="1:20" x14ac:dyDescent="0.25">
      <c r="A942" s="4">
        <v>940</v>
      </c>
      <c r="B942" s="4" t="s">
        <v>1911</v>
      </c>
      <c r="C942" s="5" t="s">
        <v>1912</v>
      </c>
      <c r="D942" s="4">
        <v>9900</v>
      </c>
      <c r="E942" s="4">
        <v>6161</v>
      </c>
      <c r="F942" s="14">
        <f t="shared" si="14"/>
        <v>-0.37767676767676772</v>
      </c>
      <c r="G942" s="4" t="s">
        <v>47</v>
      </c>
      <c r="H942" s="4">
        <v>66</v>
      </c>
      <c r="I942" s="4" t="s">
        <v>15</v>
      </c>
      <c r="J942" s="4" t="s">
        <v>16</v>
      </c>
      <c r="K942" s="4">
        <v>1354341600</v>
      </c>
      <c r="L942" s="4">
        <v>1356242400</v>
      </c>
      <c r="M942" s="4" t="b">
        <v>0</v>
      </c>
      <c r="N942" s="4" t="b">
        <v>0</v>
      </c>
      <c r="O942" s="4" t="s">
        <v>28</v>
      </c>
      <c r="P942" s="4"/>
      <c r="R942" s="4">
        <v>9508</v>
      </c>
      <c r="S942" s="4">
        <v>5600</v>
      </c>
      <c r="T942">
        <f>(R942/S942)-1</f>
        <v>0.69785714285714295</v>
      </c>
    </row>
    <row r="943" spans="1:20" x14ac:dyDescent="0.25">
      <c r="A943" s="4">
        <v>941</v>
      </c>
      <c r="B943" s="4" t="s">
        <v>1913</v>
      </c>
      <c r="C943" s="5" t="s">
        <v>1914</v>
      </c>
      <c r="D943" s="4">
        <v>43000</v>
      </c>
      <c r="E943" s="4">
        <v>5615</v>
      </c>
      <c r="F943" s="14">
        <f t="shared" si="14"/>
        <v>-0.86941860465116283</v>
      </c>
      <c r="G943" s="4" t="s">
        <v>14</v>
      </c>
      <c r="H943" s="4">
        <v>78</v>
      </c>
      <c r="I943" s="4" t="s">
        <v>21</v>
      </c>
      <c r="J943" s="4" t="s">
        <v>22</v>
      </c>
      <c r="K943" s="4">
        <v>1294552800</v>
      </c>
      <c r="L943" s="4">
        <v>1297576800</v>
      </c>
      <c r="M943" s="4" t="b">
        <v>1</v>
      </c>
      <c r="N943" s="4" t="b">
        <v>0</v>
      </c>
      <c r="O943" s="4" t="s">
        <v>33</v>
      </c>
      <c r="P943" s="4"/>
      <c r="R943" s="4">
        <v>155849</v>
      </c>
      <c r="S943" s="4">
        <v>134400</v>
      </c>
      <c r="T943">
        <f>(R943/S943)-1</f>
        <v>0.15959077380952391</v>
      </c>
    </row>
    <row r="944" spans="1:20" x14ac:dyDescent="0.25">
      <c r="A944" s="4">
        <v>942</v>
      </c>
      <c r="B944" s="4" t="s">
        <v>1907</v>
      </c>
      <c r="C944" s="5" t="s">
        <v>1915</v>
      </c>
      <c r="D944" s="4">
        <v>9600</v>
      </c>
      <c r="E944" s="4">
        <v>6205</v>
      </c>
      <c r="F944" s="14">
        <f t="shared" si="14"/>
        <v>-0.35364583333333333</v>
      </c>
      <c r="G944" s="4" t="s">
        <v>14</v>
      </c>
      <c r="H944" s="4">
        <v>67</v>
      </c>
      <c r="I944" s="4" t="s">
        <v>26</v>
      </c>
      <c r="J944" s="4" t="s">
        <v>27</v>
      </c>
      <c r="K944" s="4">
        <v>1295935200</v>
      </c>
      <c r="L944" s="4">
        <v>1296194400</v>
      </c>
      <c r="M944" s="4" t="b">
        <v>0</v>
      </c>
      <c r="N944" s="4" t="b">
        <v>0</v>
      </c>
      <c r="O944" s="4" t="s">
        <v>33</v>
      </c>
      <c r="P944" s="4"/>
      <c r="R944" s="4">
        <v>7758</v>
      </c>
      <c r="S944" s="4">
        <v>3000</v>
      </c>
      <c r="T944">
        <f>(R944/S944)-1</f>
        <v>1.5859999999999999</v>
      </c>
    </row>
    <row r="945" spans="1:20" x14ac:dyDescent="0.25">
      <c r="A945" s="4">
        <v>943</v>
      </c>
      <c r="B945" s="4" t="s">
        <v>1916</v>
      </c>
      <c r="C945" s="5" t="s">
        <v>1917</v>
      </c>
      <c r="D945" s="4">
        <v>7500</v>
      </c>
      <c r="E945" s="4">
        <v>11969</v>
      </c>
      <c r="F945" s="14">
        <f t="shared" si="14"/>
        <v>0.59586666666666677</v>
      </c>
      <c r="G945" s="4" t="s">
        <v>20</v>
      </c>
      <c r="H945" s="4">
        <v>114</v>
      </c>
      <c r="I945" s="4" t="s">
        <v>21</v>
      </c>
      <c r="J945" s="4" t="s">
        <v>22</v>
      </c>
      <c r="K945" s="4">
        <v>1411534800</v>
      </c>
      <c r="L945" s="4">
        <v>1414558800</v>
      </c>
      <c r="M945" s="4" t="b">
        <v>0</v>
      </c>
      <c r="N945" s="4" t="b">
        <v>0</v>
      </c>
      <c r="O945" s="4" t="s">
        <v>17</v>
      </c>
      <c r="P945" s="4"/>
      <c r="R945" s="4">
        <v>13835</v>
      </c>
      <c r="S945" s="4">
        <v>6000</v>
      </c>
      <c r="T945">
        <f>(R945/S945)-1</f>
        <v>1.3058333333333332</v>
      </c>
    </row>
    <row r="946" spans="1:20" x14ac:dyDescent="0.25">
      <c r="A946" s="4">
        <v>944</v>
      </c>
      <c r="B946" s="4" t="s">
        <v>1918</v>
      </c>
      <c r="C946" s="5" t="s">
        <v>1919</v>
      </c>
      <c r="D946" s="4">
        <v>10000</v>
      </c>
      <c r="E946" s="4">
        <v>8142</v>
      </c>
      <c r="F946" s="14">
        <f t="shared" si="14"/>
        <v>-0.18579999999999997</v>
      </c>
      <c r="G946" s="4" t="s">
        <v>14</v>
      </c>
      <c r="H946" s="4">
        <v>263</v>
      </c>
      <c r="I946" s="4" t="s">
        <v>26</v>
      </c>
      <c r="J946" s="4" t="s">
        <v>27</v>
      </c>
      <c r="K946" s="4">
        <v>1486706400</v>
      </c>
      <c r="L946" s="4">
        <v>1488348000</v>
      </c>
      <c r="M946" s="4" t="b">
        <v>0</v>
      </c>
      <c r="N946" s="4" t="b">
        <v>0</v>
      </c>
      <c r="O946" s="4" t="s">
        <v>122</v>
      </c>
      <c r="P946" s="4"/>
      <c r="R946" s="4">
        <v>10770</v>
      </c>
      <c r="S946" s="4">
        <v>8400</v>
      </c>
      <c r="T946">
        <f>(R946/S946)-1</f>
        <v>0.28214285714285725</v>
      </c>
    </row>
    <row r="947" spans="1:20" x14ac:dyDescent="0.25">
      <c r="A947" s="4">
        <v>945</v>
      </c>
      <c r="B947" s="4" t="s">
        <v>1920</v>
      </c>
      <c r="C947" s="5" t="s">
        <v>1921</v>
      </c>
      <c r="D947" s="4">
        <v>172000</v>
      </c>
      <c r="E947" s="4">
        <v>55805</v>
      </c>
      <c r="F947" s="14">
        <f t="shared" si="14"/>
        <v>-0.67555232558139533</v>
      </c>
      <c r="G947" s="4" t="s">
        <v>14</v>
      </c>
      <c r="H947" s="4">
        <v>1691</v>
      </c>
      <c r="I947" s="4" t="s">
        <v>21</v>
      </c>
      <c r="J947" s="4" t="s">
        <v>22</v>
      </c>
      <c r="K947" s="4">
        <v>1333602000</v>
      </c>
      <c r="L947" s="4">
        <v>1334898000</v>
      </c>
      <c r="M947" s="4" t="b">
        <v>1</v>
      </c>
      <c r="N947" s="4" t="b">
        <v>0</v>
      </c>
      <c r="O947" s="4" t="s">
        <v>122</v>
      </c>
      <c r="P947" s="4"/>
      <c r="R947" s="4">
        <v>3208</v>
      </c>
      <c r="S947" s="4">
        <v>1700</v>
      </c>
      <c r="T947">
        <f>(R947/S947)-1</f>
        <v>0.88705882352941168</v>
      </c>
    </row>
    <row r="948" spans="1:20" x14ac:dyDescent="0.25">
      <c r="A948" s="4">
        <v>946</v>
      </c>
      <c r="B948" s="4" t="s">
        <v>1922</v>
      </c>
      <c r="C948" s="5" t="s">
        <v>1923</v>
      </c>
      <c r="D948" s="4">
        <v>153700</v>
      </c>
      <c r="E948" s="4">
        <v>15238</v>
      </c>
      <c r="F948" s="14">
        <f t="shared" si="14"/>
        <v>-0.90085881587508132</v>
      </c>
      <c r="G948" s="4" t="s">
        <v>14</v>
      </c>
      <c r="H948" s="4">
        <v>181</v>
      </c>
      <c r="I948" s="4" t="s">
        <v>21</v>
      </c>
      <c r="J948" s="4" t="s">
        <v>22</v>
      </c>
      <c r="K948" s="4">
        <v>1308200400</v>
      </c>
      <c r="L948" s="4">
        <v>1308373200</v>
      </c>
      <c r="M948" s="4" t="b">
        <v>0</v>
      </c>
      <c r="N948" s="4" t="b">
        <v>0</v>
      </c>
      <c r="O948" s="4" t="s">
        <v>33</v>
      </c>
      <c r="P948" s="4"/>
      <c r="R948" s="4">
        <v>153338</v>
      </c>
      <c r="S948" s="4">
        <v>19800</v>
      </c>
      <c r="T948">
        <f>(R948/S948)-1</f>
        <v>6.7443434343434348</v>
      </c>
    </row>
    <row r="949" spans="1:20" x14ac:dyDescent="0.25">
      <c r="A949" s="4">
        <v>947</v>
      </c>
      <c r="B949" s="4" t="s">
        <v>1924</v>
      </c>
      <c r="C949" s="5" t="s">
        <v>1925</v>
      </c>
      <c r="D949" s="4">
        <v>3600</v>
      </c>
      <c r="E949" s="4">
        <v>961</v>
      </c>
      <c r="F949" s="14">
        <f t="shared" si="14"/>
        <v>-0.73305555555555557</v>
      </c>
      <c r="G949" s="4" t="s">
        <v>14</v>
      </c>
      <c r="H949" s="4">
        <v>13</v>
      </c>
      <c r="I949" s="4" t="s">
        <v>21</v>
      </c>
      <c r="J949" s="4" t="s">
        <v>22</v>
      </c>
      <c r="K949" s="4">
        <v>1411707600</v>
      </c>
      <c r="L949" s="4">
        <v>1412312400</v>
      </c>
      <c r="M949" s="4" t="b">
        <v>0</v>
      </c>
      <c r="N949" s="4" t="b">
        <v>0</v>
      </c>
      <c r="O949" s="4" t="s">
        <v>33</v>
      </c>
      <c r="P949" s="4"/>
      <c r="R949" s="4">
        <v>12620</v>
      </c>
      <c r="S949" s="4">
        <v>3100</v>
      </c>
      <c r="T949">
        <f>(R949/S949)-1</f>
        <v>3.0709677419354842</v>
      </c>
    </row>
    <row r="950" spans="1:20" x14ac:dyDescent="0.25">
      <c r="A950" s="4">
        <v>948</v>
      </c>
      <c r="B950" s="4" t="s">
        <v>1926</v>
      </c>
      <c r="C950" s="5" t="s">
        <v>1927</v>
      </c>
      <c r="D950" s="4">
        <v>9400</v>
      </c>
      <c r="E950" s="4">
        <v>5918</v>
      </c>
      <c r="F950" s="14">
        <f t="shared" si="14"/>
        <v>-0.37042553191489358</v>
      </c>
      <c r="G950" s="4" t="s">
        <v>74</v>
      </c>
      <c r="H950" s="4">
        <v>160</v>
      </c>
      <c r="I950" s="4" t="s">
        <v>21</v>
      </c>
      <c r="J950" s="4" t="s">
        <v>22</v>
      </c>
      <c r="K950" s="4">
        <v>1418364000</v>
      </c>
      <c r="L950" s="4">
        <v>1419228000</v>
      </c>
      <c r="M950" s="4" t="b">
        <v>1</v>
      </c>
      <c r="N950" s="4" t="b">
        <v>1</v>
      </c>
      <c r="O950" s="4" t="s">
        <v>42</v>
      </c>
      <c r="P950" s="4"/>
      <c r="R950" s="4">
        <v>8746</v>
      </c>
      <c r="S950" s="4">
        <v>5600</v>
      </c>
      <c r="T950">
        <f>(R950/S950)-1</f>
        <v>0.56178571428571433</v>
      </c>
    </row>
    <row r="951" spans="1:20" x14ac:dyDescent="0.25">
      <c r="A951" s="4">
        <v>949</v>
      </c>
      <c r="B951" s="4" t="s">
        <v>1928</v>
      </c>
      <c r="C951" s="5" t="s">
        <v>1929</v>
      </c>
      <c r="D951" s="4">
        <v>5900</v>
      </c>
      <c r="E951" s="4">
        <v>9520</v>
      </c>
      <c r="F951" s="14">
        <f t="shared" si="14"/>
        <v>0.6135593220338984</v>
      </c>
      <c r="G951" s="4" t="s">
        <v>20</v>
      </c>
      <c r="H951" s="4">
        <v>203</v>
      </c>
      <c r="I951" s="4" t="s">
        <v>21</v>
      </c>
      <c r="J951" s="4" t="s">
        <v>22</v>
      </c>
      <c r="K951" s="4">
        <v>1429333200</v>
      </c>
      <c r="L951" s="4">
        <v>1430974800</v>
      </c>
      <c r="M951" s="4" t="b">
        <v>0</v>
      </c>
      <c r="N951" s="4" t="b">
        <v>0</v>
      </c>
      <c r="O951" s="4" t="s">
        <v>28</v>
      </c>
      <c r="P951" s="4"/>
      <c r="R951" s="4">
        <v>3534</v>
      </c>
      <c r="S951" s="4">
        <v>1400</v>
      </c>
      <c r="T951">
        <f>(R951/S951)-1</f>
        <v>1.5242857142857145</v>
      </c>
    </row>
    <row r="952" spans="1:20" x14ac:dyDescent="0.25">
      <c r="A952" s="4">
        <v>950</v>
      </c>
      <c r="B952" s="4" t="s">
        <v>1930</v>
      </c>
      <c r="C952" s="5" t="s">
        <v>1931</v>
      </c>
      <c r="D952" s="4">
        <v>100</v>
      </c>
      <c r="E952" s="4">
        <v>5</v>
      </c>
      <c r="F952" s="14">
        <f t="shared" si="14"/>
        <v>-0.95</v>
      </c>
      <c r="G952" s="4" t="s">
        <v>14</v>
      </c>
      <c r="H952" s="4">
        <v>1</v>
      </c>
      <c r="I952" s="4" t="s">
        <v>21</v>
      </c>
      <c r="J952" s="4" t="s">
        <v>22</v>
      </c>
      <c r="K952" s="4">
        <v>1555390800</v>
      </c>
      <c r="L952" s="4">
        <v>1555822800</v>
      </c>
      <c r="M952" s="4" t="b">
        <v>0</v>
      </c>
      <c r="N952" s="4" t="b">
        <v>1</v>
      </c>
      <c r="O952" s="4" t="s">
        <v>33</v>
      </c>
      <c r="P952" s="4"/>
      <c r="R952" s="4">
        <v>12955</v>
      </c>
      <c r="S952" s="4">
        <v>7900</v>
      </c>
      <c r="T952">
        <f>(R952/S952)-1</f>
        <v>0.63987341772151907</v>
      </c>
    </row>
    <row r="953" spans="1:20" x14ac:dyDescent="0.25">
      <c r="A953" s="4">
        <v>951</v>
      </c>
      <c r="B953" s="4" t="s">
        <v>1932</v>
      </c>
      <c r="C953" s="5" t="s">
        <v>1933</v>
      </c>
      <c r="D953" s="4">
        <v>14500</v>
      </c>
      <c r="E953" s="4">
        <v>159056</v>
      </c>
      <c r="F953" s="14">
        <f t="shared" si="14"/>
        <v>9.9693793103448272</v>
      </c>
      <c r="G953" s="4" t="s">
        <v>20</v>
      </c>
      <c r="H953" s="4">
        <v>1559</v>
      </c>
      <c r="I953" s="4" t="s">
        <v>21</v>
      </c>
      <c r="J953" s="4" t="s">
        <v>22</v>
      </c>
      <c r="K953" s="4">
        <v>1482732000</v>
      </c>
      <c r="L953" s="4">
        <v>1482818400</v>
      </c>
      <c r="M953" s="4" t="b">
        <v>0</v>
      </c>
      <c r="N953" s="4" t="b">
        <v>1</v>
      </c>
      <c r="O953" s="4" t="s">
        <v>23</v>
      </c>
      <c r="P953" s="4"/>
      <c r="R953" s="4">
        <v>8964</v>
      </c>
      <c r="S953" s="4">
        <v>5500</v>
      </c>
      <c r="T953">
        <f>(R953/S953)-1</f>
        <v>0.62981818181818183</v>
      </c>
    </row>
    <row r="954" spans="1:20" x14ac:dyDescent="0.25">
      <c r="A954" s="4">
        <v>952</v>
      </c>
      <c r="B954" s="4" t="s">
        <v>1934</v>
      </c>
      <c r="C954" s="5" t="s">
        <v>1935</v>
      </c>
      <c r="D954" s="4">
        <v>145500</v>
      </c>
      <c r="E954" s="4">
        <v>101987</v>
      </c>
      <c r="F954" s="14">
        <f t="shared" si="14"/>
        <v>-0.29905841924398624</v>
      </c>
      <c r="G954" s="4" t="s">
        <v>74</v>
      </c>
      <c r="H954" s="4">
        <v>2266</v>
      </c>
      <c r="I954" s="4" t="s">
        <v>21</v>
      </c>
      <c r="J954" s="4" t="s">
        <v>22</v>
      </c>
      <c r="K954" s="4">
        <v>1470718800</v>
      </c>
      <c r="L954" s="4">
        <v>1471928400</v>
      </c>
      <c r="M954" s="4" t="b">
        <v>0</v>
      </c>
      <c r="N954" s="4" t="b">
        <v>0</v>
      </c>
      <c r="O954" s="4" t="s">
        <v>42</v>
      </c>
      <c r="P954" s="4"/>
      <c r="R954" s="4">
        <v>121950</v>
      </c>
      <c r="S954" s="4">
        <v>38200</v>
      </c>
      <c r="T954">
        <f>(R954/S954)-1</f>
        <v>2.1924083769633507</v>
      </c>
    </row>
    <row r="955" spans="1:20" x14ac:dyDescent="0.25">
      <c r="A955" s="4">
        <v>953</v>
      </c>
      <c r="B955" s="4" t="s">
        <v>1936</v>
      </c>
      <c r="C955" s="5" t="s">
        <v>1937</v>
      </c>
      <c r="D955" s="4">
        <v>3300</v>
      </c>
      <c r="E955" s="4">
        <v>1980</v>
      </c>
      <c r="F955" s="14">
        <f t="shared" si="14"/>
        <v>-0.4</v>
      </c>
      <c r="G955" s="4" t="s">
        <v>14</v>
      </c>
      <c r="H955" s="4">
        <v>21</v>
      </c>
      <c r="I955" s="4" t="s">
        <v>21</v>
      </c>
      <c r="J955" s="4" t="s">
        <v>22</v>
      </c>
      <c r="K955" s="4">
        <v>1450591200</v>
      </c>
      <c r="L955" s="4">
        <v>1453701600</v>
      </c>
      <c r="M955" s="4" t="b">
        <v>0</v>
      </c>
      <c r="N955" s="4" t="b">
        <v>1</v>
      </c>
      <c r="O955" s="4" t="s">
        <v>474</v>
      </c>
      <c r="P955" s="4"/>
      <c r="R955" s="4">
        <v>8621</v>
      </c>
      <c r="S955" s="4">
        <v>1800</v>
      </c>
      <c r="T955">
        <f>(R955/S955)-1</f>
        <v>3.7894444444444444</v>
      </c>
    </row>
    <row r="956" spans="1:20" x14ac:dyDescent="0.25">
      <c r="A956" s="4">
        <v>954</v>
      </c>
      <c r="B956" s="4" t="s">
        <v>1938</v>
      </c>
      <c r="C956" s="5" t="s">
        <v>1939</v>
      </c>
      <c r="D956" s="4">
        <v>42600</v>
      </c>
      <c r="E956" s="4">
        <v>156384</v>
      </c>
      <c r="F956" s="14">
        <f t="shared" si="14"/>
        <v>2.6709859154929578</v>
      </c>
      <c r="G956" s="4" t="s">
        <v>20</v>
      </c>
      <c r="H956" s="4">
        <v>1548</v>
      </c>
      <c r="I956" s="4" t="s">
        <v>26</v>
      </c>
      <c r="J956" s="4" t="s">
        <v>27</v>
      </c>
      <c r="K956" s="4">
        <v>1348290000</v>
      </c>
      <c r="L956" s="4">
        <v>1350363600</v>
      </c>
      <c r="M956" s="4" t="b">
        <v>0</v>
      </c>
      <c r="N956" s="4" t="b">
        <v>0</v>
      </c>
      <c r="O956" s="4" t="s">
        <v>28</v>
      </c>
      <c r="P956" s="4"/>
      <c r="R956" s="4">
        <v>11539</v>
      </c>
      <c r="S956" s="4">
        <v>5800</v>
      </c>
      <c r="T956">
        <f>(R956/S956)-1</f>
        <v>0.98948275862068957</v>
      </c>
    </row>
    <row r="957" spans="1:20" x14ac:dyDescent="0.25">
      <c r="A957" s="4">
        <v>955</v>
      </c>
      <c r="B957" s="4" t="s">
        <v>1940</v>
      </c>
      <c r="C957" s="5" t="s">
        <v>1941</v>
      </c>
      <c r="D957" s="4">
        <v>700</v>
      </c>
      <c r="E957" s="4">
        <v>7763</v>
      </c>
      <c r="F957" s="14">
        <f t="shared" si="14"/>
        <v>10.09</v>
      </c>
      <c r="G957" s="4" t="s">
        <v>20</v>
      </c>
      <c r="H957" s="4">
        <v>80</v>
      </c>
      <c r="I957" s="4" t="s">
        <v>21</v>
      </c>
      <c r="J957" s="4" t="s">
        <v>22</v>
      </c>
      <c r="K957" s="4">
        <v>1353823200</v>
      </c>
      <c r="L957" s="4">
        <v>1353996000</v>
      </c>
      <c r="M957" s="4" t="b">
        <v>0</v>
      </c>
      <c r="N957" s="4" t="b">
        <v>0</v>
      </c>
      <c r="O957" s="4" t="s">
        <v>33</v>
      </c>
      <c r="P957" s="4"/>
      <c r="R957" s="4">
        <v>14310</v>
      </c>
      <c r="S957" s="4">
        <v>1800</v>
      </c>
      <c r="T957">
        <f>(R957/S957)-1</f>
        <v>6.95</v>
      </c>
    </row>
    <row r="958" spans="1:20" x14ac:dyDescent="0.25">
      <c r="A958" s="4">
        <v>956</v>
      </c>
      <c r="B958" s="4" t="s">
        <v>1942</v>
      </c>
      <c r="C958" s="5" t="s">
        <v>1943</v>
      </c>
      <c r="D958" s="4">
        <v>187600</v>
      </c>
      <c r="E958" s="4">
        <v>35698</v>
      </c>
      <c r="F958" s="14">
        <f t="shared" si="14"/>
        <v>-0.80971215351812365</v>
      </c>
      <c r="G958" s="4" t="s">
        <v>14</v>
      </c>
      <c r="H958" s="4">
        <v>830</v>
      </c>
      <c r="I958" s="4" t="s">
        <v>21</v>
      </c>
      <c r="J958" s="4" t="s">
        <v>22</v>
      </c>
      <c r="K958" s="4">
        <v>1450764000</v>
      </c>
      <c r="L958" s="4">
        <v>1451109600</v>
      </c>
      <c r="M958" s="4" t="b">
        <v>0</v>
      </c>
      <c r="N958" s="4" t="b">
        <v>0</v>
      </c>
      <c r="O958" s="4" t="s">
        <v>474</v>
      </c>
      <c r="P958" s="4"/>
      <c r="R958" s="4">
        <v>195936</v>
      </c>
      <c r="S958" s="4">
        <v>125900</v>
      </c>
      <c r="T958">
        <f>(R958/S958)-1</f>
        <v>0.55628276409849087</v>
      </c>
    </row>
    <row r="959" spans="1:20" x14ac:dyDescent="0.25">
      <c r="A959" s="4">
        <v>957</v>
      </c>
      <c r="B959" s="4" t="s">
        <v>1944</v>
      </c>
      <c r="C959" s="5" t="s">
        <v>1945</v>
      </c>
      <c r="D959" s="4">
        <v>9800</v>
      </c>
      <c r="E959" s="4">
        <v>12434</v>
      </c>
      <c r="F959" s="14">
        <f t="shared" si="14"/>
        <v>0.26877551020408164</v>
      </c>
      <c r="G959" s="4" t="s">
        <v>20</v>
      </c>
      <c r="H959" s="4">
        <v>131</v>
      </c>
      <c r="I959" s="4" t="s">
        <v>21</v>
      </c>
      <c r="J959" s="4" t="s">
        <v>22</v>
      </c>
      <c r="K959" s="4">
        <v>1329372000</v>
      </c>
      <c r="L959" s="4">
        <v>1329631200</v>
      </c>
      <c r="M959" s="4" t="b">
        <v>0</v>
      </c>
      <c r="N959" s="4" t="b">
        <v>0</v>
      </c>
      <c r="O959" s="4" t="s">
        <v>33</v>
      </c>
      <c r="P959" s="4"/>
      <c r="R959" s="4">
        <v>9021</v>
      </c>
      <c r="S959" s="4">
        <v>3800</v>
      </c>
      <c r="T959">
        <f>(R959/S959)-1</f>
        <v>1.3739473684210526</v>
      </c>
    </row>
    <row r="960" spans="1:20" x14ac:dyDescent="0.25">
      <c r="A960" s="4">
        <v>958</v>
      </c>
      <c r="B960" s="4" t="s">
        <v>1946</v>
      </c>
      <c r="C960" s="5" t="s">
        <v>1947</v>
      </c>
      <c r="D960" s="4">
        <v>1100</v>
      </c>
      <c r="E960" s="4">
        <v>8081</v>
      </c>
      <c r="F960" s="14">
        <f t="shared" si="14"/>
        <v>6.3463636363636367</v>
      </c>
      <c r="G960" s="4" t="s">
        <v>20</v>
      </c>
      <c r="H960" s="4">
        <v>112</v>
      </c>
      <c r="I960" s="4" t="s">
        <v>21</v>
      </c>
      <c r="J960" s="4" t="s">
        <v>22</v>
      </c>
      <c r="K960" s="4">
        <v>1277096400</v>
      </c>
      <c r="L960" s="4">
        <v>1278997200</v>
      </c>
      <c r="M960" s="4" t="b">
        <v>0</v>
      </c>
      <c r="N960" s="4" t="b">
        <v>0</v>
      </c>
      <c r="O960" s="4" t="s">
        <v>71</v>
      </c>
      <c r="P960" s="4"/>
      <c r="R960" s="4">
        <v>9676</v>
      </c>
      <c r="S960" s="4">
        <v>5300</v>
      </c>
      <c r="T960">
        <f>(R960/S960)-1</f>
        <v>0.82566037735849052</v>
      </c>
    </row>
    <row r="961" spans="1:20" x14ac:dyDescent="0.25">
      <c r="A961" s="4">
        <v>959</v>
      </c>
      <c r="B961" s="4" t="s">
        <v>1948</v>
      </c>
      <c r="C961" s="5" t="s">
        <v>1949</v>
      </c>
      <c r="D961" s="4">
        <v>145000</v>
      </c>
      <c r="E961" s="4">
        <v>6631</v>
      </c>
      <c r="F961" s="14">
        <f t="shared" si="14"/>
        <v>-0.95426896551724139</v>
      </c>
      <c r="G961" s="4" t="s">
        <v>14</v>
      </c>
      <c r="H961" s="4">
        <v>130</v>
      </c>
      <c r="I961" s="4" t="s">
        <v>21</v>
      </c>
      <c r="J961" s="4" t="s">
        <v>22</v>
      </c>
      <c r="K961" s="4">
        <v>1277701200</v>
      </c>
      <c r="L961" s="4">
        <v>1280120400</v>
      </c>
      <c r="M961" s="4" t="b">
        <v>0</v>
      </c>
      <c r="N961" s="4" t="b">
        <v>0</v>
      </c>
      <c r="O961" s="4" t="s">
        <v>206</v>
      </c>
      <c r="P961" s="4"/>
      <c r="R961" s="4">
        <v>90440</v>
      </c>
      <c r="S961" s="4">
        <v>51400</v>
      </c>
      <c r="T961">
        <f>(R961/S961)-1</f>
        <v>0.75953307392996106</v>
      </c>
    </row>
    <row r="962" spans="1:20" x14ac:dyDescent="0.25">
      <c r="A962" s="4">
        <v>960</v>
      </c>
      <c r="B962" s="4" t="s">
        <v>1950</v>
      </c>
      <c r="C962" s="5" t="s">
        <v>1951</v>
      </c>
      <c r="D962" s="4">
        <v>5500</v>
      </c>
      <c r="E962" s="4">
        <v>4678</v>
      </c>
      <c r="F962" s="14">
        <f t="shared" ref="F962:F1025" si="15">(E962/D962)-1</f>
        <v>-0.14945454545454551</v>
      </c>
      <c r="G962" s="4" t="s">
        <v>14</v>
      </c>
      <c r="H962" s="4">
        <v>55</v>
      </c>
      <c r="I962" s="4" t="s">
        <v>21</v>
      </c>
      <c r="J962" s="4" t="s">
        <v>22</v>
      </c>
      <c r="K962" s="4">
        <v>1454911200</v>
      </c>
      <c r="L962" s="4">
        <v>1458104400</v>
      </c>
      <c r="M962" s="4" t="b">
        <v>0</v>
      </c>
      <c r="N962" s="4" t="b">
        <v>0</v>
      </c>
      <c r="O962" s="4" t="s">
        <v>28</v>
      </c>
      <c r="P962" s="4"/>
      <c r="R962" s="4">
        <v>4044</v>
      </c>
      <c r="S962" s="4">
        <v>1700</v>
      </c>
      <c r="T962">
        <f>(R962/S962)-1</f>
        <v>1.3788235294117648</v>
      </c>
    </row>
    <row r="963" spans="1:20" x14ac:dyDescent="0.25">
      <c r="A963" s="4">
        <v>961</v>
      </c>
      <c r="B963" s="4" t="s">
        <v>1952</v>
      </c>
      <c r="C963" s="5" t="s">
        <v>1953</v>
      </c>
      <c r="D963" s="4">
        <v>5700</v>
      </c>
      <c r="E963" s="4">
        <v>6800</v>
      </c>
      <c r="F963" s="14">
        <f t="shared" si="15"/>
        <v>0.19298245614035081</v>
      </c>
      <c r="G963" s="4" t="s">
        <v>20</v>
      </c>
      <c r="H963" s="4">
        <v>155</v>
      </c>
      <c r="I963" s="4" t="s">
        <v>21</v>
      </c>
      <c r="J963" s="4" t="s">
        <v>22</v>
      </c>
      <c r="K963" s="4">
        <v>1297922400</v>
      </c>
      <c r="L963" s="4">
        <v>1298268000</v>
      </c>
      <c r="M963" s="4" t="b">
        <v>0</v>
      </c>
      <c r="N963" s="4" t="b">
        <v>0</v>
      </c>
      <c r="O963" s="4" t="s">
        <v>206</v>
      </c>
      <c r="P963" s="4"/>
      <c r="R963" s="4">
        <v>192292</v>
      </c>
      <c r="S963" s="4">
        <v>39400</v>
      </c>
      <c r="T963">
        <f>(R963/S963)-1</f>
        <v>3.8805076142131982</v>
      </c>
    </row>
    <row r="964" spans="1:20" x14ac:dyDescent="0.25">
      <c r="A964" s="4">
        <v>962</v>
      </c>
      <c r="B964" s="4" t="s">
        <v>1954</v>
      </c>
      <c r="C964" s="5" t="s">
        <v>1955</v>
      </c>
      <c r="D964" s="4">
        <v>3600</v>
      </c>
      <c r="E964" s="4">
        <v>10657</v>
      </c>
      <c r="F964" s="14">
        <f t="shared" si="15"/>
        <v>1.9602777777777778</v>
      </c>
      <c r="G964" s="4" t="s">
        <v>20</v>
      </c>
      <c r="H964" s="4">
        <v>266</v>
      </c>
      <c r="I964" s="4" t="s">
        <v>21</v>
      </c>
      <c r="J964" s="4" t="s">
        <v>22</v>
      </c>
      <c r="K964" s="4">
        <v>1384408800</v>
      </c>
      <c r="L964" s="4">
        <v>1386223200</v>
      </c>
      <c r="M964" s="4" t="b">
        <v>0</v>
      </c>
      <c r="N964" s="4" t="b">
        <v>0</v>
      </c>
      <c r="O964" s="4" t="s">
        <v>17</v>
      </c>
      <c r="P964" s="4"/>
      <c r="R964" s="4">
        <v>6722</v>
      </c>
      <c r="S964" s="4">
        <v>3000</v>
      </c>
      <c r="T964">
        <f>(R964/S964)-1</f>
        <v>1.2406666666666668</v>
      </c>
    </row>
    <row r="965" spans="1:20" x14ac:dyDescent="0.25">
      <c r="A965" s="4">
        <v>963</v>
      </c>
      <c r="B965" s="4" t="s">
        <v>1956</v>
      </c>
      <c r="C965" s="5" t="s">
        <v>1957</v>
      </c>
      <c r="D965" s="4">
        <v>5900</v>
      </c>
      <c r="E965" s="4">
        <v>4997</v>
      </c>
      <c r="F965" s="14">
        <f t="shared" si="15"/>
        <v>-0.15305084745762709</v>
      </c>
      <c r="G965" s="4" t="s">
        <v>14</v>
      </c>
      <c r="H965" s="4">
        <v>114</v>
      </c>
      <c r="I965" s="4" t="s">
        <v>107</v>
      </c>
      <c r="J965" s="4" t="s">
        <v>108</v>
      </c>
      <c r="K965" s="4">
        <v>1299304800</v>
      </c>
      <c r="L965" s="4">
        <v>1299823200</v>
      </c>
      <c r="M965" s="4" t="b">
        <v>0</v>
      </c>
      <c r="N965" s="4" t="b">
        <v>1</v>
      </c>
      <c r="O965" s="4" t="s">
        <v>122</v>
      </c>
      <c r="P965" s="4"/>
      <c r="R965" s="4">
        <v>196386</v>
      </c>
      <c r="S965" s="4">
        <v>167400</v>
      </c>
      <c r="T965">
        <f>(R965/S965)-1</f>
        <v>0.1731541218637993</v>
      </c>
    </row>
    <row r="966" spans="1:20" x14ac:dyDescent="0.25">
      <c r="A966" s="4">
        <v>964</v>
      </c>
      <c r="B966" s="4" t="s">
        <v>1958</v>
      </c>
      <c r="C966" s="5" t="s">
        <v>1959</v>
      </c>
      <c r="D966" s="4">
        <v>3700</v>
      </c>
      <c r="E966" s="4">
        <v>13164</v>
      </c>
      <c r="F966" s="14">
        <f t="shared" si="15"/>
        <v>2.5578378378378379</v>
      </c>
      <c r="G966" s="4" t="s">
        <v>20</v>
      </c>
      <c r="H966" s="4">
        <v>155</v>
      </c>
      <c r="I966" s="4" t="s">
        <v>21</v>
      </c>
      <c r="J966" s="4" t="s">
        <v>22</v>
      </c>
      <c r="K966" s="4">
        <v>1431320400</v>
      </c>
      <c r="L966" s="4">
        <v>1431752400</v>
      </c>
      <c r="M966" s="4" t="b">
        <v>0</v>
      </c>
      <c r="N966" s="4" t="b">
        <v>0</v>
      </c>
      <c r="O966" s="4" t="s">
        <v>33</v>
      </c>
      <c r="P966" s="4"/>
      <c r="R966" s="4">
        <v>11952</v>
      </c>
      <c r="S966" s="4">
        <v>5500</v>
      </c>
      <c r="T966">
        <f>(R966/S966)-1</f>
        <v>1.173090909090909</v>
      </c>
    </row>
    <row r="967" spans="1:20" x14ac:dyDescent="0.25">
      <c r="A967" s="4">
        <v>965</v>
      </c>
      <c r="B967" s="4" t="s">
        <v>1960</v>
      </c>
      <c r="C967" s="5" t="s">
        <v>1961</v>
      </c>
      <c r="D967" s="4">
        <v>2200</v>
      </c>
      <c r="E967" s="4">
        <v>8501</v>
      </c>
      <c r="F967" s="14">
        <f t="shared" si="15"/>
        <v>2.8640909090909092</v>
      </c>
      <c r="G967" s="4" t="s">
        <v>20</v>
      </c>
      <c r="H967" s="4">
        <v>207</v>
      </c>
      <c r="I967" s="4" t="s">
        <v>40</v>
      </c>
      <c r="J967" s="4" t="s">
        <v>41</v>
      </c>
      <c r="K967" s="4">
        <v>1264399200</v>
      </c>
      <c r="L967" s="4">
        <v>1267855200</v>
      </c>
      <c r="M967" s="4" t="b">
        <v>0</v>
      </c>
      <c r="N967" s="4" t="b">
        <v>0</v>
      </c>
      <c r="O967" s="4" t="s">
        <v>23</v>
      </c>
      <c r="P967" s="4"/>
      <c r="R967" s="4">
        <v>3930</v>
      </c>
      <c r="S967" s="4">
        <v>3500</v>
      </c>
      <c r="T967">
        <f>(R967/S967)-1</f>
        <v>0.12285714285714278</v>
      </c>
    </row>
    <row r="968" spans="1:20" x14ac:dyDescent="0.25">
      <c r="A968" s="4">
        <v>966</v>
      </c>
      <c r="B968" s="4" t="s">
        <v>878</v>
      </c>
      <c r="C968" s="5" t="s">
        <v>1962</v>
      </c>
      <c r="D968" s="4">
        <v>1700</v>
      </c>
      <c r="E968" s="4">
        <v>13468</v>
      </c>
      <c r="F968" s="14">
        <f t="shared" si="15"/>
        <v>6.9223529411764702</v>
      </c>
      <c r="G968" s="4" t="s">
        <v>20</v>
      </c>
      <c r="H968" s="4">
        <v>245</v>
      </c>
      <c r="I968" s="4" t="s">
        <v>21</v>
      </c>
      <c r="J968" s="4" t="s">
        <v>22</v>
      </c>
      <c r="K968" s="4">
        <v>1497502800</v>
      </c>
      <c r="L968" s="4">
        <v>1497675600</v>
      </c>
      <c r="M968" s="4" t="b">
        <v>0</v>
      </c>
      <c r="N968" s="4" t="b">
        <v>0</v>
      </c>
      <c r="O968" s="4" t="s">
        <v>33</v>
      </c>
      <c r="P968" s="4"/>
      <c r="R968" s="4">
        <v>4883</v>
      </c>
      <c r="S968" s="4">
        <v>2300</v>
      </c>
      <c r="T968">
        <f>(R968/S968)-1</f>
        <v>1.1230434782608696</v>
      </c>
    </row>
    <row r="969" spans="1:20" x14ac:dyDescent="0.25">
      <c r="A969" s="4">
        <v>967</v>
      </c>
      <c r="B969" s="4" t="s">
        <v>1963</v>
      </c>
      <c r="C969" s="5" t="s">
        <v>1964</v>
      </c>
      <c r="D969" s="4">
        <v>88400</v>
      </c>
      <c r="E969" s="4">
        <v>121138</v>
      </c>
      <c r="F969" s="14">
        <f t="shared" si="15"/>
        <v>0.37033936651583721</v>
      </c>
      <c r="G969" s="4" t="s">
        <v>20</v>
      </c>
      <c r="H969" s="4">
        <v>1573</v>
      </c>
      <c r="I969" s="4" t="s">
        <v>21</v>
      </c>
      <c r="J969" s="4" t="s">
        <v>22</v>
      </c>
      <c r="K969" s="4">
        <v>1333688400</v>
      </c>
      <c r="L969" s="4">
        <v>1336885200</v>
      </c>
      <c r="M969" s="4" t="b">
        <v>0</v>
      </c>
      <c r="N969" s="4" t="b">
        <v>0</v>
      </c>
      <c r="O969" s="4" t="s">
        <v>319</v>
      </c>
      <c r="P969" s="4"/>
      <c r="R969" s="4">
        <v>175015</v>
      </c>
      <c r="S969" s="4">
        <v>73000</v>
      </c>
      <c r="T969">
        <f>(R969/S969)-1</f>
        <v>1.3974657534246577</v>
      </c>
    </row>
    <row r="970" spans="1:20" ht="31.5" x14ac:dyDescent="0.25">
      <c r="A970" s="4">
        <v>968</v>
      </c>
      <c r="B970" s="4" t="s">
        <v>1965</v>
      </c>
      <c r="C970" s="5" t="s">
        <v>1966</v>
      </c>
      <c r="D970" s="4">
        <v>2400</v>
      </c>
      <c r="E970" s="4">
        <v>8117</v>
      </c>
      <c r="F970" s="14">
        <f t="shared" si="15"/>
        <v>2.3820833333333336</v>
      </c>
      <c r="G970" s="4" t="s">
        <v>20</v>
      </c>
      <c r="H970" s="4">
        <v>114</v>
      </c>
      <c r="I970" s="4" t="s">
        <v>21</v>
      </c>
      <c r="J970" s="4" t="s">
        <v>22</v>
      </c>
      <c r="K970" s="4">
        <v>1293861600</v>
      </c>
      <c r="L970" s="4">
        <v>1295157600</v>
      </c>
      <c r="M970" s="4" t="b">
        <v>0</v>
      </c>
      <c r="N970" s="4" t="b">
        <v>0</v>
      </c>
      <c r="O970" s="4" t="s">
        <v>17</v>
      </c>
      <c r="P970" s="4"/>
      <c r="R970" s="4">
        <v>11280</v>
      </c>
      <c r="S970" s="4">
        <v>6200</v>
      </c>
      <c r="T970">
        <f>(R970/S970)-1</f>
        <v>0.8193548387096774</v>
      </c>
    </row>
    <row r="971" spans="1:20" x14ac:dyDescent="0.25">
      <c r="A971" s="4">
        <v>969</v>
      </c>
      <c r="B971" s="4" t="s">
        <v>1967</v>
      </c>
      <c r="C971" s="5" t="s">
        <v>1968</v>
      </c>
      <c r="D971" s="4">
        <v>7900</v>
      </c>
      <c r="E971" s="4">
        <v>8550</v>
      </c>
      <c r="F971" s="14">
        <f t="shared" si="15"/>
        <v>8.2278481012658222E-2</v>
      </c>
      <c r="G971" s="4" t="s">
        <v>20</v>
      </c>
      <c r="H971" s="4">
        <v>93</v>
      </c>
      <c r="I971" s="4" t="s">
        <v>21</v>
      </c>
      <c r="J971" s="4" t="s">
        <v>22</v>
      </c>
      <c r="K971" s="4">
        <v>1576994400</v>
      </c>
      <c r="L971" s="4">
        <v>1577599200</v>
      </c>
      <c r="M971" s="4" t="b">
        <v>0</v>
      </c>
      <c r="N971" s="4" t="b">
        <v>0</v>
      </c>
      <c r="O971" s="4" t="s">
        <v>33</v>
      </c>
      <c r="P971" s="4"/>
      <c r="R971" s="4">
        <v>10012</v>
      </c>
      <c r="S971" s="4">
        <v>6100</v>
      </c>
      <c r="T971">
        <f>(R971/S971)-1</f>
        <v>0.64131147540983613</v>
      </c>
    </row>
    <row r="972" spans="1:20" x14ac:dyDescent="0.25">
      <c r="A972" s="4">
        <v>970</v>
      </c>
      <c r="B972" s="4" t="s">
        <v>1969</v>
      </c>
      <c r="C972" s="5" t="s">
        <v>1970</v>
      </c>
      <c r="D972" s="4">
        <v>94900</v>
      </c>
      <c r="E972" s="4">
        <v>57659</v>
      </c>
      <c r="F972" s="14">
        <f t="shared" si="15"/>
        <v>-0.39242360379346686</v>
      </c>
      <c r="G972" s="4" t="s">
        <v>14</v>
      </c>
      <c r="H972" s="4">
        <v>594</v>
      </c>
      <c r="I972" s="4" t="s">
        <v>21</v>
      </c>
      <c r="J972" s="4" t="s">
        <v>22</v>
      </c>
      <c r="K972" s="4">
        <v>1304917200</v>
      </c>
      <c r="L972" s="4">
        <v>1305003600</v>
      </c>
      <c r="M972" s="4" t="b">
        <v>0</v>
      </c>
      <c r="N972" s="4" t="b">
        <v>0</v>
      </c>
      <c r="O972" s="4" t="s">
        <v>33</v>
      </c>
      <c r="P972" s="4"/>
      <c r="R972" s="4">
        <v>10093</v>
      </c>
      <c r="S972" s="4">
        <v>9200</v>
      </c>
      <c r="T972">
        <f>(R972/S972)-1</f>
        <v>9.7065217391304248E-2</v>
      </c>
    </row>
    <row r="973" spans="1:20" x14ac:dyDescent="0.25">
      <c r="A973" s="4">
        <v>971</v>
      </c>
      <c r="B973" s="4" t="s">
        <v>1971</v>
      </c>
      <c r="C973" s="5" t="s">
        <v>1972</v>
      </c>
      <c r="D973" s="4">
        <v>5100</v>
      </c>
      <c r="E973" s="4">
        <v>1414</v>
      </c>
      <c r="F973" s="14">
        <f t="shared" si="15"/>
        <v>-0.72274509803921561</v>
      </c>
      <c r="G973" s="4" t="s">
        <v>14</v>
      </c>
      <c r="H973" s="4">
        <v>24</v>
      </c>
      <c r="I973" s="4" t="s">
        <v>21</v>
      </c>
      <c r="J973" s="4" t="s">
        <v>22</v>
      </c>
      <c r="K973" s="4">
        <v>1381208400</v>
      </c>
      <c r="L973" s="4">
        <v>1381726800</v>
      </c>
      <c r="M973" s="4" t="b">
        <v>0</v>
      </c>
      <c r="N973" s="4" t="b">
        <v>0</v>
      </c>
      <c r="O973" s="4" t="s">
        <v>269</v>
      </c>
      <c r="P973" s="4"/>
      <c r="R973" s="4">
        <v>11969</v>
      </c>
      <c r="S973" s="4">
        <v>7500</v>
      </c>
      <c r="T973">
        <f>(R973/S973)-1</f>
        <v>0.59586666666666677</v>
      </c>
    </row>
    <row r="974" spans="1:20" x14ac:dyDescent="0.25">
      <c r="A974" s="4">
        <v>972</v>
      </c>
      <c r="B974" s="4" t="s">
        <v>1973</v>
      </c>
      <c r="C974" s="5" t="s">
        <v>1974</v>
      </c>
      <c r="D974" s="4">
        <v>42700</v>
      </c>
      <c r="E974" s="4">
        <v>97524</v>
      </c>
      <c r="F974" s="14">
        <f t="shared" si="15"/>
        <v>1.283934426229508</v>
      </c>
      <c r="G974" s="4" t="s">
        <v>20</v>
      </c>
      <c r="H974" s="4">
        <v>1681</v>
      </c>
      <c r="I974" s="4" t="s">
        <v>21</v>
      </c>
      <c r="J974" s="4" t="s">
        <v>22</v>
      </c>
      <c r="K974" s="4">
        <v>1401685200</v>
      </c>
      <c r="L974" s="4">
        <v>1402462800</v>
      </c>
      <c r="M974" s="4" t="b">
        <v>0</v>
      </c>
      <c r="N974" s="4" t="b">
        <v>1</v>
      </c>
      <c r="O974" s="4" t="s">
        <v>28</v>
      </c>
      <c r="P974" s="4"/>
      <c r="R974" s="4">
        <v>9520</v>
      </c>
      <c r="S974" s="4">
        <v>5900</v>
      </c>
      <c r="T974">
        <f>(R974/S974)-1</f>
        <v>0.6135593220338984</v>
      </c>
    </row>
    <row r="975" spans="1:20" x14ac:dyDescent="0.25">
      <c r="A975" s="4">
        <v>973</v>
      </c>
      <c r="B975" s="4" t="s">
        <v>1975</v>
      </c>
      <c r="C975" s="5" t="s">
        <v>1976</v>
      </c>
      <c r="D975" s="4">
        <v>121100</v>
      </c>
      <c r="E975" s="4">
        <v>26176</v>
      </c>
      <c r="F975" s="14">
        <f t="shared" si="15"/>
        <v>-0.78384805945499592</v>
      </c>
      <c r="G975" s="4" t="s">
        <v>14</v>
      </c>
      <c r="H975" s="4">
        <v>252</v>
      </c>
      <c r="I975" s="4" t="s">
        <v>21</v>
      </c>
      <c r="J975" s="4" t="s">
        <v>22</v>
      </c>
      <c r="K975" s="4">
        <v>1291960800</v>
      </c>
      <c r="L975" s="4">
        <v>1292133600</v>
      </c>
      <c r="M975" s="4" t="b">
        <v>0</v>
      </c>
      <c r="N975" s="4" t="b">
        <v>1</v>
      </c>
      <c r="O975" s="4" t="s">
        <v>33</v>
      </c>
      <c r="P975" s="4"/>
      <c r="R975" s="4">
        <v>159056</v>
      </c>
      <c r="S975" s="4">
        <v>14500</v>
      </c>
      <c r="T975">
        <f>(R975/S975)-1</f>
        <v>9.9693793103448272</v>
      </c>
    </row>
    <row r="976" spans="1:20" x14ac:dyDescent="0.25">
      <c r="A976" s="4">
        <v>974</v>
      </c>
      <c r="B976" s="4" t="s">
        <v>1977</v>
      </c>
      <c r="C976" s="5" t="s">
        <v>1978</v>
      </c>
      <c r="D976" s="4">
        <v>800</v>
      </c>
      <c r="E976" s="4">
        <v>2991</v>
      </c>
      <c r="F976" s="14">
        <f t="shared" si="15"/>
        <v>2.73875</v>
      </c>
      <c r="G976" s="4" t="s">
        <v>20</v>
      </c>
      <c r="H976" s="4">
        <v>32</v>
      </c>
      <c r="I976" s="4" t="s">
        <v>21</v>
      </c>
      <c r="J976" s="4" t="s">
        <v>22</v>
      </c>
      <c r="K976" s="4">
        <v>1368853200</v>
      </c>
      <c r="L976" s="4">
        <v>1368939600</v>
      </c>
      <c r="M976" s="4" t="b">
        <v>0</v>
      </c>
      <c r="N976" s="4" t="b">
        <v>0</v>
      </c>
      <c r="O976" s="4" t="s">
        <v>60</v>
      </c>
      <c r="P976" s="4"/>
      <c r="R976" s="4">
        <v>156384</v>
      </c>
      <c r="S976" s="4">
        <v>42600</v>
      </c>
      <c r="T976">
        <f>(R976/S976)-1</f>
        <v>2.6709859154929578</v>
      </c>
    </row>
    <row r="977" spans="1:20" x14ac:dyDescent="0.25">
      <c r="A977" s="4">
        <v>975</v>
      </c>
      <c r="B977" s="4" t="s">
        <v>1979</v>
      </c>
      <c r="C977" s="5" t="s">
        <v>1980</v>
      </c>
      <c r="D977" s="4">
        <v>5400</v>
      </c>
      <c r="E977" s="4">
        <v>8366</v>
      </c>
      <c r="F977" s="14">
        <f t="shared" si="15"/>
        <v>0.54925925925925934</v>
      </c>
      <c r="G977" s="4" t="s">
        <v>20</v>
      </c>
      <c r="H977" s="4">
        <v>135</v>
      </c>
      <c r="I977" s="4" t="s">
        <v>21</v>
      </c>
      <c r="J977" s="4" t="s">
        <v>22</v>
      </c>
      <c r="K977" s="4">
        <v>1448776800</v>
      </c>
      <c r="L977" s="4">
        <v>1452146400</v>
      </c>
      <c r="M977" s="4" t="b">
        <v>0</v>
      </c>
      <c r="N977" s="4" t="b">
        <v>1</v>
      </c>
      <c r="O977" s="4" t="s">
        <v>33</v>
      </c>
      <c r="P977" s="4"/>
      <c r="R977" s="4">
        <v>7763</v>
      </c>
      <c r="S977" s="4">
        <v>700</v>
      </c>
      <c r="T977">
        <f>(R977/S977)-1</f>
        <v>10.09</v>
      </c>
    </row>
    <row r="978" spans="1:20" x14ac:dyDescent="0.25">
      <c r="A978" s="4">
        <v>976</v>
      </c>
      <c r="B978" s="4" t="s">
        <v>1981</v>
      </c>
      <c r="C978" s="5" t="s">
        <v>1982</v>
      </c>
      <c r="D978" s="4">
        <v>4000</v>
      </c>
      <c r="E978" s="4">
        <v>12886</v>
      </c>
      <c r="F978" s="14">
        <f t="shared" si="15"/>
        <v>2.2214999999999998</v>
      </c>
      <c r="G978" s="4" t="s">
        <v>20</v>
      </c>
      <c r="H978" s="4">
        <v>140</v>
      </c>
      <c r="I978" s="4" t="s">
        <v>21</v>
      </c>
      <c r="J978" s="4" t="s">
        <v>22</v>
      </c>
      <c r="K978" s="4">
        <v>1296194400</v>
      </c>
      <c r="L978" s="4">
        <v>1296712800</v>
      </c>
      <c r="M978" s="4" t="b">
        <v>0</v>
      </c>
      <c r="N978" s="4" t="b">
        <v>1</v>
      </c>
      <c r="O978" s="4" t="s">
        <v>33</v>
      </c>
      <c r="P978" s="4"/>
      <c r="R978" s="4">
        <v>12434</v>
      </c>
      <c r="S978" s="4">
        <v>9800</v>
      </c>
      <c r="T978">
        <f>(R978/S978)-1</f>
        <v>0.26877551020408164</v>
      </c>
    </row>
    <row r="979" spans="1:20" x14ac:dyDescent="0.25">
      <c r="A979" s="4">
        <v>977</v>
      </c>
      <c r="B979" s="4" t="s">
        <v>1258</v>
      </c>
      <c r="C979" s="5" t="s">
        <v>1983</v>
      </c>
      <c r="D979" s="4">
        <v>7000</v>
      </c>
      <c r="E979" s="4">
        <v>5177</v>
      </c>
      <c r="F979" s="14">
        <f t="shared" si="15"/>
        <v>-0.26042857142857145</v>
      </c>
      <c r="G979" s="4" t="s">
        <v>14</v>
      </c>
      <c r="H979" s="4">
        <v>67</v>
      </c>
      <c r="I979" s="4" t="s">
        <v>21</v>
      </c>
      <c r="J979" s="4" t="s">
        <v>22</v>
      </c>
      <c r="K979" s="4">
        <v>1517983200</v>
      </c>
      <c r="L979" s="4">
        <v>1520748000</v>
      </c>
      <c r="M979" s="4" t="b">
        <v>0</v>
      </c>
      <c r="N979" s="4" t="b">
        <v>0</v>
      </c>
      <c r="O979" s="4" t="s">
        <v>17</v>
      </c>
      <c r="P979" s="4"/>
      <c r="R979" s="4">
        <v>8081</v>
      </c>
      <c r="S979" s="4">
        <v>1100</v>
      </c>
      <c r="T979">
        <f>(R979/S979)-1</f>
        <v>6.3463636363636367</v>
      </c>
    </row>
    <row r="980" spans="1:20" x14ac:dyDescent="0.25">
      <c r="A980" s="4">
        <v>978</v>
      </c>
      <c r="B980" s="4" t="s">
        <v>1984</v>
      </c>
      <c r="C980" s="5" t="s">
        <v>1985</v>
      </c>
      <c r="D980" s="4">
        <v>1000</v>
      </c>
      <c r="E980" s="4">
        <v>8641</v>
      </c>
      <c r="F980" s="14">
        <f t="shared" si="15"/>
        <v>7.641</v>
      </c>
      <c r="G980" s="4" t="s">
        <v>20</v>
      </c>
      <c r="H980" s="4">
        <v>92</v>
      </c>
      <c r="I980" s="4" t="s">
        <v>21</v>
      </c>
      <c r="J980" s="4" t="s">
        <v>22</v>
      </c>
      <c r="K980" s="4">
        <v>1478930400</v>
      </c>
      <c r="L980" s="4">
        <v>1480831200</v>
      </c>
      <c r="M980" s="4" t="b">
        <v>0</v>
      </c>
      <c r="N980" s="4" t="b">
        <v>0</v>
      </c>
      <c r="O980" s="4" t="s">
        <v>89</v>
      </c>
      <c r="P980" s="4"/>
      <c r="R980" s="4">
        <v>6800</v>
      </c>
      <c r="S980" s="4">
        <v>5700</v>
      </c>
      <c r="T980">
        <f>(R980/S980)-1</f>
        <v>0.19298245614035081</v>
      </c>
    </row>
    <row r="981" spans="1:20" x14ac:dyDescent="0.25">
      <c r="A981" s="4">
        <v>979</v>
      </c>
      <c r="B981" s="4" t="s">
        <v>1986</v>
      </c>
      <c r="C981" s="5" t="s">
        <v>1987</v>
      </c>
      <c r="D981" s="4">
        <v>60200</v>
      </c>
      <c r="E981" s="4">
        <v>86244</v>
      </c>
      <c r="F981" s="14">
        <f t="shared" si="15"/>
        <v>0.43262458471760801</v>
      </c>
      <c r="G981" s="4" t="s">
        <v>20</v>
      </c>
      <c r="H981" s="4">
        <v>1015</v>
      </c>
      <c r="I981" s="4" t="s">
        <v>40</v>
      </c>
      <c r="J981" s="4" t="s">
        <v>41</v>
      </c>
      <c r="K981" s="4">
        <v>1426395600</v>
      </c>
      <c r="L981" s="4">
        <v>1426914000</v>
      </c>
      <c r="M981" s="4" t="b">
        <v>0</v>
      </c>
      <c r="N981" s="4" t="b">
        <v>0</v>
      </c>
      <c r="O981" s="4" t="s">
        <v>33</v>
      </c>
      <c r="P981" s="4"/>
      <c r="R981" s="4">
        <v>10657</v>
      </c>
      <c r="S981" s="4">
        <v>3600</v>
      </c>
      <c r="T981">
        <f>(R981/S981)-1</f>
        <v>1.9602777777777778</v>
      </c>
    </row>
    <row r="982" spans="1:20" x14ac:dyDescent="0.25">
      <c r="A982" s="4">
        <v>980</v>
      </c>
      <c r="B982" s="4" t="s">
        <v>1988</v>
      </c>
      <c r="C982" s="5" t="s">
        <v>1989</v>
      </c>
      <c r="D982" s="4">
        <v>195200</v>
      </c>
      <c r="E982" s="4">
        <v>78630</v>
      </c>
      <c r="F982" s="14">
        <f t="shared" si="15"/>
        <v>-0.59718237704918031</v>
      </c>
      <c r="G982" s="4" t="s">
        <v>14</v>
      </c>
      <c r="H982" s="4">
        <v>742</v>
      </c>
      <c r="I982" s="4" t="s">
        <v>21</v>
      </c>
      <c r="J982" s="4" t="s">
        <v>22</v>
      </c>
      <c r="K982" s="4">
        <v>1446181200</v>
      </c>
      <c r="L982" s="4">
        <v>1446616800</v>
      </c>
      <c r="M982" s="4" t="b">
        <v>1</v>
      </c>
      <c r="N982" s="4" t="b">
        <v>0</v>
      </c>
      <c r="O982" s="4" t="s">
        <v>68</v>
      </c>
      <c r="P982" s="4"/>
      <c r="R982" s="4">
        <v>13164</v>
      </c>
      <c r="S982" s="4">
        <v>3700</v>
      </c>
      <c r="T982">
        <f>(R982/S982)-1</f>
        <v>2.5578378378378379</v>
      </c>
    </row>
    <row r="983" spans="1:20" x14ac:dyDescent="0.25">
      <c r="A983" s="4">
        <v>981</v>
      </c>
      <c r="B983" s="4" t="s">
        <v>1990</v>
      </c>
      <c r="C983" s="5" t="s">
        <v>1991</v>
      </c>
      <c r="D983" s="4">
        <v>6700</v>
      </c>
      <c r="E983" s="4">
        <v>11941</v>
      </c>
      <c r="F983" s="14">
        <f t="shared" si="15"/>
        <v>0.78223880597014928</v>
      </c>
      <c r="G983" s="4" t="s">
        <v>20</v>
      </c>
      <c r="H983" s="4">
        <v>323</v>
      </c>
      <c r="I983" s="4" t="s">
        <v>21</v>
      </c>
      <c r="J983" s="4" t="s">
        <v>22</v>
      </c>
      <c r="K983" s="4">
        <v>1514181600</v>
      </c>
      <c r="L983" s="4">
        <v>1517032800</v>
      </c>
      <c r="M983" s="4" t="b">
        <v>0</v>
      </c>
      <c r="N983" s="4" t="b">
        <v>0</v>
      </c>
      <c r="O983" s="4" t="s">
        <v>28</v>
      </c>
      <c r="P983" s="4"/>
      <c r="R983" s="4">
        <v>8501</v>
      </c>
      <c r="S983" s="4">
        <v>2200</v>
      </c>
      <c r="T983">
        <f>(R983/S983)-1</f>
        <v>2.8640909090909092</v>
      </c>
    </row>
    <row r="984" spans="1:20" x14ac:dyDescent="0.25">
      <c r="A984" s="4">
        <v>982</v>
      </c>
      <c r="B984" s="4" t="s">
        <v>1992</v>
      </c>
      <c r="C984" s="5" t="s">
        <v>1993</v>
      </c>
      <c r="D984" s="4">
        <v>7200</v>
      </c>
      <c r="E984" s="4">
        <v>6115</v>
      </c>
      <c r="F984" s="14">
        <f t="shared" si="15"/>
        <v>-0.15069444444444446</v>
      </c>
      <c r="G984" s="4" t="s">
        <v>14</v>
      </c>
      <c r="H984" s="4">
        <v>75</v>
      </c>
      <c r="I984" s="4" t="s">
        <v>21</v>
      </c>
      <c r="J984" s="4" t="s">
        <v>22</v>
      </c>
      <c r="K984" s="4">
        <v>1311051600</v>
      </c>
      <c r="L984" s="4">
        <v>1311224400</v>
      </c>
      <c r="M984" s="4" t="b">
        <v>0</v>
      </c>
      <c r="N984" s="4" t="b">
        <v>1</v>
      </c>
      <c r="O984" s="4" t="s">
        <v>42</v>
      </c>
      <c r="P984" s="4"/>
      <c r="R984" s="4">
        <v>13468</v>
      </c>
      <c r="S984" s="4">
        <v>1700</v>
      </c>
      <c r="T984">
        <f>(R984/S984)-1</f>
        <v>6.9223529411764702</v>
      </c>
    </row>
    <row r="985" spans="1:20" x14ac:dyDescent="0.25">
      <c r="A985" s="4">
        <v>983</v>
      </c>
      <c r="B985" s="4" t="s">
        <v>1994</v>
      </c>
      <c r="C985" s="5" t="s">
        <v>1995</v>
      </c>
      <c r="D985" s="4">
        <v>129100</v>
      </c>
      <c r="E985" s="4">
        <v>188404</v>
      </c>
      <c r="F985" s="14">
        <f t="shared" si="15"/>
        <v>0.45936483346243229</v>
      </c>
      <c r="G985" s="4" t="s">
        <v>20</v>
      </c>
      <c r="H985" s="4">
        <v>2326</v>
      </c>
      <c r="I985" s="4" t="s">
        <v>21</v>
      </c>
      <c r="J985" s="4" t="s">
        <v>22</v>
      </c>
      <c r="K985" s="4">
        <v>1564894800</v>
      </c>
      <c r="L985" s="4">
        <v>1566190800</v>
      </c>
      <c r="M985" s="4" t="b">
        <v>0</v>
      </c>
      <c r="N985" s="4" t="b">
        <v>0</v>
      </c>
      <c r="O985" s="4" t="s">
        <v>42</v>
      </c>
      <c r="P985" s="4"/>
      <c r="R985" s="4">
        <v>121138</v>
      </c>
      <c r="S985" s="4">
        <v>88400</v>
      </c>
      <c r="T985">
        <f>(R985/S985)-1</f>
        <v>0.37033936651583721</v>
      </c>
    </row>
    <row r="986" spans="1:20" x14ac:dyDescent="0.25">
      <c r="A986" s="4">
        <v>984</v>
      </c>
      <c r="B986" s="4" t="s">
        <v>1996</v>
      </c>
      <c r="C986" s="5" t="s">
        <v>1997</v>
      </c>
      <c r="D986" s="4">
        <v>6500</v>
      </c>
      <c r="E986" s="4">
        <v>9910</v>
      </c>
      <c r="F986" s="14">
        <f t="shared" si="15"/>
        <v>0.52461538461538471</v>
      </c>
      <c r="G986" s="4" t="s">
        <v>20</v>
      </c>
      <c r="H986" s="4">
        <v>381</v>
      </c>
      <c r="I986" s="4" t="s">
        <v>21</v>
      </c>
      <c r="J986" s="4" t="s">
        <v>22</v>
      </c>
      <c r="K986" s="4">
        <v>1567918800</v>
      </c>
      <c r="L986" s="4">
        <v>1570165200</v>
      </c>
      <c r="M986" s="4" t="b">
        <v>0</v>
      </c>
      <c r="N986" s="4" t="b">
        <v>0</v>
      </c>
      <c r="O986" s="4" t="s">
        <v>33</v>
      </c>
      <c r="P986" s="4"/>
      <c r="R986" s="4">
        <v>8117</v>
      </c>
      <c r="S986" s="4">
        <v>2400</v>
      </c>
      <c r="T986">
        <f>(R986/S986)-1</f>
        <v>2.3820833333333336</v>
      </c>
    </row>
    <row r="987" spans="1:20" x14ac:dyDescent="0.25">
      <c r="A987" s="4">
        <v>985</v>
      </c>
      <c r="B987" s="4" t="s">
        <v>1998</v>
      </c>
      <c r="C987" s="5" t="s">
        <v>1999</v>
      </c>
      <c r="D987" s="4">
        <v>170600</v>
      </c>
      <c r="E987" s="4">
        <v>114523</v>
      </c>
      <c r="F987" s="14">
        <f t="shared" si="15"/>
        <v>-0.32870457209847592</v>
      </c>
      <c r="G987" s="4" t="s">
        <v>14</v>
      </c>
      <c r="H987" s="4">
        <v>4405</v>
      </c>
      <c r="I987" s="4" t="s">
        <v>21</v>
      </c>
      <c r="J987" s="4" t="s">
        <v>22</v>
      </c>
      <c r="K987" s="4">
        <v>1386309600</v>
      </c>
      <c r="L987" s="4">
        <v>1388556000</v>
      </c>
      <c r="M987" s="4" t="b">
        <v>0</v>
      </c>
      <c r="N987" s="4" t="b">
        <v>1</v>
      </c>
      <c r="O987" s="4" t="s">
        <v>23</v>
      </c>
      <c r="P987" s="4"/>
      <c r="R987" s="4">
        <v>8550</v>
      </c>
      <c r="S987" s="4">
        <v>7900</v>
      </c>
      <c r="T987">
        <f>(R987/S987)-1</f>
        <v>8.2278481012658222E-2</v>
      </c>
    </row>
    <row r="988" spans="1:20" x14ac:dyDescent="0.25">
      <c r="A988" s="4">
        <v>986</v>
      </c>
      <c r="B988" s="4" t="s">
        <v>2000</v>
      </c>
      <c r="C988" s="5" t="s">
        <v>2001</v>
      </c>
      <c r="D988" s="4">
        <v>7800</v>
      </c>
      <c r="E988" s="4">
        <v>3144</v>
      </c>
      <c r="F988" s="14">
        <f t="shared" si="15"/>
        <v>-0.59692307692307689</v>
      </c>
      <c r="G988" s="4" t="s">
        <v>14</v>
      </c>
      <c r="H988" s="4">
        <v>92</v>
      </c>
      <c r="I988" s="4" t="s">
        <v>21</v>
      </c>
      <c r="J988" s="4" t="s">
        <v>22</v>
      </c>
      <c r="K988" s="4">
        <v>1301979600</v>
      </c>
      <c r="L988" s="4">
        <v>1303189200</v>
      </c>
      <c r="M988" s="4" t="b">
        <v>0</v>
      </c>
      <c r="N988" s="4" t="b">
        <v>0</v>
      </c>
      <c r="O988" s="4" t="s">
        <v>23</v>
      </c>
      <c r="P988" s="4"/>
      <c r="R988" s="4">
        <v>97524</v>
      </c>
      <c r="S988" s="4">
        <v>42700</v>
      </c>
      <c r="T988">
        <f>(R988/S988)-1</f>
        <v>1.283934426229508</v>
      </c>
    </row>
    <row r="989" spans="1:20" x14ac:dyDescent="0.25">
      <c r="A989" s="4">
        <v>987</v>
      </c>
      <c r="B989" s="4" t="s">
        <v>2002</v>
      </c>
      <c r="C989" s="5" t="s">
        <v>2003</v>
      </c>
      <c r="D989" s="4">
        <v>6200</v>
      </c>
      <c r="E989" s="4">
        <v>13441</v>
      </c>
      <c r="F989" s="14">
        <f t="shared" si="15"/>
        <v>1.1679032258064517</v>
      </c>
      <c r="G989" s="4" t="s">
        <v>20</v>
      </c>
      <c r="H989" s="4">
        <v>480</v>
      </c>
      <c r="I989" s="4" t="s">
        <v>21</v>
      </c>
      <c r="J989" s="4" t="s">
        <v>22</v>
      </c>
      <c r="K989" s="4">
        <v>1493269200</v>
      </c>
      <c r="L989" s="4">
        <v>1494478800</v>
      </c>
      <c r="M989" s="4" t="b">
        <v>0</v>
      </c>
      <c r="N989" s="4" t="b">
        <v>0</v>
      </c>
      <c r="O989" s="4" t="s">
        <v>42</v>
      </c>
      <c r="P989" s="4"/>
      <c r="R989" s="4">
        <v>2991</v>
      </c>
      <c r="S989" s="4">
        <v>800</v>
      </c>
      <c r="T989">
        <f>(R989/S989)-1</f>
        <v>2.73875</v>
      </c>
    </row>
    <row r="990" spans="1:20" x14ac:dyDescent="0.25">
      <c r="A990" s="4">
        <v>988</v>
      </c>
      <c r="B990" s="4" t="s">
        <v>2004</v>
      </c>
      <c r="C990" s="5" t="s">
        <v>2005</v>
      </c>
      <c r="D990" s="4">
        <v>9400</v>
      </c>
      <c r="E990" s="4">
        <v>4899</v>
      </c>
      <c r="F990" s="14">
        <f t="shared" si="15"/>
        <v>-0.47882978723404257</v>
      </c>
      <c r="G990" s="4" t="s">
        <v>14</v>
      </c>
      <c r="H990" s="4">
        <v>64</v>
      </c>
      <c r="I990" s="4" t="s">
        <v>21</v>
      </c>
      <c r="J990" s="4" t="s">
        <v>22</v>
      </c>
      <c r="K990" s="4">
        <v>1478930400</v>
      </c>
      <c r="L990" s="4">
        <v>1480744800</v>
      </c>
      <c r="M990" s="4" t="b">
        <v>0</v>
      </c>
      <c r="N990" s="4" t="b">
        <v>0</v>
      </c>
      <c r="O990" s="4" t="s">
        <v>133</v>
      </c>
      <c r="P990" s="4"/>
      <c r="R990" s="4">
        <v>8366</v>
      </c>
      <c r="S990" s="4">
        <v>5400</v>
      </c>
      <c r="T990">
        <f>(R990/S990)-1</f>
        <v>0.54925925925925934</v>
      </c>
    </row>
    <row r="991" spans="1:20" x14ac:dyDescent="0.25">
      <c r="A991" s="4">
        <v>989</v>
      </c>
      <c r="B991" s="4" t="s">
        <v>2006</v>
      </c>
      <c r="C991" s="5" t="s">
        <v>2007</v>
      </c>
      <c r="D991" s="4">
        <v>2400</v>
      </c>
      <c r="E991" s="4">
        <v>11990</v>
      </c>
      <c r="F991" s="14">
        <f t="shared" si="15"/>
        <v>3.9958333333333336</v>
      </c>
      <c r="G991" s="4" t="s">
        <v>20</v>
      </c>
      <c r="H991" s="4">
        <v>226</v>
      </c>
      <c r="I991" s="4" t="s">
        <v>21</v>
      </c>
      <c r="J991" s="4" t="s">
        <v>22</v>
      </c>
      <c r="K991" s="4">
        <v>1555390800</v>
      </c>
      <c r="L991" s="4">
        <v>1555822800</v>
      </c>
      <c r="M991" s="4" t="b">
        <v>0</v>
      </c>
      <c r="N991" s="4" t="b">
        <v>0</v>
      </c>
      <c r="O991" s="4" t="s">
        <v>206</v>
      </c>
      <c r="P991" s="4"/>
      <c r="R991" s="4">
        <v>12886</v>
      </c>
      <c r="S991" s="4">
        <v>4000</v>
      </c>
      <c r="T991">
        <f>(R991/S991)-1</f>
        <v>2.2214999999999998</v>
      </c>
    </row>
    <row r="992" spans="1:20" x14ac:dyDescent="0.25">
      <c r="A992" s="4">
        <v>990</v>
      </c>
      <c r="B992" s="4" t="s">
        <v>2008</v>
      </c>
      <c r="C992" s="5" t="s">
        <v>2009</v>
      </c>
      <c r="D992" s="4">
        <v>7800</v>
      </c>
      <c r="E992" s="4">
        <v>6839</v>
      </c>
      <c r="F992" s="14">
        <f t="shared" si="15"/>
        <v>-0.12320512820512819</v>
      </c>
      <c r="G992" s="4" t="s">
        <v>14</v>
      </c>
      <c r="H992" s="4">
        <v>64</v>
      </c>
      <c r="I992" s="4" t="s">
        <v>21</v>
      </c>
      <c r="J992" s="4" t="s">
        <v>22</v>
      </c>
      <c r="K992" s="4">
        <v>1456984800</v>
      </c>
      <c r="L992" s="4">
        <v>1458882000</v>
      </c>
      <c r="M992" s="4" t="b">
        <v>0</v>
      </c>
      <c r="N992" s="4" t="b">
        <v>1</v>
      </c>
      <c r="O992" s="4" t="s">
        <v>53</v>
      </c>
      <c r="P992" s="4"/>
      <c r="R992" s="4">
        <v>8641</v>
      </c>
      <c r="S992" s="4">
        <v>1000</v>
      </c>
      <c r="T992">
        <f>(R992/S992)-1</f>
        <v>7.641</v>
      </c>
    </row>
    <row r="993" spans="1:20" x14ac:dyDescent="0.25">
      <c r="A993" s="4">
        <v>991</v>
      </c>
      <c r="B993" s="4" t="s">
        <v>1080</v>
      </c>
      <c r="C993" s="5" t="s">
        <v>2010</v>
      </c>
      <c r="D993" s="4">
        <v>9800</v>
      </c>
      <c r="E993" s="4">
        <v>11091</v>
      </c>
      <c r="F993" s="14">
        <f t="shared" si="15"/>
        <v>0.13173469387755099</v>
      </c>
      <c r="G993" s="4" t="s">
        <v>20</v>
      </c>
      <c r="H993" s="4">
        <v>241</v>
      </c>
      <c r="I993" s="4" t="s">
        <v>21</v>
      </c>
      <c r="J993" s="4" t="s">
        <v>22</v>
      </c>
      <c r="K993" s="4">
        <v>1411621200</v>
      </c>
      <c r="L993" s="4">
        <v>1411966800</v>
      </c>
      <c r="M993" s="4" t="b">
        <v>0</v>
      </c>
      <c r="N993" s="4" t="b">
        <v>1</v>
      </c>
      <c r="O993" s="4" t="s">
        <v>23</v>
      </c>
      <c r="P993" s="4"/>
      <c r="R993" s="4">
        <v>86244</v>
      </c>
      <c r="S993" s="4">
        <v>60200</v>
      </c>
      <c r="T993">
        <f>(R993/S993)-1</f>
        <v>0.43262458471760801</v>
      </c>
    </row>
    <row r="994" spans="1:20" x14ac:dyDescent="0.25">
      <c r="A994" s="4">
        <v>992</v>
      </c>
      <c r="B994" s="4" t="s">
        <v>2011</v>
      </c>
      <c r="C994" s="5" t="s">
        <v>2012</v>
      </c>
      <c r="D994" s="4">
        <v>3100</v>
      </c>
      <c r="E994" s="4">
        <v>13223</v>
      </c>
      <c r="F994" s="14">
        <f t="shared" si="15"/>
        <v>3.2654838709677421</v>
      </c>
      <c r="G994" s="4" t="s">
        <v>20</v>
      </c>
      <c r="H994" s="4">
        <v>132</v>
      </c>
      <c r="I994" s="4" t="s">
        <v>21</v>
      </c>
      <c r="J994" s="4" t="s">
        <v>22</v>
      </c>
      <c r="K994" s="4">
        <v>1525669200</v>
      </c>
      <c r="L994" s="4">
        <v>1526878800</v>
      </c>
      <c r="M994" s="4" t="b">
        <v>0</v>
      </c>
      <c r="N994" s="4" t="b">
        <v>1</v>
      </c>
      <c r="O994" s="4" t="s">
        <v>53</v>
      </c>
      <c r="P994" s="4"/>
      <c r="R994" s="4">
        <v>11941</v>
      </c>
      <c r="S994" s="4">
        <v>6700</v>
      </c>
      <c r="T994">
        <f>(R994/S994)-1</f>
        <v>0.78223880597014928</v>
      </c>
    </row>
    <row r="995" spans="1:20" x14ac:dyDescent="0.25">
      <c r="A995" s="4">
        <v>993</v>
      </c>
      <c r="B995" s="4" t="s">
        <v>2013</v>
      </c>
      <c r="C995" s="5" t="s">
        <v>2014</v>
      </c>
      <c r="D995" s="4">
        <v>9800</v>
      </c>
      <c r="E995" s="4">
        <v>7608</v>
      </c>
      <c r="F995" s="14">
        <f t="shared" si="15"/>
        <v>-0.22367346938775512</v>
      </c>
      <c r="G995" s="4" t="s">
        <v>74</v>
      </c>
      <c r="H995" s="4">
        <v>75</v>
      </c>
      <c r="I995" s="4" t="s">
        <v>107</v>
      </c>
      <c r="J995" s="4" t="s">
        <v>108</v>
      </c>
      <c r="K995" s="4">
        <v>1450936800</v>
      </c>
      <c r="L995" s="4">
        <v>1452405600</v>
      </c>
      <c r="M995" s="4" t="b">
        <v>0</v>
      </c>
      <c r="N995" s="4" t="b">
        <v>1</v>
      </c>
      <c r="O995" s="4" t="s">
        <v>122</v>
      </c>
      <c r="P995" s="4"/>
      <c r="R995" s="4">
        <v>188404</v>
      </c>
      <c r="S995" s="4">
        <v>129100</v>
      </c>
      <c r="T995">
        <f>(R995/S995)-1</f>
        <v>0.45936483346243229</v>
      </c>
    </row>
    <row r="996" spans="1:20" x14ac:dyDescent="0.25">
      <c r="A996" s="4">
        <v>994</v>
      </c>
      <c r="B996" s="4" t="s">
        <v>2015</v>
      </c>
      <c r="C996" s="5" t="s">
        <v>2016</v>
      </c>
      <c r="D996" s="4">
        <v>141100</v>
      </c>
      <c r="E996" s="4">
        <v>74073</v>
      </c>
      <c r="F996" s="14">
        <f t="shared" si="15"/>
        <v>-0.47503189227498233</v>
      </c>
      <c r="G996" s="4" t="s">
        <v>14</v>
      </c>
      <c r="H996" s="4">
        <v>842</v>
      </c>
      <c r="I996" s="4" t="s">
        <v>21</v>
      </c>
      <c r="J996" s="4" t="s">
        <v>22</v>
      </c>
      <c r="K996" s="4">
        <v>1413522000</v>
      </c>
      <c r="L996" s="4">
        <v>1414040400</v>
      </c>
      <c r="M996" s="4" t="b">
        <v>0</v>
      </c>
      <c r="N996" s="4" t="b">
        <v>1</v>
      </c>
      <c r="O996" s="4" t="s">
        <v>206</v>
      </c>
      <c r="P996" s="4"/>
      <c r="R996" s="4">
        <v>9910</v>
      </c>
      <c r="S996" s="4">
        <v>6500</v>
      </c>
      <c r="T996">
        <f>(R996/S996)-1</f>
        <v>0.52461538461538471</v>
      </c>
    </row>
    <row r="997" spans="1:20" x14ac:dyDescent="0.25">
      <c r="A997" s="4">
        <v>995</v>
      </c>
      <c r="B997" s="4" t="s">
        <v>2017</v>
      </c>
      <c r="C997" s="5" t="s">
        <v>2018</v>
      </c>
      <c r="D997" s="4">
        <v>97300</v>
      </c>
      <c r="E997" s="4">
        <v>153216</v>
      </c>
      <c r="F997" s="14">
        <f t="shared" si="15"/>
        <v>0.57467625899280583</v>
      </c>
      <c r="G997" s="4" t="s">
        <v>20</v>
      </c>
      <c r="H997" s="4">
        <v>2043</v>
      </c>
      <c r="I997" s="4" t="s">
        <v>21</v>
      </c>
      <c r="J997" s="4" t="s">
        <v>22</v>
      </c>
      <c r="K997" s="4">
        <v>1541307600</v>
      </c>
      <c r="L997" s="4">
        <v>1543816800</v>
      </c>
      <c r="M997" s="4" t="b">
        <v>0</v>
      </c>
      <c r="N997" s="4" t="b">
        <v>1</v>
      </c>
      <c r="O997" s="4" t="s">
        <v>17</v>
      </c>
      <c r="P997" s="4"/>
      <c r="R997" s="4">
        <v>13441</v>
      </c>
      <c r="S997" s="4">
        <v>6200</v>
      </c>
      <c r="T997">
        <f>(R997/S997)-1</f>
        <v>1.1679032258064517</v>
      </c>
    </row>
    <row r="998" spans="1:20" x14ac:dyDescent="0.25">
      <c r="A998" s="4">
        <v>996</v>
      </c>
      <c r="B998" s="4" t="s">
        <v>2019</v>
      </c>
      <c r="C998" s="5" t="s">
        <v>2020</v>
      </c>
      <c r="D998" s="4">
        <v>6600</v>
      </c>
      <c r="E998" s="4">
        <v>4814</v>
      </c>
      <c r="F998" s="14">
        <f t="shared" si="15"/>
        <v>-0.27060606060606063</v>
      </c>
      <c r="G998" s="4" t="s">
        <v>14</v>
      </c>
      <c r="H998" s="4">
        <v>112</v>
      </c>
      <c r="I998" s="4" t="s">
        <v>21</v>
      </c>
      <c r="J998" s="4" t="s">
        <v>22</v>
      </c>
      <c r="K998" s="4">
        <v>1357106400</v>
      </c>
      <c r="L998" s="4">
        <v>1359698400</v>
      </c>
      <c r="M998" s="4" t="b">
        <v>0</v>
      </c>
      <c r="N998" s="4" t="b">
        <v>0</v>
      </c>
      <c r="O998" s="4" t="s">
        <v>33</v>
      </c>
      <c r="P998" s="4"/>
      <c r="R998" s="4">
        <v>11990</v>
      </c>
      <c r="S998" s="4">
        <v>2400</v>
      </c>
      <c r="T998">
        <f>(R998/S998)-1</f>
        <v>3.9958333333333336</v>
      </c>
    </row>
    <row r="999" spans="1:20" x14ac:dyDescent="0.25">
      <c r="A999" s="4">
        <v>997</v>
      </c>
      <c r="B999" s="4" t="s">
        <v>2021</v>
      </c>
      <c r="C999" s="5" t="s">
        <v>2022</v>
      </c>
      <c r="D999" s="4">
        <v>7600</v>
      </c>
      <c r="E999" s="4">
        <v>4603</v>
      </c>
      <c r="F999" s="14">
        <f t="shared" si="15"/>
        <v>-0.39434210526315794</v>
      </c>
      <c r="G999" s="4" t="s">
        <v>74</v>
      </c>
      <c r="H999" s="4">
        <v>139</v>
      </c>
      <c r="I999" s="4" t="s">
        <v>107</v>
      </c>
      <c r="J999" s="4" t="s">
        <v>108</v>
      </c>
      <c r="K999" s="4">
        <v>1390197600</v>
      </c>
      <c r="L999" s="4">
        <v>1390629600</v>
      </c>
      <c r="M999" s="4" t="b">
        <v>0</v>
      </c>
      <c r="N999" s="4" t="b">
        <v>0</v>
      </c>
      <c r="O999" s="4" t="s">
        <v>33</v>
      </c>
      <c r="P999" s="4"/>
      <c r="R999" s="4">
        <v>11091</v>
      </c>
      <c r="S999" s="4">
        <v>9800</v>
      </c>
      <c r="T999">
        <f>(R999/S999)-1</f>
        <v>0.13173469387755099</v>
      </c>
    </row>
    <row r="1000" spans="1:20" x14ac:dyDescent="0.25">
      <c r="A1000" s="4">
        <v>998</v>
      </c>
      <c r="B1000" s="4" t="s">
        <v>2023</v>
      </c>
      <c r="C1000" s="5" t="s">
        <v>2024</v>
      </c>
      <c r="D1000" s="4">
        <v>66600</v>
      </c>
      <c r="E1000" s="4">
        <v>37823</v>
      </c>
      <c r="F1000" s="14">
        <f t="shared" si="15"/>
        <v>-0.4320870870870871</v>
      </c>
      <c r="G1000" s="4" t="s">
        <v>14</v>
      </c>
      <c r="H1000" s="4">
        <v>374</v>
      </c>
      <c r="I1000" s="4" t="s">
        <v>21</v>
      </c>
      <c r="J1000" s="4" t="s">
        <v>22</v>
      </c>
      <c r="K1000" s="4">
        <v>1265868000</v>
      </c>
      <c r="L1000" s="4">
        <v>1267077600</v>
      </c>
      <c r="M1000" s="4" t="b">
        <v>0</v>
      </c>
      <c r="N1000" s="4" t="b">
        <v>1</v>
      </c>
      <c r="O1000" s="4" t="s">
        <v>60</v>
      </c>
      <c r="P1000" s="4"/>
      <c r="R1000" s="4">
        <v>13223</v>
      </c>
      <c r="S1000" s="4">
        <v>3100</v>
      </c>
      <c r="T1000">
        <f>(R1000/S1000)-1</f>
        <v>3.2654838709677421</v>
      </c>
    </row>
    <row r="1001" spans="1:20" x14ac:dyDescent="0.25">
      <c r="A1001" s="4">
        <v>999</v>
      </c>
      <c r="B1001" s="4" t="s">
        <v>2025</v>
      </c>
      <c r="C1001" s="5" t="s">
        <v>2026</v>
      </c>
      <c r="D1001" s="4">
        <v>111100</v>
      </c>
      <c r="E1001" s="4">
        <v>62819</v>
      </c>
      <c r="F1001" s="14">
        <f t="shared" si="15"/>
        <v>-0.43457245724572457</v>
      </c>
      <c r="G1001" s="4" t="s">
        <v>74</v>
      </c>
      <c r="H1001" s="4">
        <v>1122</v>
      </c>
      <c r="I1001" s="4" t="s">
        <v>21</v>
      </c>
      <c r="J1001" s="4" t="s">
        <v>22</v>
      </c>
      <c r="K1001" s="4">
        <v>1467176400</v>
      </c>
      <c r="L1001" s="4">
        <v>1467781200</v>
      </c>
      <c r="M1001" s="4" t="b">
        <v>0</v>
      </c>
      <c r="N1001" s="4" t="b">
        <v>0</v>
      </c>
      <c r="O1001" s="4" t="s">
        <v>17</v>
      </c>
      <c r="P1001" s="4"/>
      <c r="R1001" s="4">
        <v>153216</v>
      </c>
      <c r="S1001" s="4">
        <v>97300</v>
      </c>
      <c r="T1001">
        <f>(R1001/S1001)-1</f>
        <v>0.57467625899280583</v>
      </c>
    </row>
  </sheetData>
  <conditionalFormatting sqref="G1:G1048576">
    <cfRule type="cellIs" dxfId="3" priority="4" operator="equal">
      <formula>"successful"</formula>
    </cfRule>
    <cfRule type="cellIs" dxfId="2" priority="5" operator="equal">
      <formula>"live"</formula>
    </cfRule>
    <cfRule type="cellIs" dxfId="1" priority="6" operator="equal">
      <formula>"failed"</formula>
    </cfRule>
    <cfRule type="containsText" dxfId="0" priority="8" operator="containsText" text="canceled">
      <formula>NOT(ISERROR(SEARCH("canceled",G1)))</formula>
    </cfRule>
  </conditionalFormatting>
  <conditionalFormatting sqref="F1:F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dataValidations count="1">
    <dataValidation type="list" allowBlank="1" showInputMessage="1" showErrorMessage="1" sqref="G1:G1048576" xr:uid="{C9935B5D-178A-4DF6-A15E-1C279AFC3882}">
      <formula1>"Canceled, failed, live, successful"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6B34-C000-4A8E-96F8-87E7D5913F21}">
  <dimension ref="A1:F18"/>
  <sheetViews>
    <sheetView zoomScale="80" zoomScaleNormal="80" workbookViewId="0">
      <selection activeCell="V27" sqref="V27"/>
    </sheetView>
  </sheetViews>
  <sheetFormatPr defaultColWidth="11.25" defaultRowHeight="15.75" x14ac:dyDescent="0.25"/>
  <cols>
    <col min="1" max="1" width="21" bestFit="1" customWidth="1"/>
    <col min="2" max="2" width="15.7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  <col min="7" max="7" width="6.75" bestFit="1" customWidth="1"/>
    <col min="8" max="8" width="5.75" bestFit="1" customWidth="1"/>
    <col min="9" max="9" width="6.75" bestFit="1" customWidth="1"/>
    <col min="10" max="10" width="8.25" bestFit="1" customWidth="1"/>
    <col min="11" max="11" width="5.75" bestFit="1" customWidth="1"/>
    <col min="12" max="12" width="6.75" bestFit="1" customWidth="1"/>
    <col min="13" max="13" width="5.75" bestFit="1" customWidth="1"/>
    <col min="14" max="14" width="6.75" bestFit="1" customWidth="1"/>
    <col min="15" max="15" width="6.125" bestFit="1" customWidth="1"/>
    <col min="16" max="16" width="8.75" bestFit="1" customWidth="1"/>
    <col min="17" max="17" width="6.125" bestFit="1" customWidth="1"/>
    <col min="18" max="18" width="8.75" bestFit="1" customWidth="1"/>
    <col min="19" max="19" width="6.125" bestFit="1" customWidth="1"/>
    <col min="20" max="20" width="8.75" bestFit="1" customWidth="1"/>
    <col min="21" max="21" width="6.125" bestFit="1" customWidth="1"/>
    <col min="22" max="22" width="8.75" bestFit="1" customWidth="1"/>
    <col min="23" max="23" width="6.125" bestFit="1" customWidth="1"/>
    <col min="24" max="24" width="8.75" bestFit="1" customWidth="1"/>
    <col min="25" max="25" width="6.125" bestFit="1" customWidth="1"/>
    <col min="26" max="26" width="8.75" bestFit="1" customWidth="1"/>
    <col min="27" max="27" width="6.125" bestFit="1" customWidth="1"/>
    <col min="28" max="28" width="8.75" bestFit="1" customWidth="1"/>
    <col min="29" max="29" width="6.125" bestFit="1" customWidth="1"/>
    <col min="30" max="30" width="8.75" bestFit="1" customWidth="1"/>
    <col min="31" max="31" width="6.125" bestFit="1" customWidth="1"/>
    <col min="32" max="32" width="8.75" bestFit="1" customWidth="1"/>
    <col min="33" max="33" width="6.125" bestFit="1" customWidth="1"/>
    <col min="34" max="34" width="8.75" bestFit="1" customWidth="1"/>
    <col min="35" max="35" width="6.125" bestFit="1" customWidth="1"/>
    <col min="36" max="36" width="8.75" bestFit="1" customWidth="1"/>
    <col min="37" max="37" width="6.125" bestFit="1" customWidth="1"/>
    <col min="38" max="38" width="8.75" bestFit="1" customWidth="1"/>
    <col min="39" max="39" width="6.125" bestFit="1" customWidth="1"/>
    <col min="40" max="40" width="8.75" bestFit="1" customWidth="1"/>
    <col min="41" max="41" width="6.125" bestFit="1" customWidth="1"/>
    <col min="42" max="42" width="8.75" bestFit="1" customWidth="1"/>
    <col min="43" max="43" width="6.125" bestFit="1" customWidth="1"/>
    <col min="44" max="44" width="8.75" bestFit="1" customWidth="1"/>
    <col min="45" max="45" width="6.125" bestFit="1" customWidth="1"/>
    <col min="46" max="46" width="8.75" bestFit="1" customWidth="1"/>
    <col min="47" max="47" width="6.125" bestFit="1" customWidth="1"/>
    <col min="48" max="48" width="8.75" bestFit="1" customWidth="1"/>
    <col min="49" max="49" width="6.125" bestFit="1" customWidth="1"/>
    <col min="50" max="50" width="8.75" bestFit="1" customWidth="1"/>
    <col min="51" max="51" width="6.125" bestFit="1" customWidth="1"/>
    <col min="52" max="52" width="8.75" bestFit="1" customWidth="1"/>
    <col min="53" max="53" width="6.125" bestFit="1" customWidth="1"/>
    <col min="54" max="54" width="8.75" bestFit="1" customWidth="1"/>
    <col min="55" max="55" width="8.25" bestFit="1" customWidth="1"/>
    <col min="56" max="56" width="5.75" bestFit="1" customWidth="1"/>
    <col min="57" max="57" width="8.75" bestFit="1" customWidth="1"/>
    <col min="58" max="58" width="6.125" bestFit="1" customWidth="1"/>
    <col min="59" max="59" width="8.75" bestFit="1" customWidth="1"/>
    <col min="60" max="60" width="6.125" bestFit="1" customWidth="1"/>
    <col min="61" max="61" width="8.75" bestFit="1" customWidth="1"/>
    <col min="62" max="62" width="6.125" bestFit="1" customWidth="1"/>
    <col min="63" max="63" width="8.75" bestFit="1" customWidth="1"/>
    <col min="64" max="64" width="6.125" bestFit="1" customWidth="1"/>
    <col min="65" max="65" width="8.75" bestFit="1" customWidth="1"/>
    <col min="66" max="66" width="6.125" bestFit="1" customWidth="1"/>
    <col min="67" max="67" width="8.75" bestFit="1" customWidth="1"/>
    <col min="68" max="68" width="7.125" bestFit="1" customWidth="1"/>
    <col min="69" max="69" width="9.75" bestFit="1" customWidth="1"/>
    <col min="70" max="70" width="7.125" bestFit="1" customWidth="1"/>
    <col min="71" max="71" width="9.75" bestFit="1" customWidth="1"/>
    <col min="72" max="72" width="9.375" bestFit="1" customWidth="1"/>
    <col min="73" max="73" width="9.75" bestFit="1" customWidth="1"/>
    <col min="74" max="74" width="7.125" bestFit="1" customWidth="1"/>
    <col min="75" max="75" width="9.75" bestFit="1" customWidth="1"/>
    <col min="76" max="76" width="8.25" bestFit="1" customWidth="1"/>
    <col min="77" max="77" width="9.75" bestFit="1" customWidth="1"/>
    <col min="78" max="78" width="7.125" bestFit="1" customWidth="1"/>
    <col min="79" max="79" width="9.75" bestFit="1" customWidth="1"/>
    <col min="80" max="80" width="9.375" bestFit="1" customWidth="1"/>
    <col min="81" max="81" width="9.75" bestFit="1" customWidth="1"/>
    <col min="82" max="82" width="8.25" bestFit="1" customWidth="1"/>
    <col min="83" max="83" width="9.75" bestFit="1" customWidth="1"/>
    <col min="84" max="84" width="7.125" bestFit="1" customWidth="1"/>
    <col min="85" max="85" width="9.75" bestFit="1" customWidth="1"/>
    <col min="86" max="86" width="7.125" bestFit="1" customWidth="1"/>
    <col min="87" max="87" width="9.75" bestFit="1" customWidth="1"/>
    <col min="88" max="88" width="7.125" bestFit="1" customWidth="1"/>
    <col min="89" max="89" width="9.75" bestFit="1" customWidth="1"/>
    <col min="90" max="90" width="7.125" bestFit="1" customWidth="1"/>
    <col min="91" max="91" width="9.75" bestFit="1" customWidth="1"/>
    <col min="92" max="92" width="7.125" bestFit="1" customWidth="1"/>
    <col min="93" max="93" width="9.75" bestFit="1" customWidth="1"/>
    <col min="94" max="94" width="7.125" bestFit="1" customWidth="1"/>
    <col min="95" max="95" width="9.75" bestFit="1" customWidth="1"/>
    <col min="96" max="96" width="7.125" bestFit="1" customWidth="1"/>
    <col min="97" max="97" width="9.75" bestFit="1" customWidth="1"/>
    <col min="98" max="98" width="7.125" bestFit="1" customWidth="1"/>
    <col min="99" max="99" width="9.75" bestFit="1" customWidth="1"/>
    <col min="100" max="100" width="7.125" bestFit="1" customWidth="1"/>
    <col min="101" max="101" width="9.75" bestFit="1" customWidth="1"/>
    <col min="102" max="102" width="7.125" bestFit="1" customWidth="1"/>
    <col min="103" max="103" width="9.75" bestFit="1" customWidth="1"/>
    <col min="104" max="104" width="7.125" bestFit="1" customWidth="1"/>
    <col min="105" max="105" width="9.75" bestFit="1" customWidth="1"/>
    <col min="106" max="106" width="8.25" bestFit="1" customWidth="1"/>
    <col min="107" max="107" width="9.75" bestFit="1" customWidth="1"/>
    <col min="108" max="108" width="8.25" bestFit="1" customWidth="1"/>
    <col min="109" max="109" width="9.75" bestFit="1" customWidth="1"/>
    <col min="110" max="110" width="7.125" bestFit="1" customWidth="1"/>
    <col min="111" max="111" width="9.75" bestFit="1" customWidth="1"/>
    <col min="112" max="112" width="7.125" bestFit="1" customWidth="1"/>
    <col min="113" max="113" width="9.75" bestFit="1" customWidth="1"/>
    <col min="114" max="114" width="7.125" bestFit="1" customWidth="1"/>
    <col min="115" max="115" width="9.75" bestFit="1" customWidth="1"/>
    <col min="116" max="116" width="7.125" bestFit="1" customWidth="1"/>
    <col min="117" max="117" width="9.75" bestFit="1" customWidth="1"/>
    <col min="118" max="118" width="7.125" bestFit="1" customWidth="1"/>
    <col min="119" max="119" width="9.75" bestFit="1" customWidth="1"/>
    <col min="120" max="120" width="7.125" bestFit="1" customWidth="1"/>
    <col min="121" max="121" width="9.75" bestFit="1" customWidth="1"/>
    <col min="122" max="122" width="7.125" bestFit="1" customWidth="1"/>
    <col min="123" max="123" width="9.75" bestFit="1" customWidth="1"/>
    <col min="124" max="124" width="7.125" bestFit="1" customWidth="1"/>
    <col min="125" max="125" width="9.75" bestFit="1" customWidth="1"/>
    <col min="126" max="126" width="7.125" bestFit="1" customWidth="1"/>
    <col min="127" max="127" width="9.75" bestFit="1" customWidth="1"/>
    <col min="128" max="128" width="7.125" bestFit="1" customWidth="1"/>
    <col min="129" max="129" width="9.75" bestFit="1" customWidth="1"/>
    <col min="130" max="130" width="7.125" bestFit="1" customWidth="1"/>
    <col min="131" max="131" width="9.75" bestFit="1" customWidth="1"/>
    <col min="132" max="132" width="7.125" bestFit="1" customWidth="1"/>
    <col min="133" max="133" width="9.75" bestFit="1" customWidth="1"/>
    <col min="134" max="134" width="7.125" bestFit="1" customWidth="1"/>
    <col min="135" max="135" width="9.75" bestFit="1" customWidth="1"/>
    <col min="136" max="136" width="9.375" bestFit="1" customWidth="1"/>
    <col min="137" max="137" width="9.75" bestFit="1" customWidth="1"/>
    <col min="138" max="138" width="7.125" bestFit="1" customWidth="1"/>
    <col min="139" max="139" width="9.75" bestFit="1" customWidth="1"/>
    <col min="140" max="140" width="7.125" bestFit="1" customWidth="1"/>
    <col min="141" max="141" width="9.75" bestFit="1" customWidth="1"/>
    <col min="142" max="142" width="8.25" bestFit="1" customWidth="1"/>
    <col min="143" max="143" width="9.75" bestFit="1" customWidth="1"/>
    <col min="144" max="144" width="9.375" bestFit="1" customWidth="1"/>
    <col min="145" max="145" width="9.75" bestFit="1" customWidth="1"/>
    <col min="146" max="146" width="7.125" bestFit="1" customWidth="1"/>
    <col min="147" max="147" width="9.75" bestFit="1" customWidth="1"/>
    <col min="148" max="148" width="7.125" bestFit="1" customWidth="1"/>
    <col min="149" max="149" width="9.75" bestFit="1" customWidth="1"/>
    <col min="150" max="150" width="7.125" bestFit="1" customWidth="1"/>
    <col min="151" max="151" width="9.75" bestFit="1" customWidth="1"/>
    <col min="152" max="152" width="7.125" bestFit="1" customWidth="1"/>
    <col min="153" max="153" width="9.75" bestFit="1" customWidth="1"/>
    <col min="154" max="154" width="8.25" bestFit="1" customWidth="1"/>
    <col min="155" max="155" width="9.75" bestFit="1" customWidth="1"/>
    <col min="156" max="156" width="7.125" bestFit="1" customWidth="1"/>
    <col min="157" max="157" width="9.75" bestFit="1" customWidth="1"/>
    <col min="158" max="158" width="7.125" bestFit="1" customWidth="1"/>
    <col min="159" max="159" width="9.75" bestFit="1" customWidth="1"/>
    <col min="160" max="160" width="7.125" bestFit="1" customWidth="1"/>
    <col min="161" max="161" width="9.75" bestFit="1" customWidth="1"/>
    <col min="162" max="162" width="7.125" bestFit="1" customWidth="1"/>
    <col min="163" max="163" width="9.75" bestFit="1" customWidth="1"/>
    <col min="164" max="164" width="9.375" bestFit="1" customWidth="1"/>
    <col min="165" max="165" width="9.75" bestFit="1" customWidth="1"/>
    <col min="166" max="166" width="7.125" bestFit="1" customWidth="1"/>
    <col min="167" max="167" width="9.75" bestFit="1" customWidth="1"/>
    <col min="168" max="168" width="7.125" bestFit="1" customWidth="1"/>
    <col min="169" max="169" width="9.75" bestFit="1" customWidth="1"/>
    <col min="170" max="170" width="7.125" bestFit="1" customWidth="1"/>
    <col min="171" max="171" width="9.75" bestFit="1" customWidth="1"/>
    <col min="172" max="172" width="7.125" bestFit="1" customWidth="1"/>
    <col min="173" max="173" width="9.75" bestFit="1" customWidth="1"/>
    <col min="174" max="174" width="7.125" bestFit="1" customWidth="1"/>
    <col min="175" max="175" width="9.75" bestFit="1" customWidth="1"/>
    <col min="176" max="176" width="7.125" bestFit="1" customWidth="1"/>
    <col min="177" max="177" width="9.75" bestFit="1" customWidth="1"/>
    <col min="178" max="178" width="7.125" bestFit="1" customWidth="1"/>
    <col min="179" max="179" width="9.75" bestFit="1" customWidth="1"/>
    <col min="180" max="180" width="7.125" bestFit="1" customWidth="1"/>
    <col min="181" max="181" width="9.75" bestFit="1" customWidth="1"/>
    <col min="182" max="182" width="7.125" bestFit="1" customWidth="1"/>
    <col min="183" max="183" width="9.75" bestFit="1" customWidth="1"/>
    <col min="184" max="184" width="7.125" bestFit="1" customWidth="1"/>
    <col min="185" max="185" width="9.75" bestFit="1" customWidth="1"/>
    <col min="186" max="186" width="7.125" bestFit="1" customWidth="1"/>
    <col min="187" max="187" width="9.75" bestFit="1" customWidth="1"/>
    <col min="188" max="188" width="8.25" bestFit="1" customWidth="1"/>
    <col min="189" max="189" width="9.75" bestFit="1" customWidth="1"/>
    <col min="190" max="190" width="7.125" bestFit="1" customWidth="1"/>
    <col min="191" max="191" width="9.75" bestFit="1" customWidth="1"/>
    <col min="192" max="192" width="7.125" bestFit="1" customWidth="1"/>
    <col min="193" max="193" width="9.75" bestFit="1" customWidth="1"/>
    <col min="194" max="194" width="7.125" bestFit="1" customWidth="1"/>
    <col min="195" max="195" width="9.75" bestFit="1" customWidth="1"/>
    <col min="196" max="196" width="7.125" bestFit="1" customWidth="1"/>
    <col min="197" max="197" width="9.75" bestFit="1" customWidth="1"/>
    <col min="198" max="198" width="9.375" bestFit="1" customWidth="1"/>
    <col min="199" max="199" width="9.75" bestFit="1" customWidth="1"/>
    <col min="200" max="200" width="8.25" bestFit="1" customWidth="1"/>
    <col min="201" max="201" width="9.75" bestFit="1" customWidth="1"/>
    <col min="202" max="202" width="7.125" bestFit="1" customWidth="1"/>
    <col min="203" max="203" width="9.75" bestFit="1" customWidth="1"/>
    <col min="204" max="204" width="7.125" bestFit="1" customWidth="1"/>
    <col min="205" max="205" width="9.75" bestFit="1" customWidth="1"/>
    <col min="206" max="206" width="8.25" bestFit="1" customWidth="1"/>
    <col min="207" max="207" width="9.75" bestFit="1" customWidth="1"/>
    <col min="208" max="208" width="7.125" bestFit="1" customWidth="1"/>
    <col min="209" max="209" width="9.75" bestFit="1" customWidth="1"/>
    <col min="210" max="210" width="7.125" bestFit="1" customWidth="1"/>
    <col min="211" max="211" width="9.75" bestFit="1" customWidth="1"/>
    <col min="212" max="212" width="9.375" bestFit="1" customWidth="1"/>
    <col min="213" max="213" width="9.75" bestFit="1" customWidth="1"/>
    <col min="214" max="214" width="7.125" bestFit="1" customWidth="1"/>
    <col min="215" max="215" width="9.75" bestFit="1" customWidth="1"/>
    <col min="216" max="216" width="7.125" bestFit="1" customWidth="1"/>
    <col min="217" max="217" width="9.75" bestFit="1" customWidth="1"/>
    <col min="218" max="218" width="7.125" bestFit="1" customWidth="1"/>
    <col min="219" max="219" width="9.75" bestFit="1" customWidth="1"/>
    <col min="220" max="220" width="9.375" bestFit="1" customWidth="1"/>
    <col min="221" max="221" width="9.75" bestFit="1" customWidth="1"/>
    <col min="222" max="222" width="9.375" bestFit="1" customWidth="1"/>
    <col min="223" max="223" width="9.75" bestFit="1" customWidth="1"/>
    <col min="224" max="224" width="7.125" bestFit="1" customWidth="1"/>
    <col min="225" max="225" width="9.75" bestFit="1" customWidth="1"/>
    <col min="226" max="226" width="7.125" bestFit="1" customWidth="1"/>
    <col min="227" max="227" width="9.75" bestFit="1" customWidth="1"/>
    <col min="228" max="228" width="7.125" bestFit="1" customWidth="1"/>
    <col min="229" max="229" width="9.75" bestFit="1" customWidth="1"/>
    <col min="230" max="230" width="7.125" bestFit="1" customWidth="1"/>
    <col min="231" max="231" width="9.75" bestFit="1" customWidth="1"/>
    <col min="232" max="232" width="8.25" bestFit="1" customWidth="1"/>
    <col min="233" max="233" width="9.75" bestFit="1" customWidth="1"/>
    <col min="234" max="234" width="7.125" bestFit="1" customWidth="1"/>
    <col min="235" max="235" width="9.75" bestFit="1" customWidth="1"/>
    <col min="236" max="236" width="7.125" bestFit="1" customWidth="1"/>
    <col min="237" max="237" width="9.75" bestFit="1" customWidth="1"/>
    <col min="238" max="238" width="7.125" bestFit="1" customWidth="1"/>
    <col min="239" max="239" width="9.75" bestFit="1" customWidth="1"/>
    <col min="240" max="240" width="7.125" bestFit="1" customWidth="1"/>
    <col min="241" max="241" width="9.75" bestFit="1" customWidth="1"/>
    <col min="242" max="242" width="7.125" bestFit="1" customWidth="1"/>
    <col min="243" max="243" width="9.375" bestFit="1" customWidth="1"/>
    <col min="244" max="244" width="9.75" bestFit="1" customWidth="1"/>
    <col min="245" max="245" width="7.125" bestFit="1" customWidth="1"/>
    <col min="246" max="246" width="9.75" bestFit="1" customWidth="1"/>
    <col min="247" max="247" width="8.25" bestFit="1" customWidth="1"/>
    <col min="248" max="248" width="9.75" bestFit="1" customWidth="1"/>
    <col min="249" max="249" width="8.25" bestFit="1" customWidth="1"/>
    <col min="250" max="250" width="9.75" bestFit="1" customWidth="1"/>
    <col min="251" max="251" width="8.25" bestFit="1" customWidth="1"/>
    <col min="252" max="252" width="9.75" bestFit="1" customWidth="1"/>
    <col min="253" max="253" width="8.25" bestFit="1" customWidth="1"/>
    <col min="254" max="254" width="9.75" bestFit="1" customWidth="1"/>
    <col min="255" max="255" width="7.125" bestFit="1" customWidth="1"/>
    <col min="256" max="256" width="9.75" bestFit="1" customWidth="1"/>
    <col min="257" max="257" width="7.125" bestFit="1" customWidth="1"/>
    <col min="258" max="258" width="9.75" bestFit="1" customWidth="1"/>
    <col min="259" max="259" width="7.125" bestFit="1" customWidth="1"/>
    <col min="260" max="260" width="9.75" bestFit="1" customWidth="1"/>
    <col min="261" max="261" width="7.125" bestFit="1" customWidth="1"/>
    <col min="262" max="262" width="9.75" bestFit="1" customWidth="1"/>
    <col min="263" max="263" width="7.125" bestFit="1" customWidth="1"/>
    <col min="264" max="264" width="9.75" bestFit="1" customWidth="1"/>
    <col min="265" max="265" width="7.125" bestFit="1" customWidth="1"/>
    <col min="266" max="266" width="9.75" bestFit="1" customWidth="1"/>
    <col min="267" max="267" width="9.375" bestFit="1" customWidth="1"/>
    <col min="268" max="268" width="9.75" bestFit="1" customWidth="1"/>
    <col min="269" max="269" width="7.125" bestFit="1" customWidth="1"/>
    <col min="270" max="270" width="9.75" bestFit="1" customWidth="1"/>
    <col min="271" max="271" width="8.25" bestFit="1" customWidth="1"/>
    <col min="272" max="272" width="9.375" bestFit="1" customWidth="1"/>
    <col min="273" max="273" width="9.75" bestFit="1" customWidth="1"/>
    <col min="274" max="274" width="7.125" bestFit="1" customWidth="1"/>
    <col min="275" max="275" width="9.75" bestFit="1" customWidth="1"/>
    <col min="276" max="276" width="9.375" bestFit="1" customWidth="1"/>
    <col min="277" max="277" width="9.75" bestFit="1" customWidth="1"/>
    <col min="278" max="278" width="7.125" bestFit="1" customWidth="1"/>
    <col min="279" max="279" width="9.75" bestFit="1" customWidth="1"/>
    <col min="280" max="280" width="7.125" bestFit="1" customWidth="1"/>
    <col min="281" max="281" width="9.75" bestFit="1" customWidth="1"/>
    <col min="282" max="282" width="9.375" bestFit="1" customWidth="1"/>
    <col min="283" max="283" width="9.75" bestFit="1" customWidth="1"/>
    <col min="284" max="284" width="9.375" bestFit="1" customWidth="1"/>
    <col min="285" max="285" width="9.75" bestFit="1" customWidth="1"/>
    <col min="286" max="286" width="7.125" bestFit="1" customWidth="1"/>
    <col min="287" max="287" width="9.75" bestFit="1" customWidth="1"/>
    <col min="288" max="288" width="7.125" bestFit="1" customWidth="1"/>
    <col min="289" max="289" width="9.75" bestFit="1" customWidth="1"/>
    <col min="290" max="290" width="7.125" bestFit="1" customWidth="1"/>
    <col min="291" max="291" width="9.75" bestFit="1" customWidth="1"/>
    <col min="292" max="292" width="9.375" bestFit="1" customWidth="1"/>
    <col min="293" max="293" width="9.75" bestFit="1" customWidth="1"/>
    <col min="294" max="294" width="9.375" bestFit="1" customWidth="1"/>
    <col min="295" max="295" width="9.75" bestFit="1" customWidth="1"/>
    <col min="296" max="296" width="9.375" bestFit="1" customWidth="1"/>
    <col min="297" max="297" width="9.75" bestFit="1" customWidth="1"/>
    <col min="298" max="298" width="9.375" bestFit="1" customWidth="1"/>
    <col min="299" max="299" width="9.75" bestFit="1" customWidth="1"/>
    <col min="300" max="300" width="9.375" bestFit="1" customWidth="1"/>
    <col min="301" max="301" width="9.75" bestFit="1" customWidth="1"/>
    <col min="302" max="302" width="9.375" bestFit="1" customWidth="1"/>
    <col min="303" max="303" width="9.75" bestFit="1" customWidth="1"/>
    <col min="304" max="304" width="9.375" bestFit="1" customWidth="1"/>
    <col min="305" max="305" width="9.75" bestFit="1" customWidth="1"/>
    <col min="306" max="306" width="9.375" bestFit="1" customWidth="1"/>
    <col min="307" max="307" width="9.75" bestFit="1" customWidth="1"/>
    <col min="308" max="308" width="7.125" bestFit="1" customWidth="1"/>
    <col min="309" max="309" width="9.75" bestFit="1" customWidth="1"/>
    <col min="310" max="310" width="9.375" bestFit="1" customWidth="1"/>
    <col min="311" max="311" width="9.75" bestFit="1" customWidth="1"/>
    <col min="312" max="312" width="9.375" bestFit="1" customWidth="1"/>
    <col min="313" max="313" width="9.75" bestFit="1" customWidth="1"/>
    <col min="314" max="314" width="9.375" bestFit="1" customWidth="1"/>
    <col min="315" max="315" width="9.75" bestFit="1" customWidth="1"/>
    <col min="316" max="316" width="9.375" bestFit="1" customWidth="1"/>
    <col min="317" max="317" width="9.75" bestFit="1" customWidth="1"/>
    <col min="318" max="318" width="7.125" bestFit="1" customWidth="1"/>
    <col min="319" max="319" width="9.75" bestFit="1" customWidth="1"/>
    <col min="320" max="320" width="7.125" bestFit="1" customWidth="1"/>
    <col min="321" max="321" width="9.75" bestFit="1" customWidth="1"/>
    <col min="322" max="322" width="7.125" bestFit="1" customWidth="1"/>
    <col min="323" max="323" width="9.75" bestFit="1" customWidth="1"/>
    <col min="324" max="324" width="7.125" bestFit="1" customWidth="1"/>
    <col min="325" max="325" width="9.75" bestFit="1" customWidth="1"/>
    <col min="326" max="326" width="8.25" bestFit="1" customWidth="1"/>
    <col min="327" max="327" width="9.75" bestFit="1" customWidth="1"/>
    <col min="328" max="328" width="7.125" bestFit="1" customWidth="1"/>
    <col min="329" max="329" width="9.75" bestFit="1" customWidth="1"/>
    <col min="330" max="330" width="7.125" bestFit="1" customWidth="1"/>
    <col min="331" max="331" width="9.75" bestFit="1" customWidth="1"/>
    <col min="332" max="332" width="9.375" bestFit="1" customWidth="1"/>
    <col min="333" max="333" width="9.75" bestFit="1" customWidth="1"/>
    <col min="334" max="334" width="7.125" bestFit="1" customWidth="1"/>
    <col min="335" max="335" width="9.75" bestFit="1" customWidth="1"/>
    <col min="336" max="336" width="7.125" bestFit="1" customWidth="1"/>
    <col min="337" max="337" width="9.75" bestFit="1" customWidth="1"/>
    <col min="338" max="338" width="7.125" bestFit="1" customWidth="1"/>
    <col min="339" max="339" width="9.75" bestFit="1" customWidth="1"/>
    <col min="340" max="340" width="9.375" bestFit="1" customWidth="1"/>
    <col min="341" max="341" width="9.75" bestFit="1" customWidth="1"/>
    <col min="342" max="342" width="8.25" bestFit="1" customWidth="1"/>
    <col min="343" max="343" width="9.75" bestFit="1" customWidth="1"/>
    <col min="344" max="344" width="7.125" bestFit="1" customWidth="1"/>
    <col min="345" max="345" width="9.75" bestFit="1" customWidth="1"/>
    <col min="346" max="346" width="9.375" bestFit="1" customWidth="1"/>
    <col min="347" max="347" width="9.75" bestFit="1" customWidth="1"/>
    <col min="348" max="348" width="9.375" bestFit="1" customWidth="1"/>
    <col min="349" max="349" width="9.75" bestFit="1" customWidth="1"/>
    <col min="350" max="350" width="7.125" bestFit="1" customWidth="1"/>
    <col min="351" max="351" width="9.75" bestFit="1" customWidth="1"/>
    <col min="352" max="352" width="7.125" bestFit="1" customWidth="1"/>
    <col min="353" max="353" width="9.75" bestFit="1" customWidth="1"/>
    <col min="354" max="354" width="9.375" bestFit="1" customWidth="1"/>
    <col min="355" max="355" width="9.75" bestFit="1" customWidth="1"/>
    <col min="356" max="356" width="8.25" bestFit="1" customWidth="1"/>
    <col min="357" max="357" width="9.75" bestFit="1" customWidth="1"/>
    <col min="358" max="358" width="9.375" bestFit="1" customWidth="1"/>
    <col min="359" max="359" width="9.75" bestFit="1" customWidth="1"/>
    <col min="360" max="360" width="7.125" bestFit="1" customWidth="1"/>
    <col min="361" max="361" width="9.75" bestFit="1" customWidth="1"/>
    <col min="362" max="362" width="7.125" bestFit="1" customWidth="1"/>
    <col min="363" max="363" width="9.75" bestFit="1" customWidth="1"/>
    <col min="364" max="364" width="7.125" bestFit="1" customWidth="1"/>
    <col min="365" max="365" width="9.75" bestFit="1" customWidth="1"/>
    <col min="366" max="366" width="7.125" bestFit="1" customWidth="1"/>
    <col min="367" max="367" width="9.75" bestFit="1" customWidth="1"/>
    <col min="368" max="368" width="9.375" bestFit="1" customWidth="1"/>
    <col min="369" max="369" width="9.75" bestFit="1" customWidth="1"/>
    <col min="370" max="370" width="8.25" bestFit="1" customWidth="1"/>
    <col min="371" max="371" width="9.75" bestFit="1" customWidth="1"/>
    <col min="372" max="372" width="7.125" bestFit="1" customWidth="1"/>
    <col min="373" max="373" width="9.75" bestFit="1" customWidth="1"/>
    <col min="374" max="374" width="7.125" bestFit="1" customWidth="1"/>
    <col min="375" max="375" width="9.75" bestFit="1" customWidth="1"/>
    <col min="376" max="376" width="7.125" bestFit="1" customWidth="1"/>
    <col min="377" max="377" width="9.75" bestFit="1" customWidth="1"/>
    <col min="378" max="378" width="7.125" bestFit="1" customWidth="1"/>
    <col min="379" max="379" width="9.75" bestFit="1" customWidth="1"/>
    <col min="380" max="380" width="7.125" bestFit="1" customWidth="1"/>
    <col min="381" max="381" width="9.75" bestFit="1" customWidth="1"/>
    <col min="382" max="382" width="9.375" bestFit="1" customWidth="1"/>
    <col min="383" max="383" width="9.75" bestFit="1" customWidth="1"/>
    <col min="384" max="384" width="9.375" bestFit="1" customWidth="1"/>
    <col min="385" max="385" width="9.75" bestFit="1" customWidth="1"/>
    <col min="386" max="386" width="9.375" bestFit="1" customWidth="1"/>
    <col min="387" max="387" width="9.75" bestFit="1" customWidth="1"/>
    <col min="388" max="388" width="9.375" bestFit="1" customWidth="1"/>
    <col min="389" max="389" width="9.75" bestFit="1" customWidth="1"/>
    <col min="390" max="390" width="7.125" bestFit="1" customWidth="1"/>
    <col min="391" max="391" width="9.75" bestFit="1" customWidth="1"/>
    <col min="392" max="392" width="9.375" bestFit="1" customWidth="1"/>
    <col min="393" max="393" width="9.75" bestFit="1" customWidth="1"/>
    <col min="394" max="394" width="7.125" bestFit="1" customWidth="1"/>
    <col min="395" max="395" width="9.75" bestFit="1" customWidth="1"/>
    <col min="396" max="396" width="7.125" bestFit="1" customWidth="1"/>
    <col min="397" max="397" width="9.75" bestFit="1" customWidth="1"/>
    <col min="398" max="398" width="7.125" bestFit="1" customWidth="1"/>
    <col min="399" max="399" width="9.75" bestFit="1" customWidth="1"/>
    <col min="400" max="400" width="7.125" bestFit="1" customWidth="1"/>
    <col min="401" max="401" width="9.75" bestFit="1" customWidth="1"/>
    <col min="402" max="402" width="7.125" bestFit="1" customWidth="1"/>
    <col min="403" max="403" width="9.75" bestFit="1" customWidth="1"/>
    <col min="404" max="404" width="7.125" bestFit="1" customWidth="1"/>
    <col min="405" max="405" width="9.75" bestFit="1" customWidth="1"/>
    <col min="406" max="406" width="7.125" bestFit="1" customWidth="1"/>
    <col min="407" max="407" width="9.75" bestFit="1" customWidth="1"/>
    <col min="408" max="408" width="9.375" bestFit="1" customWidth="1"/>
    <col min="409" max="409" width="9.75" bestFit="1" customWidth="1"/>
    <col min="410" max="410" width="8.25" bestFit="1" customWidth="1"/>
    <col min="411" max="411" width="9.75" bestFit="1" customWidth="1"/>
    <col min="412" max="412" width="9.375" bestFit="1" customWidth="1"/>
    <col min="413" max="413" width="9.75" bestFit="1" customWidth="1"/>
    <col min="414" max="414" width="7.125" bestFit="1" customWidth="1"/>
    <col min="415" max="415" width="9.75" bestFit="1" customWidth="1"/>
    <col min="416" max="416" width="9.375" bestFit="1" customWidth="1"/>
    <col min="417" max="417" width="9.75" bestFit="1" customWidth="1"/>
    <col min="418" max="418" width="9.375" bestFit="1" customWidth="1"/>
    <col min="419" max="419" width="9.75" bestFit="1" customWidth="1"/>
    <col min="420" max="420" width="8.25" bestFit="1" customWidth="1"/>
    <col min="421" max="421" width="9.75" bestFit="1" customWidth="1"/>
    <col min="422" max="422" width="7.125" bestFit="1" customWidth="1"/>
    <col min="423" max="423" width="9.375" bestFit="1" customWidth="1"/>
    <col min="424" max="424" width="9.75" bestFit="1" customWidth="1"/>
    <col min="425" max="425" width="7.125" bestFit="1" customWidth="1"/>
    <col min="426" max="426" width="9.75" bestFit="1" customWidth="1"/>
    <col min="427" max="427" width="7.125" bestFit="1" customWidth="1"/>
    <col min="428" max="428" width="9.75" bestFit="1" customWidth="1"/>
    <col min="429" max="429" width="7.125" bestFit="1" customWidth="1"/>
    <col min="430" max="430" width="9.75" bestFit="1" customWidth="1"/>
    <col min="431" max="431" width="7.125" bestFit="1" customWidth="1"/>
    <col min="432" max="432" width="9.75" bestFit="1" customWidth="1"/>
    <col min="433" max="433" width="8.25" bestFit="1" customWidth="1"/>
    <col min="434" max="434" width="9.75" bestFit="1" customWidth="1"/>
    <col min="435" max="435" width="7.125" bestFit="1" customWidth="1"/>
    <col min="436" max="436" width="9.75" bestFit="1" customWidth="1"/>
    <col min="437" max="437" width="7.125" bestFit="1" customWidth="1"/>
    <col min="438" max="438" width="9.75" bestFit="1" customWidth="1"/>
    <col min="439" max="439" width="7.125" bestFit="1" customWidth="1"/>
    <col min="440" max="440" width="9.75" bestFit="1" customWidth="1"/>
    <col min="441" max="441" width="7.125" bestFit="1" customWidth="1"/>
    <col min="442" max="442" width="9.75" bestFit="1" customWidth="1"/>
    <col min="443" max="443" width="9.375" bestFit="1" customWidth="1"/>
    <col min="444" max="444" width="9.75" bestFit="1" customWidth="1"/>
    <col min="445" max="445" width="7.125" bestFit="1" customWidth="1"/>
    <col min="446" max="446" width="9.75" bestFit="1" customWidth="1"/>
    <col min="447" max="447" width="7.125" bestFit="1" customWidth="1"/>
    <col min="448" max="448" width="9.75" bestFit="1" customWidth="1"/>
    <col min="449" max="449" width="7.125" bestFit="1" customWidth="1"/>
    <col min="450" max="450" width="9.75" bestFit="1" customWidth="1"/>
    <col min="451" max="451" width="9.375" bestFit="1" customWidth="1"/>
    <col min="452" max="452" width="9.75" bestFit="1" customWidth="1"/>
    <col min="453" max="453" width="7.125" bestFit="1" customWidth="1"/>
    <col min="454" max="454" width="9.75" bestFit="1" customWidth="1"/>
    <col min="455" max="455" width="7.125" bestFit="1" customWidth="1"/>
    <col min="456" max="456" width="9.75" bestFit="1" customWidth="1"/>
    <col min="457" max="457" width="9.375" bestFit="1" customWidth="1"/>
    <col min="458" max="458" width="9.75" bestFit="1" customWidth="1"/>
    <col min="459" max="459" width="7.125" bestFit="1" customWidth="1"/>
    <col min="460" max="460" width="9.75" bestFit="1" customWidth="1"/>
    <col min="461" max="461" width="7.125" bestFit="1" customWidth="1"/>
    <col min="462" max="462" width="9.75" bestFit="1" customWidth="1"/>
    <col min="463" max="463" width="7.125" bestFit="1" customWidth="1"/>
    <col min="464" max="464" width="9.75" bestFit="1" customWidth="1"/>
    <col min="465" max="465" width="8.25" bestFit="1" customWidth="1"/>
    <col min="466" max="466" width="9.75" bestFit="1" customWidth="1"/>
    <col min="467" max="467" width="8.25" bestFit="1" customWidth="1"/>
    <col min="468" max="468" width="9.75" bestFit="1" customWidth="1"/>
    <col min="469" max="469" width="9.375" bestFit="1" customWidth="1"/>
    <col min="470" max="470" width="9.75" bestFit="1" customWidth="1"/>
    <col min="471" max="471" width="7.125" bestFit="1" customWidth="1"/>
    <col min="472" max="472" width="9.75" bestFit="1" customWidth="1"/>
    <col min="473" max="473" width="7.125" bestFit="1" customWidth="1"/>
    <col min="474" max="474" width="9.75" bestFit="1" customWidth="1"/>
    <col min="475" max="475" width="9.375" bestFit="1" customWidth="1"/>
    <col min="476" max="476" width="9.75" bestFit="1" customWidth="1"/>
    <col min="477" max="477" width="7.125" bestFit="1" customWidth="1"/>
    <col min="478" max="478" width="9.75" bestFit="1" customWidth="1"/>
    <col min="479" max="479" width="7.125" bestFit="1" customWidth="1"/>
    <col min="480" max="480" width="9.75" bestFit="1" customWidth="1"/>
    <col min="481" max="481" width="8.25" bestFit="1" customWidth="1"/>
    <col min="482" max="482" width="9.75" bestFit="1" customWidth="1"/>
    <col min="483" max="483" width="7.125" bestFit="1" customWidth="1"/>
    <col min="484" max="484" width="9.75" bestFit="1" customWidth="1"/>
    <col min="485" max="485" width="7.125" bestFit="1" customWidth="1"/>
    <col min="486" max="486" width="9.75" bestFit="1" customWidth="1"/>
    <col min="487" max="487" width="7.125" bestFit="1" customWidth="1"/>
    <col min="488" max="488" width="9.375" bestFit="1" customWidth="1"/>
    <col min="489" max="489" width="9.75" bestFit="1" customWidth="1"/>
    <col min="490" max="490" width="9.375" bestFit="1" customWidth="1"/>
    <col min="491" max="491" width="9.75" bestFit="1" customWidth="1"/>
    <col min="492" max="492" width="7.125" bestFit="1" customWidth="1"/>
    <col min="493" max="493" width="9.75" bestFit="1" customWidth="1"/>
    <col min="494" max="494" width="9.375" bestFit="1" customWidth="1"/>
    <col min="495" max="495" width="9.75" bestFit="1" customWidth="1"/>
    <col min="496" max="496" width="9.375" bestFit="1" customWidth="1"/>
    <col min="497" max="497" width="9.75" bestFit="1" customWidth="1"/>
    <col min="498" max="498" width="7.125" bestFit="1" customWidth="1"/>
    <col min="499" max="499" width="9.75" bestFit="1" customWidth="1"/>
    <col min="500" max="500" width="9.375" bestFit="1" customWidth="1"/>
    <col min="501" max="501" width="9.75" bestFit="1" customWidth="1"/>
    <col min="502" max="502" width="9.375" bestFit="1" customWidth="1"/>
    <col min="503" max="503" width="9.75" bestFit="1" customWidth="1"/>
    <col min="504" max="504" width="7.125" bestFit="1" customWidth="1"/>
    <col min="505" max="505" width="9.75" bestFit="1" customWidth="1"/>
    <col min="506" max="506" width="9.375" bestFit="1" customWidth="1"/>
    <col min="507" max="507" width="9.75" bestFit="1" customWidth="1"/>
    <col min="508" max="508" width="9.375" bestFit="1" customWidth="1"/>
    <col min="509" max="509" width="9.75" bestFit="1" customWidth="1"/>
    <col min="510" max="510" width="7.125" bestFit="1" customWidth="1"/>
    <col min="511" max="511" width="9.75" bestFit="1" customWidth="1"/>
    <col min="512" max="512" width="9.375" bestFit="1" customWidth="1"/>
    <col min="513" max="513" width="9.75" bestFit="1" customWidth="1"/>
    <col min="514" max="514" width="7.125" bestFit="1" customWidth="1"/>
    <col min="515" max="515" width="9.75" bestFit="1" customWidth="1"/>
    <col min="516" max="516" width="7.125" bestFit="1" customWidth="1"/>
    <col min="517" max="517" width="9.375" bestFit="1" customWidth="1"/>
    <col min="518" max="518" width="9.75" bestFit="1" customWidth="1"/>
    <col min="519" max="519" width="9.375" bestFit="1" customWidth="1"/>
    <col min="520" max="520" width="9.75" bestFit="1" customWidth="1"/>
    <col min="521" max="521" width="9.375" bestFit="1" customWidth="1"/>
    <col min="522" max="522" width="9.75" bestFit="1" customWidth="1"/>
    <col min="523" max="523" width="9.375" bestFit="1" customWidth="1"/>
    <col min="524" max="524" width="9.75" bestFit="1" customWidth="1"/>
    <col min="525" max="525" width="9.375" bestFit="1" customWidth="1"/>
    <col min="526" max="526" width="9.75" bestFit="1" customWidth="1"/>
    <col min="527" max="527" width="7.125" bestFit="1" customWidth="1"/>
    <col min="528" max="528" width="9.75" bestFit="1" customWidth="1"/>
    <col min="529" max="529" width="7.125" bestFit="1" customWidth="1"/>
    <col min="530" max="530" width="9.75" bestFit="1" customWidth="1"/>
    <col min="531" max="531" width="9.375" bestFit="1" customWidth="1"/>
    <col min="532" max="532" width="9.75" bestFit="1" customWidth="1"/>
    <col min="533" max="533" width="9.375" bestFit="1" customWidth="1"/>
    <col min="534" max="534" width="9.75" bestFit="1" customWidth="1"/>
    <col min="535" max="535" width="9.375" bestFit="1" customWidth="1"/>
    <col min="536" max="536" width="9.75" bestFit="1" customWidth="1"/>
    <col min="537" max="537" width="9.375" bestFit="1" customWidth="1"/>
    <col min="538" max="538" width="9.75" bestFit="1" customWidth="1"/>
    <col min="539" max="539" width="9.375" bestFit="1" customWidth="1"/>
    <col min="540" max="540" width="9.75" bestFit="1" customWidth="1"/>
    <col min="541" max="541" width="9.375" bestFit="1" customWidth="1"/>
    <col min="542" max="542" width="9.75" bestFit="1" customWidth="1"/>
    <col min="543" max="543" width="9.375" bestFit="1" customWidth="1"/>
    <col min="544" max="544" width="9.75" bestFit="1" customWidth="1"/>
    <col min="545" max="545" width="8.25" bestFit="1" customWidth="1"/>
    <col min="546" max="546" width="9.75" bestFit="1" customWidth="1"/>
    <col min="547" max="547" width="9.375" bestFit="1" customWidth="1"/>
    <col min="548" max="548" width="9.75" bestFit="1" customWidth="1"/>
    <col min="549" max="549" width="9.375" bestFit="1" customWidth="1"/>
    <col min="550" max="550" width="9.75" bestFit="1" customWidth="1"/>
    <col min="551" max="551" width="9.375" bestFit="1" customWidth="1"/>
    <col min="552" max="552" width="9.75" bestFit="1" customWidth="1"/>
    <col min="553" max="553" width="7.125" bestFit="1" customWidth="1"/>
    <col min="554" max="554" width="9.75" bestFit="1" customWidth="1"/>
    <col min="555" max="555" width="9.375" bestFit="1" customWidth="1"/>
    <col min="556" max="556" width="9.75" bestFit="1" customWidth="1"/>
    <col min="557" max="557" width="9.375" bestFit="1" customWidth="1"/>
    <col min="558" max="558" width="9.75" bestFit="1" customWidth="1"/>
    <col min="559" max="559" width="7.125" bestFit="1" customWidth="1"/>
    <col min="560" max="560" width="9.75" bestFit="1" customWidth="1"/>
    <col min="561" max="561" width="9.375" bestFit="1" customWidth="1"/>
    <col min="562" max="562" width="9.75" bestFit="1" customWidth="1"/>
    <col min="563" max="563" width="7.125" bestFit="1" customWidth="1"/>
    <col min="564" max="564" width="9.75" bestFit="1" customWidth="1"/>
    <col min="565" max="565" width="9.375" bestFit="1" customWidth="1"/>
    <col min="566" max="566" width="9.75" bestFit="1" customWidth="1"/>
    <col min="567" max="567" width="7.125" bestFit="1" customWidth="1"/>
    <col min="568" max="568" width="9.75" bestFit="1" customWidth="1"/>
    <col min="569" max="569" width="7.125" bestFit="1" customWidth="1"/>
    <col min="570" max="570" width="9.75" bestFit="1" customWidth="1"/>
    <col min="571" max="571" width="9.375" bestFit="1" customWidth="1"/>
    <col min="572" max="572" width="9.75" bestFit="1" customWidth="1"/>
    <col min="573" max="573" width="9.375" bestFit="1" customWidth="1"/>
    <col min="574" max="574" width="9.75" bestFit="1" customWidth="1"/>
    <col min="575" max="575" width="7.125" bestFit="1" customWidth="1"/>
    <col min="576" max="576" width="9.75" bestFit="1" customWidth="1"/>
    <col min="577" max="577" width="7.125" bestFit="1" customWidth="1"/>
    <col min="578" max="578" width="9.75" bestFit="1" customWidth="1"/>
    <col min="579" max="579" width="7.125" bestFit="1" customWidth="1"/>
    <col min="580" max="580" width="9.75" bestFit="1" customWidth="1"/>
    <col min="581" max="581" width="9.375" bestFit="1" customWidth="1"/>
    <col min="582" max="582" width="9.75" bestFit="1" customWidth="1"/>
    <col min="583" max="583" width="9.375" bestFit="1" customWidth="1"/>
    <col min="584" max="584" width="9.75" bestFit="1" customWidth="1"/>
    <col min="585" max="585" width="9.375" bestFit="1" customWidth="1"/>
    <col min="586" max="586" width="9.75" bestFit="1" customWidth="1"/>
    <col min="587" max="587" width="7.125" bestFit="1" customWidth="1"/>
    <col min="588" max="588" width="9.75" bestFit="1" customWidth="1"/>
    <col min="589" max="589" width="9.375" bestFit="1" customWidth="1"/>
    <col min="590" max="590" width="9.75" bestFit="1" customWidth="1"/>
    <col min="591" max="591" width="8.25" bestFit="1" customWidth="1"/>
    <col min="592" max="592" width="9.75" bestFit="1" customWidth="1"/>
    <col min="593" max="593" width="7.125" bestFit="1" customWidth="1"/>
    <col min="594" max="594" width="9.75" bestFit="1" customWidth="1"/>
    <col min="595" max="595" width="9.375" bestFit="1" customWidth="1"/>
    <col min="596" max="596" width="9.75" bestFit="1" customWidth="1"/>
    <col min="597" max="597" width="9.375" bestFit="1" customWidth="1"/>
    <col min="598" max="598" width="9.75" bestFit="1" customWidth="1"/>
    <col min="599" max="599" width="9.375" bestFit="1" customWidth="1"/>
    <col min="600" max="600" width="9.75" bestFit="1" customWidth="1"/>
    <col min="601" max="601" width="7.125" bestFit="1" customWidth="1"/>
    <col min="602" max="602" width="9.75" bestFit="1" customWidth="1"/>
    <col min="603" max="603" width="9.375" bestFit="1" customWidth="1"/>
    <col min="604" max="604" width="9.75" bestFit="1" customWidth="1"/>
    <col min="605" max="605" width="9.375" bestFit="1" customWidth="1"/>
    <col min="606" max="606" width="9.75" bestFit="1" customWidth="1"/>
    <col min="607" max="607" width="9.375" bestFit="1" customWidth="1"/>
    <col min="608" max="608" width="9.75" bestFit="1" customWidth="1"/>
    <col min="609" max="609" width="9.375" bestFit="1" customWidth="1"/>
    <col min="610" max="610" width="9.75" bestFit="1" customWidth="1"/>
    <col min="611" max="611" width="8.25" bestFit="1" customWidth="1"/>
    <col min="612" max="612" width="9.75" bestFit="1" customWidth="1"/>
    <col min="613" max="613" width="7.125" bestFit="1" customWidth="1"/>
    <col min="614" max="614" width="9.75" bestFit="1" customWidth="1"/>
    <col min="615" max="615" width="9.375" bestFit="1" customWidth="1"/>
    <col min="616" max="616" width="9.75" bestFit="1" customWidth="1"/>
    <col min="617" max="617" width="9.375" bestFit="1" customWidth="1"/>
    <col min="618" max="618" width="9.75" bestFit="1" customWidth="1"/>
    <col min="619" max="619" width="7.125" bestFit="1" customWidth="1"/>
    <col min="620" max="620" width="9.75" bestFit="1" customWidth="1"/>
    <col min="621" max="621" width="9.375" bestFit="1" customWidth="1"/>
    <col min="622" max="622" width="9.75" bestFit="1" customWidth="1"/>
    <col min="623" max="623" width="9.375" bestFit="1" customWidth="1"/>
    <col min="624" max="624" width="9.75" bestFit="1" customWidth="1"/>
    <col min="625" max="625" width="9.375" bestFit="1" customWidth="1"/>
    <col min="626" max="626" width="9.75" bestFit="1" customWidth="1"/>
    <col min="627" max="627" width="9.375" bestFit="1" customWidth="1"/>
    <col min="628" max="628" width="9.75" bestFit="1" customWidth="1"/>
    <col min="629" max="629" width="9.375" bestFit="1" customWidth="1"/>
    <col min="630" max="630" width="9.75" bestFit="1" customWidth="1"/>
    <col min="631" max="631" width="7.125" bestFit="1" customWidth="1"/>
    <col min="632" max="632" width="9.75" bestFit="1" customWidth="1"/>
    <col min="633" max="633" width="9.375" bestFit="1" customWidth="1"/>
    <col min="634" max="634" width="9.75" bestFit="1" customWidth="1"/>
    <col min="635" max="635" width="9.375" bestFit="1" customWidth="1"/>
    <col min="636" max="636" width="9.75" bestFit="1" customWidth="1"/>
    <col min="637" max="637" width="9.375" bestFit="1" customWidth="1"/>
    <col min="638" max="638" width="9.75" bestFit="1" customWidth="1"/>
    <col min="639" max="639" width="9.375" bestFit="1" customWidth="1"/>
    <col min="640" max="640" width="9.75" bestFit="1" customWidth="1"/>
    <col min="641" max="641" width="9.375" bestFit="1" customWidth="1"/>
    <col min="642" max="642" width="9.75" bestFit="1" customWidth="1"/>
    <col min="643" max="643" width="9.375" bestFit="1" customWidth="1"/>
    <col min="644" max="644" width="9.75" bestFit="1" customWidth="1"/>
    <col min="645" max="645" width="9.375" bestFit="1" customWidth="1"/>
    <col min="646" max="646" width="9.75" bestFit="1" customWidth="1"/>
    <col min="647" max="647" width="9.375" bestFit="1" customWidth="1"/>
    <col min="648" max="648" width="9.75" bestFit="1" customWidth="1"/>
    <col min="649" max="649" width="9.375" bestFit="1" customWidth="1"/>
    <col min="650" max="650" width="9.75" bestFit="1" customWidth="1"/>
    <col min="651" max="651" width="9.375" bestFit="1" customWidth="1"/>
    <col min="652" max="652" width="9.75" bestFit="1" customWidth="1"/>
    <col min="653" max="653" width="7.125" bestFit="1" customWidth="1"/>
    <col min="654" max="654" width="9.75" bestFit="1" customWidth="1"/>
    <col min="655" max="655" width="9.375" bestFit="1" customWidth="1"/>
    <col min="656" max="656" width="9.75" bestFit="1" customWidth="1"/>
    <col min="657" max="657" width="9.375" bestFit="1" customWidth="1"/>
    <col min="658" max="658" width="9.75" bestFit="1" customWidth="1"/>
    <col min="659" max="659" width="9.375" bestFit="1" customWidth="1"/>
    <col min="660" max="660" width="9.75" bestFit="1" customWidth="1"/>
    <col min="661" max="661" width="7.125" bestFit="1" customWidth="1"/>
    <col min="662" max="662" width="9.75" bestFit="1" customWidth="1"/>
    <col min="663" max="663" width="7.125" bestFit="1" customWidth="1"/>
    <col min="664" max="664" width="9.75" bestFit="1" customWidth="1"/>
    <col min="665" max="665" width="9.375" bestFit="1" customWidth="1"/>
    <col min="666" max="666" width="9.75" bestFit="1" customWidth="1"/>
    <col min="667" max="667" width="9.375" bestFit="1" customWidth="1"/>
    <col min="668" max="668" width="9.75" bestFit="1" customWidth="1"/>
    <col min="669" max="669" width="9.375" bestFit="1" customWidth="1"/>
    <col min="670" max="670" width="9.75" bestFit="1" customWidth="1"/>
    <col min="671" max="671" width="9.375" bestFit="1" customWidth="1"/>
    <col min="672" max="672" width="9.75" bestFit="1" customWidth="1"/>
    <col min="673" max="673" width="9.375" bestFit="1" customWidth="1"/>
    <col min="674" max="674" width="9.75" bestFit="1" customWidth="1"/>
    <col min="675" max="675" width="9.375" bestFit="1" customWidth="1"/>
    <col min="676" max="676" width="9.75" bestFit="1" customWidth="1"/>
    <col min="677" max="677" width="9.375" bestFit="1" customWidth="1"/>
    <col min="678" max="678" width="9.75" bestFit="1" customWidth="1"/>
    <col min="679" max="679" width="9.375" bestFit="1" customWidth="1"/>
    <col min="680" max="680" width="9.75" bestFit="1" customWidth="1"/>
    <col min="681" max="681" width="9.375" bestFit="1" customWidth="1"/>
    <col min="682" max="682" width="9.75" bestFit="1" customWidth="1"/>
    <col min="683" max="683" width="9.375" bestFit="1" customWidth="1"/>
    <col min="684" max="684" width="9.75" bestFit="1" customWidth="1"/>
    <col min="685" max="685" width="9.375" bestFit="1" customWidth="1"/>
    <col min="686" max="686" width="9.75" bestFit="1" customWidth="1"/>
    <col min="687" max="687" width="9.375" bestFit="1" customWidth="1"/>
    <col min="688" max="688" width="9.75" bestFit="1" customWidth="1"/>
    <col min="689" max="689" width="9.375" bestFit="1" customWidth="1"/>
    <col min="690" max="690" width="9.75" bestFit="1" customWidth="1"/>
    <col min="691" max="691" width="9.375" bestFit="1" customWidth="1"/>
    <col min="692" max="692" width="9.75" bestFit="1" customWidth="1"/>
    <col min="693" max="693" width="9.375" bestFit="1" customWidth="1"/>
    <col min="694" max="694" width="9.75" bestFit="1" customWidth="1"/>
    <col min="695" max="695" width="9.375" bestFit="1" customWidth="1"/>
    <col min="696" max="696" width="9.75" bestFit="1" customWidth="1"/>
    <col min="697" max="697" width="9.375" bestFit="1" customWidth="1"/>
    <col min="698" max="698" width="9.75" bestFit="1" customWidth="1"/>
    <col min="699" max="699" width="9.375" bestFit="1" customWidth="1"/>
    <col min="700" max="700" width="9.75" bestFit="1" customWidth="1"/>
    <col min="701" max="701" width="7.125" bestFit="1" customWidth="1"/>
    <col min="702" max="702" width="9.75" bestFit="1" customWidth="1"/>
    <col min="703" max="703" width="9.375" bestFit="1" customWidth="1"/>
    <col min="704" max="704" width="9.75" bestFit="1" customWidth="1"/>
    <col min="705" max="705" width="9.375" bestFit="1" customWidth="1"/>
    <col min="706" max="706" width="9.75" bestFit="1" customWidth="1"/>
    <col min="707" max="707" width="9.375" bestFit="1" customWidth="1"/>
    <col min="708" max="708" width="9.75" bestFit="1" customWidth="1"/>
    <col min="709" max="709" width="9.375" bestFit="1" customWidth="1"/>
    <col min="710" max="710" width="9.75" bestFit="1" customWidth="1"/>
    <col min="711" max="711" width="9.375" bestFit="1" customWidth="1"/>
    <col min="712" max="712" width="9.75" bestFit="1" customWidth="1"/>
    <col min="713" max="713" width="9.375" bestFit="1" customWidth="1"/>
    <col min="714" max="714" width="9.75" bestFit="1" customWidth="1"/>
    <col min="715" max="715" width="9.375" bestFit="1" customWidth="1"/>
    <col min="716" max="716" width="9.75" bestFit="1" customWidth="1"/>
    <col min="717" max="717" width="9.375" bestFit="1" customWidth="1"/>
    <col min="718" max="718" width="9.75" bestFit="1" customWidth="1"/>
    <col min="719" max="719" width="9.375" bestFit="1" customWidth="1"/>
    <col min="720" max="720" width="9.75" bestFit="1" customWidth="1"/>
    <col min="721" max="721" width="9.375" bestFit="1" customWidth="1"/>
    <col min="722" max="722" width="9.75" bestFit="1" customWidth="1"/>
    <col min="723" max="723" width="9.375" bestFit="1" customWidth="1"/>
    <col min="724" max="724" width="9.75" bestFit="1" customWidth="1"/>
    <col min="725" max="725" width="9.375" bestFit="1" customWidth="1"/>
    <col min="726" max="726" width="9.75" bestFit="1" customWidth="1"/>
    <col min="727" max="727" width="8.25" bestFit="1" customWidth="1"/>
    <col min="728" max="728" width="9.75" bestFit="1" customWidth="1"/>
    <col min="729" max="729" width="9.375" bestFit="1" customWidth="1"/>
    <col min="730" max="730" width="9.75" bestFit="1" customWidth="1"/>
    <col min="731" max="731" width="9.375" bestFit="1" customWidth="1"/>
    <col min="732" max="732" width="9.75" bestFit="1" customWidth="1"/>
    <col min="733" max="733" width="9.375" bestFit="1" customWidth="1"/>
    <col min="734" max="734" width="9.75" bestFit="1" customWidth="1"/>
    <col min="735" max="735" width="9.375" bestFit="1" customWidth="1"/>
    <col min="736" max="736" width="9.75" bestFit="1" customWidth="1"/>
    <col min="737" max="737" width="9.375" bestFit="1" customWidth="1"/>
    <col min="738" max="738" width="9.75" bestFit="1" customWidth="1"/>
    <col min="739" max="739" width="7.125" bestFit="1" customWidth="1"/>
    <col min="740" max="740" width="9.75" bestFit="1" customWidth="1"/>
    <col min="741" max="741" width="9.375" bestFit="1" customWidth="1"/>
    <col min="742" max="742" width="9.75" bestFit="1" customWidth="1"/>
    <col min="743" max="743" width="7.125" bestFit="1" customWidth="1"/>
    <col min="744" max="744" width="9.75" bestFit="1" customWidth="1"/>
    <col min="745" max="745" width="9.375" bestFit="1" customWidth="1"/>
    <col min="746" max="746" width="9.75" bestFit="1" customWidth="1"/>
    <col min="747" max="747" width="9.375" bestFit="1" customWidth="1"/>
    <col min="748" max="748" width="9.75" bestFit="1" customWidth="1"/>
    <col min="749" max="749" width="9.375" bestFit="1" customWidth="1"/>
    <col min="750" max="750" width="9.75" bestFit="1" customWidth="1"/>
    <col min="751" max="751" width="9.375" bestFit="1" customWidth="1"/>
    <col min="752" max="752" width="9.75" bestFit="1" customWidth="1"/>
    <col min="753" max="753" width="9.375" bestFit="1" customWidth="1"/>
    <col min="754" max="754" width="9.75" bestFit="1" customWidth="1"/>
    <col min="755" max="755" width="9.375" bestFit="1" customWidth="1"/>
    <col min="756" max="756" width="9.75" bestFit="1" customWidth="1"/>
    <col min="757" max="757" width="9.375" bestFit="1" customWidth="1"/>
    <col min="758" max="758" width="9.75" bestFit="1" customWidth="1"/>
    <col min="759" max="759" width="9.375" bestFit="1" customWidth="1"/>
    <col min="760" max="760" width="9.75" bestFit="1" customWidth="1"/>
    <col min="761" max="761" width="7.125" bestFit="1" customWidth="1"/>
    <col min="762" max="762" width="9.75" bestFit="1" customWidth="1"/>
    <col min="763" max="763" width="9.375" bestFit="1" customWidth="1"/>
    <col min="764" max="764" width="9.75" bestFit="1" customWidth="1"/>
    <col min="765" max="765" width="9.375" bestFit="1" customWidth="1"/>
    <col min="766" max="766" width="9.75" bestFit="1" customWidth="1"/>
    <col min="767" max="767" width="9.375" bestFit="1" customWidth="1"/>
    <col min="768" max="768" width="9.75" bestFit="1" customWidth="1"/>
    <col min="769" max="769" width="9.375" bestFit="1" customWidth="1"/>
    <col min="770" max="770" width="9.75" bestFit="1" customWidth="1"/>
    <col min="771" max="771" width="7.125" bestFit="1" customWidth="1"/>
    <col min="772" max="772" width="9.75" bestFit="1" customWidth="1"/>
    <col min="773" max="773" width="9.375" bestFit="1" customWidth="1"/>
    <col min="774" max="774" width="9.75" bestFit="1" customWidth="1"/>
    <col min="775" max="775" width="9.375" bestFit="1" customWidth="1"/>
    <col min="776" max="776" width="9.75" bestFit="1" customWidth="1"/>
    <col min="777" max="777" width="9.375" bestFit="1" customWidth="1"/>
    <col min="778" max="778" width="9.75" bestFit="1" customWidth="1"/>
    <col min="779" max="779" width="9.375" bestFit="1" customWidth="1"/>
    <col min="780" max="780" width="9.75" bestFit="1" customWidth="1"/>
    <col min="781" max="781" width="9.375" bestFit="1" customWidth="1"/>
    <col min="782" max="782" width="9.75" bestFit="1" customWidth="1"/>
    <col min="783" max="783" width="9.375" bestFit="1" customWidth="1"/>
    <col min="784" max="784" width="9.75" bestFit="1" customWidth="1"/>
    <col min="785" max="785" width="9.375" bestFit="1" customWidth="1"/>
    <col min="786" max="786" width="9.75" bestFit="1" customWidth="1"/>
    <col min="787" max="787" width="9.375" bestFit="1" customWidth="1"/>
    <col min="788" max="788" width="9.75" bestFit="1" customWidth="1"/>
    <col min="789" max="789" width="9.375" bestFit="1" customWidth="1"/>
    <col min="790" max="790" width="9.75" bestFit="1" customWidth="1"/>
    <col min="791" max="791" width="9.375" bestFit="1" customWidth="1"/>
    <col min="792" max="792" width="9.75" bestFit="1" customWidth="1"/>
    <col min="793" max="793" width="9.375" bestFit="1" customWidth="1"/>
    <col min="794" max="794" width="9.75" bestFit="1" customWidth="1"/>
    <col min="795" max="795" width="9.375" bestFit="1" customWidth="1"/>
    <col min="796" max="796" width="9.75" bestFit="1" customWidth="1"/>
    <col min="797" max="797" width="9.375" bestFit="1" customWidth="1"/>
    <col min="798" max="798" width="9.75" bestFit="1" customWidth="1"/>
    <col min="799" max="799" width="9.375" bestFit="1" customWidth="1"/>
    <col min="800" max="800" width="9.75" bestFit="1" customWidth="1"/>
    <col min="801" max="801" width="9.375" bestFit="1" customWidth="1"/>
    <col min="802" max="802" width="9.75" bestFit="1" customWidth="1"/>
    <col min="803" max="803" width="9.375" bestFit="1" customWidth="1"/>
    <col min="804" max="804" width="9.75" bestFit="1" customWidth="1"/>
    <col min="805" max="805" width="9.375" bestFit="1" customWidth="1"/>
    <col min="806" max="806" width="10.75" bestFit="1" customWidth="1"/>
    <col min="807" max="807" width="9.375" bestFit="1" customWidth="1"/>
    <col min="808" max="808" width="10.75" bestFit="1" customWidth="1"/>
    <col min="809" max="809" width="9.375" bestFit="1" customWidth="1"/>
    <col min="810" max="810" width="10.75" bestFit="1" customWidth="1"/>
    <col min="811" max="811" width="9.375" bestFit="1" customWidth="1"/>
    <col min="812" max="812" width="10.75" bestFit="1" customWidth="1"/>
    <col min="813" max="813" width="9.375" bestFit="1" customWidth="1"/>
    <col min="814" max="814" width="10.75" bestFit="1" customWidth="1"/>
    <col min="815" max="815" width="9.375" bestFit="1" customWidth="1"/>
    <col min="816" max="816" width="10.75" bestFit="1" customWidth="1"/>
    <col min="817" max="817" width="9.375" bestFit="1" customWidth="1"/>
    <col min="818" max="818" width="10.75" bestFit="1" customWidth="1"/>
    <col min="819" max="819" width="9.375" bestFit="1" customWidth="1"/>
    <col min="820" max="820" width="10.75" bestFit="1" customWidth="1"/>
    <col min="821" max="821" width="9.375" bestFit="1" customWidth="1"/>
    <col min="822" max="822" width="10.75" bestFit="1" customWidth="1"/>
    <col min="823" max="823" width="9.375" bestFit="1" customWidth="1"/>
    <col min="824" max="824" width="10.75" bestFit="1" customWidth="1"/>
    <col min="825" max="825" width="9.375" bestFit="1" customWidth="1"/>
    <col min="826" max="826" width="10.75" bestFit="1" customWidth="1"/>
    <col min="827" max="827" width="9.375" bestFit="1" customWidth="1"/>
    <col min="828" max="828" width="10.75" bestFit="1" customWidth="1"/>
    <col min="829" max="829" width="9.375" bestFit="1" customWidth="1"/>
    <col min="830" max="830" width="10.75" bestFit="1" customWidth="1"/>
    <col min="831" max="831" width="9.375" bestFit="1" customWidth="1"/>
    <col min="832" max="832" width="10.75" bestFit="1" customWidth="1"/>
    <col min="833" max="833" width="9.375" bestFit="1" customWidth="1"/>
    <col min="834" max="834" width="10.75" bestFit="1" customWidth="1"/>
    <col min="835" max="835" width="9.375" bestFit="1" customWidth="1"/>
    <col min="836" max="836" width="10.75" bestFit="1" customWidth="1"/>
    <col min="837" max="837" width="9.375" bestFit="1" customWidth="1"/>
    <col min="838" max="838" width="10.75" bestFit="1" customWidth="1"/>
    <col min="839" max="839" width="9.375" bestFit="1" customWidth="1"/>
    <col min="840" max="840" width="10.75" bestFit="1" customWidth="1"/>
    <col min="841" max="841" width="9.375" bestFit="1" customWidth="1"/>
    <col min="842" max="842" width="10.75" bestFit="1" customWidth="1"/>
    <col min="843" max="843" width="9.375" bestFit="1" customWidth="1"/>
    <col min="844" max="844" width="10.75" bestFit="1" customWidth="1"/>
    <col min="845" max="845" width="9.375" bestFit="1" customWidth="1"/>
    <col min="846" max="846" width="10.75" bestFit="1" customWidth="1"/>
    <col min="847" max="847" width="9.375" bestFit="1" customWidth="1"/>
    <col min="848" max="848" width="10.75" bestFit="1" customWidth="1"/>
    <col min="849" max="849" width="9.375" bestFit="1" customWidth="1"/>
    <col min="850" max="850" width="10.75" bestFit="1" customWidth="1"/>
    <col min="851" max="851" width="9.375" bestFit="1" customWidth="1"/>
    <col min="852" max="852" width="10.75" bestFit="1" customWidth="1"/>
    <col min="853" max="853" width="9.375" bestFit="1" customWidth="1"/>
    <col min="854" max="854" width="10.75" bestFit="1" customWidth="1"/>
    <col min="855" max="855" width="9.375" bestFit="1" customWidth="1"/>
    <col min="856" max="856" width="10.75" bestFit="1" customWidth="1"/>
    <col min="857" max="857" width="9.375" bestFit="1" customWidth="1"/>
    <col min="858" max="858" width="10.75" bestFit="1" customWidth="1"/>
    <col min="859" max="859" width="9.375" bestFit="1" customWidth="1"/>
    <col min="860" max="860" width="10.75" bestFit="1" customWidth="1"/>
    <col min="861" max="861" width="9.375" bestFit="1" customWidth="1"/>
    <col min="862" max="862" width="10.75" bestFit="1" customWidth="1"/>
    <col min="863" max="863" width="9.375" bestFit="1" customWidth="1"/>
    <col min="864" max="864" width="10.75" bestFit="1" customWidth="1"/>
    <col min="865" max="865" width="9.375" bestFit="1" customWidth="1"/>
    <col min="866" max="866" width="10.75" bestFit="1" customWidth="1"/>
    <col min="867" max="867" width="9.375" bestFit="1" customWidth="1"/>
    <col min="868" max="868" width="10.75" bestFit="1" customWidth="1"/>
    <col min="869" max="869" width="9.375" bestFit="1" customWidth="1"/>
    <col min="870" max="870" width="10.75" bestFit="1" customWidth="1"/>
    <col min="871" max="871" width="9.375" bestFit="1" customWidth="1"/>
    <col min="872" max="872" width="10.75" bestFit="1" customWidth="1"/>
    <col min="873" max="873" width="9.375" bestFit="1" customWidth="1"/>
    <col min="874" max="874" width="10.75" bestFit="1" customWidth="1"/>
    <col min="875" max="875" width="9.375" bestFit="1" customWidth="1"/>
    <col min="876" max="876" width="10.75" bestFit="1" customWidth="1"/>
    <col min="877" max="877" width="9.375" bestFit="1" customWidth="1"/>
    <col min="878" max="878" width="10.75" bestFit="1" customWidth="1"/>
    <col min="879" max="879" width="9.375" bestFit="1" customWidth="1"/>
    <col min="880" max="880" width="10.75" bestFit="1" customWidth="1"/>
    <col min="881" max="881" width="9.375" bestFit="1" customWidth="1"/>
    <col min="882" max="882" width="10.75" bestFit="1" customWidth="1"/>
    <col min="883" max="883" width="9.375" bestFit="1" customWidth="1"/>
    <col min="884" max="884" width="10.75" bestFit="1" customWidth="1"/>
    <col min="885" max="885" width="9.375" bestFit="1" customWidth="1"/>
    <col min="886" max="886" width="10.75" bestFit="1" customWidth="1"/>
    <col min="887" max="887" width="9.375" bestFit="1" customWidth="1"/>
    <col min="888" max="888" width="10.75" bestFit="1" customWidth="1"/>
    <col min="889" max="889" width="9.375" bestFit="1" customWidth="1"/>
    <col min="890" max="890" width="10.75" bestFit="1" customWidth="1"/>
    <col min="891" max="891" width="8.125" bestFit="1" customWidth="1"/>
    <col min="892" max="892" width="9.375" bestFit="1" customWidth="1"/>
    <col min="893" max="893" width="10.75" bestFit="1" customWidth="1"/>
    <col min="894" max="894" width="8.125" bestFit="1" customWidth="1"/>
    <col min="895" max="895" width="10.75" bestFit="1" customWidth="1"/>
    <col min="896" max="896" width="9.375" bestFit="1" customWidth="1"/>
    <col min="897" max="897" width="10.75" bestFit="1" customWidth="1"/>
    <col min="898" max="898" width="9.375" bestFit="1" customWidth="1"/>
    <col min="899" max="899" width="10.75" bestFit="1" customWidth="1"/>
    <col min="900" max="900" width="9.375" bestFit="1" customWidth="1"/>
    <col min="901" max="901" width="10.75" bestFit="1" customWidth="1"/>
    <col min="902" max="902" width="9.375" bestFit="1" customWidth="1"/>
    <col min="903" max="903" width="10.75" bestFit="1" customWidth="1"/>
    <col min="904" max="904" width="9.375" bestFit="1" customWidth="1"/>
    <col min="905" max="905" width="10.75" bestFit="1" customWidth="1"/>
    <col min="906" max="906" width="9.375" bestFit="1" customWidth="1"/>
    <col min="907" max="907" width="10.75" bestFit="1" customWidth="1"/>
    <col min="908" max="908" width="9.375" bestFit="1" customWidth="1"/>
    <col min="909" max="909" width="10.75" bestFit="1" customWidth="1"/>
    <col min="910" max="910" width="9.375" bestFit="1" customWidth="1"/>
    <col min="911" max="911" width="10.75" bestFit="1" customWidth="1"/>
    <col min="912" max="912" width="9.375" bestFit="1" customWidth="1"/>
    <col min="913" max="913" width="10.75" bestFit="1" customWidth="1"/>
    <col min="914" max="914" width="9.375" bestFit="1" customWidth="1"/>
    <col min="915" max="915" width="10.75" bestFit="1" customWidth="1"/>
    <col min="916" max="916" width="9.375" bestFit="1" customWidth="1"/>
    <col min="917" max="917" width="10.75" bestFit="1" customWidth="1"/>
    <col min="918" max="918" width="9.375" bestFit="1" customWidth="1"/>
    <col min="919" max="919" width="10.75" bestFit="1" customWidth="1"/>
    <col min="920" max="920" width="9.375" bestFit="1" customWidth="1"/>
    <col min="921" max="921" width="10.75" bestFit="1" customWidth="1"/>
    <col min="922" max="922" width="9.375" bestFit="1" customWidth="1"/>
    <col min="923" max="923" width="10.75" bestFit="1" customWidth="1"/>
    <col min="924" max="924" width="9.375" bestFit="1" customWidth="1"/>
    <col min="925" max="925" width="10.75" bestFit="1" customWidth="1"/>
    <col min="926" max="926" width="9.375" bestFit="1" customWidth="1"/>
    <col min="927" max="927" width="10.75" bestFit="1" customWidth="1"/>
    <col min="928" max="928" width="9.375" bestFit="1" customWidth="1"/>
    <col min="929" max="929" width="10.75" bestFit="1" customWidth="1"/>
    <col min="930" max="930" width="9.375" bestFit="1" customWidth="1"/>
    <col min="931" max="931" width="10.75" bestFit="1" customWidth="1"/>
    <col min="932" max="932" width="9.375" bestFit="1" customWidth="1"/>
    <col min="933" max="933" width="10.75" bestFit="1" customWidth="1"/>
    <col min="934" max="934" width="9.375" bestFit="1" customWidth="1"/>
    <col min="935" max="935" width="10.75" bestFit="1" customWidth="1"/>
    <col min="936" max="936" width="9.375" bestFit="1" customWidth="1"/>
    <col min="937" max="937" width="10.75" bestFit="1" customWidth="1"/>
    <col min="938" max="938" width="9.375" bestFit="1" customWidth="1"/>
    <col min="939" max="939" width="10.75" bestFit="1" customWidth="1"/>
    <col min="940" max="940" width="9.375" bestFit="1" customWidth="1"/>
    <col min="941" max="941" width="10.75" bestFit="1" customWidth="1"/>
    <col min="942" max="942" width="9.375" bestFit="1" customWidth="1"/>
    <col min="943" max="943" width="10.75" bestFit="1" customWidth="1"/>
    <col min="944" max="944" width="9.375" bestFit="1" customWidth="1"/>
    <col min="945" max="945" width="10.75" bestFit="1" customWidth="1"/>
    <col min="946" max="946" width="9.375" bestFit="1" customWidth="1"/>
    <col min="947" max="947" width="10.75" bestFit="1" customWidth="1"/>
    <col min="948" max="948" width="9.375" bestFit="1" customWidth="1"/>
    <col min="949" max="949" width="10.75" bestFit="1" customWidth="1"/>
    <col min="950" max="950" width="9.375" bestFit="1" customWidth="1"/>
    <col min="951" max="951" width="10.75" bestFit="1" customWidth="1"/>
    <col min="952" max="952" width="9.375" bestFit="1" customWidth="1"/>
    <col min="953" max="953" width="10.75" bestFit="1" customWidth="1"/>
    <col min="954" max="954" width="9.375" bestFit="1" customWidth="1"/>
    <col min="955" max="955" width="10.75" bestFit="1" customWidth="1"/>
    <col min="956" max="956" width="9.375" bestFit="1" customWidth="1"/>
    <col min="957" max="957" width="10.75" bestFit="1" customWidth="1"/>
    <col min="958" max="958" width="9.375" bestFit="1" customWidth="1"/>
    <col min="959" max="959" width="10.75" bestFit="1" customWidth="1"/>
    <col min="960" max="960" width="9.375" bestFit="1" customWidth="1"/>
    <col min="961" max="961" width="10.75" bestFit="1" customWidth="1"/>
    <col min="962" max="962" width="9.375" bestFit="1" customWidth="1"/>
    <col min="963" max="963" width="10.75" bestFit="1" customWidth="1"/>
    <col min="964" max="964" width="9.375" bestFit="1" customWidth="1"/>
    <col min="965" max="965" width="10.75" bestFit="1" customWidth="1"/>
    <col min="966" max="966" width="9.375" bestFit="1" customWidth="1"/>
    <col min="967" max="967" width="10.75" bestFit="1" customWidth="1"/>
    <col min="968" max="968" width="9.375" bestFit="1" customWidth="1"/>
    <col min="969" max="969" width="10.75" bestFit="1" customWidth="1"/>
    <col min="970" max="970" width="9.375" bestFit="1" customWidth="1"/>
    <col min="971" max="971" width="10.75" bestFit="1" customWidth="1"/>
    <col min="972" max="972" width="9.375" bestFit="1" customWidth="1"/>
    <col min="973" max="973" width="10.75" bestFit="1" customWidth="1"/>
    <col min="974" max="974" width="9.375" bestFit="1" customWidth="1"/>
    <col min="975" max="975" width="10.75" bestFit="1" customWidth="1"/>
    <col min="976" max="976" width="9.375" bestFit="1" customWidth="1"/>
    <col min="977" max="977" width="10.75" bestFit="1" customWidth="1"/>
    <col min="978" max="978" width="9.375" bestFit="1" customWidth="1"/>
    <col min="979" max="979" width="10.75" bestFit="1" customWidth="1"/>
    <col min="980" max="980" width="9.375" bestFit="1" customWidth="1"/>
    <col min="981" max="981" width="10.75" bestFit="1" customWidth="1"/>
    <col min="982" max="982" width="9.375" bestFit="1" customWidth="1"/>
    <col min="983" max="983" width="10.75" bestFit="1" customWidth="1"/>
    <col min="984" max="984" width="9.375" bestFit="1" customWidth="1"/>
    <col min="985" max="985" width="10.75" bestFit="1" customWidth="1"/>
    <col min="986" max="986" width="9.375" bestFit="1" customWidth="1"/>
    <col min="987" max="987" width="10.75" bestFit="1" customWidth="1"/>
    <col min="988" max="988" width="9.375" bestFit="1" customWidth="1"/>
    <col min="989" max="989" width="10.75" bestFit="1" customWidth="1"/>
    <col min="990" max="990" width="9.375" bestFit="1" customWidth="1"/>
    <col min="991" max="991" width="10.75" bestFit="1" customWidth="1"/>
    <col min="992" max="992" width="9.375" bestFit="1" customWidth="1"/>
    <col min="993" max="993" width="10.75" bestFit="1" customWidth="1"/>
    <col min="994" max="994" width="9.375" bestFit="1" customWidth="1"/>
    <col min="995" max="995" width="10.75" bestFit="1" customWidth="1"/>
    <col min="996" max="996" width="9.375" bestFit="1" customWidth="1"/>
    <col min="997" max="997" width="10.75" bestFit="1" customWidth="1"/>
    <col min="998" max="998" width="9.375" bestFit="1" customWidth="1"/>
    <col min="999" max="999" width="10.75" bestFit="1" customWidth="1"/>
    <col min="1000" max="1000" width="9.375" bestFit="1" customWidth="1"/>
    <col min="1001" max="1001" width="10.75" bestFit="1" customWidth="1"/>
    <col min="1002" max="1002" width="9.375" bestFit="1" customWidth="1"/>
    <col min="1003" max="1003" width="10.75" bestFit="1" customWidth="1"/>
    <col min="1004" max="1004" width="9.375" bestFit="1" customWidth="1"/>
    <col min="1005" max="1005" width="10.75" bestFit="1" customWidth="1"/>
    <col min="1006" max="1006" width="9.375" bestFit="1" customWidth="1"/>
    <col min="1007" max="1007" width="10.75" bestFit="1" customWidth="1"/>
    <col min="1008" max="1008" width="9.375" bestFit="1" customWidth="1"/>
    <col min="1009" max="1009" width="10.75" bestFit="1" customWidth="1"/>
    <col min="1010" max="1010" width="9.375" bestFit="1" customWidth="1"/>
    <col min="1011" max="1011" width="10.75" bestFit="1" customWidth="1"/>
    <col min="1012" max="1012" width="8.125" bestFit="1" customWidth="1"/>
    <col min="1013" max="1013" width="10.75" bestFit="1" customWidth="1"/>
    <col min="1014" max="1014" width="9.375" bestFit="1" customWidth="1"/>
    <col min="1015" max="1015" width="10.75" bestFit="1" customWidth="1"/>
    <col min="1016" max="1016" width="9.375" bestFit="1" customWidth="1"/>
    <col min="1017" max="1017" width="10.75" bestFit="1" customWidth="1"/>
    <col min="1018" max="1018" width="8.125" bestFit="1" customWidth="1"/>
    <col min="1019" max="1019" width="10.75" bestFit="1" customWidth="1"/>
    <col min="1020" max="1020" width="9.375" bestFit="1" customWidth="1"/>
    <col min="1021" max="1021" width="10.75" bestFit="1" customWidth="1"/>
    <col min="1022" max="1022" width="9.375" bestFit="1" customWidth="1"/>
    <col min="1023" max="1023" width="10.75" bestFit="1" customWidth="1"/>
    <col min="1024" max="1024" width="9.375" bestFit="1" customWidth="1"/>
    <col min="1025" max="1025" width="10.75" bestFit="1" customWidth="1"/>
    <col min="1026" max="1026" width="9.375" bestFit="1" customWidth="1"/>
    <col min="1027" max="1027" width="10.75" bestFit="1" customWidth="1"/>
    <col min="1028" max="1028" width="9.375" bestFit="1" customWidth="1"/>
    <col min="1029" max="1029" width="10.75" bestFit="1" customWidth="1"/>
    <col min="1030" max="1030" width="9.375" bestFit="1" customWidth="1"/>
    <col min="1031" max="1031" width="10.75" bestFit="1" customWidth="1"/>
    <col min="1032" max="1032" width="9.375" bestFit="1" customWidth="1"/>
    <col min="1033" max="1033" width="10.75" bestFit="1" customWidth="1"/>
    <col min="1034" max="1034" width="9.375" bestFit="1" customWidth="1"/>
    <col min="1035" max="1035" width="10.75" bestFit="1" customWidth="1"/>
    <col min="1036" max="1036" width="9.375" bestFit="1" customWidth="1"/>
    <col min="1037" max="1037" width="10.75" bestFit="1" customWidth="1"/>
    <col min="1038" max="1038" width="8.25" bestFit="1" customWidth="1"/>
    <col min="1039" max="1039" width="10.75" bestFit="1" customWidth="1"/>
    <col min="1040" max="1040" width="9.375" bestFit="1" customWidth="1"/>
    <col min="1041" max="1041" width="10.75" bestFit="1" customWidth="1"/>
    <col min="1042" max="1042" width="9.375" bestFit="1" customWidth="1"/>
    <col min="1043" max="1043" width="10.75" bestFit="1" customWidth="1"/>
    <col min="1044" max="1044" width="9.375" bestFit="1" customWidth="1"/>
    <col min="1045" max="1045" width="10.75" bestFit="1" customWidth="1"/>
    <col min="1046" max="1046" width="9.375" bestFit="1" customWidth="1"/>
    <col min="1047" max="1047" width="10.75" bestFit="1" customWidth="1"/>
    <col min="1048" max="1048" width="9.375" bestFit="1" customWidth="1"/>
    <col min="1049" max="1049" width="10.75" bestFit="1" customWidth="1"/>
    <col min="1050" max="1050" width="9.375" bestFit="1" customWidth="1"/>
    <col min="1051" max="1051" width="10.75" bestFit="1" customWidth="1"/>
    <col min="1052" max="1052" width="9.375" bestFit="1" customWidth="1"/>
    <col min="1053" max="1053" width="10.75" bestFit="1" customWidth="1"/>
    <col min="1054" max="1054" width="9.375" bestFit="1" customWidth="1"/>
    <col min="1055" max="1055" width="10.75" bestFit="1" customWidth="1"/>
    <col min="1056" max="1056" width="9.375" bestFit="1" customWidth="1"/>
    <col min="1057" max="1057" width="10.75" bestFit="1" customWidth="1"/>
    <col min="1058" max="1058" width="9.375" bestFit="1" customWidth="1"/>
    <col min="1059" max="1059" width="10.75" bestFit="1" customWidth="1"/>
    <col min="1060" max="1060" width="9.375" bestFit="1" customWidth="1"/>
    <col min="1061" max="1061" width="10.75" bestFit="1" customWidth="1"/>
    <col min="1062" max="1062" width="9.375" bestFit="1" customWidth="1"/>
    <col min="1063" max="1063" width="10.75" bestFit="1" customWidth="1"/>
    <col min="1064" max="1064" width="9.375" bestFit="1" customWidth="1"/>
    <col min="1065" max="1065" width="10.75" bestFit="1" customWidth="1"/>
    <col min="1066" max="1066" width="9.375" bestFit="1" customWidth="1"/>
    <col min="1067" max="1067" width="10.75" bestFit="1" customWidth="1"/>
    <col min="1068" max="1068" width="9.375" bestFit="1" customWidth="1"/>
    <col min="1069" max="1069" width="10.75" bestFit="1" customWidth="1"/>
    <col min="1070" max="1070" width="9.375" bestFit="1" customWidth="1"/>
    <col min="1071" max="1071" width="10.75" bestFit="1" customWidth="1"/>
    <col min="1072" max="1072" width="9.375" bestFit="1" customWidth="1"/>
    <col min="1073" max="1073" width="10.75" bestFit="1" customWidth="1"/>
    <col min="1074" max="1074" width="9.375" bestFit="1" customWidth="1"/>
    <col min="1075" max="1075" width="10.75" bestFit="1" customWidth="1"/>
    <col min="1076" max="1076" width="8.125" bestFit="1" customWidth="1"/>
    <col min="1077" max="1077" width="10.75" bestFit="1" customWidth="1"/>
    <col min="1078" max="1078" width="9.375" bestFit="1" customWidth="1"/>
    <col min="1079" max="1079" width="10.75" bestFit="1" customWidth="1"/>
    <col min="1080" max="1080" width="9.375" bestFit="1" customWidth="1"/>
    <col min="1081" max="1081" width="10.75" bestFit="1" customWidth="1"/>
    <col min="1082" max="1082" width="9.375" bestFit="1" customWidth="1"/>
    <col min="1083" max="1083" width="10.75" bestFit="1" customWidth="1"/>
    <col min="1084" max="1084" width="9.375" bestFit="1" customWidth="1"/>
    <col min="1085" max="1085" width="10.75" bestFit="1" customWidth="1"/>
    <col min="1086" max="1086" width="9.375" bestFit="1" customWidth="1"/>
    <col min="1087" max="1087" width="10.75" bestFit="1" customWidth="1"/>
    <col min="1088" max="1088" width="9.375" bestFit="1" customWidth="1"/>
    <col min="1089" max="1089" width="10.75" bestFit="1" customWidth="1"/>
    <col min="1090" max="1090" width="9.375" bestFit="1" customWidth="1"/>
    <col min="1091" max="1091" width="10.75" bestFit="1" customWidth="1"/>
    <col min="1092" max="1092" width="9.375" bestFit="1" customWidth="1"/>
    <col min="1093" max="1093" width="10.75" bestFit="1" customWidth="1"/>
    <col min="1094" max="1094" width="9.375" bestFit="1" customWidth="1"/>
    <col min="1095" max="1095" width="10.75" bestFit="1" customWidth="1"/>
    <col min="1096" max="1096" width="9.375" bestFit="1" customWidth="1"/>
    <col min="1097" max="1097" width="10.75" bestFit="1" customWidth="1"/>
    <col min="1098" max="1098" width="8.125" bestFit="1" customWidth="1"/>
    <col min="1099" max="1099" width="9.375" bestFit="1" customWidth="1"/>
    <col min="1100" max="1100" width="10.75" bestFit="1" customWidth="1"/>
    <col min="1101" max="1101" width="9.375" bestFit="1" customWidth="1"/>
    <col min="1102" max="1102" width="10.75" bestFit="1" customWidth="1"/>
    <col min="1103" max="1103" width="9.375" bestFit="1" customWidth="1"/>
    <col min="1104" max="1104" width="10.75" bestFit="1" customWidth="1"/>
    <col min="1105" max="1105" width="9.375" bestFit="1" customWidth="1"/>
    <col min="1106" max="1106" width="10.75" bestFit="1" customWidth="1"/>
    <col min="1107" max="1107" width="9.375" bestFit="1" customWidth="1"/>
    <col min="1108" max="1108" width="10.75" bestFit="1" customWidth="1"/>
    <col min="1109" max="1109" width="9.375" bestFit="1" customWidth="1"/>
    <col min="1110" max="1110" width="10.75" bestFit="1" customWidth="1"/>
    <col min="1111" max="1111" width="9.375" bestFit="1" customWidth="1"/>
    <col min="1112" max="1112" width="10.75" bestFit="1" customWidth="1"/>
    <col min="1113" max="1113" width="9.375" bestFit="1" customWidth="1"/>
    <col min="1114" max="1114" width="10.75" bestFit="1" customWidth="1"/>
    <col min="1115" max="1115" width="9.375" bestFit="1" customWidth="1"/>
    <col min="1116" max="1116" width="10.75" bestFit="1" customWidth="1"/>
    <col min="1117" max="1117" width="8.125" bestFit="1" customWidth="1"/>
    <col min="1118" max="1118" width="10.75" bestFit="1" customWidth="1"/>
    <col min="1119" max="1119" width="9.375" bestFit="1" customWidth="1"/>
    <col min="1120" max="1120" width="10.75" bestFit="1" customWidth="1"/>
    <col min="1121" max="1121" width="9.375" bestFit="1" customWidth="1"/>
    <col min="1122" max="1122" width="10.75" bestFit="1" customWidth="1"/>
    <col min="1123" max="1123" width="9.375" bestFit="1" customWidth="1"/>
    <col min="1124" max="1124" width="10.75" bestFit="1" customWidth="1"/>
    <col min="1125" max="1125" width="9.375" bestFit="1" customWidth="1"/>
    <col min="1126" max="1126" width="10.75" bestFit="1" customWidth="1"/>
    <col min="1127" max="1127" width="9.375" bestFit="1" customWidth="1"/>
    <col min="1128" max="1128" width="10.75" bestFit="1" customWidth="1"/>
    <col min="1129" max="1129" width="9.375" bestFit="1" customWidth="1"/>
    <col min="1130" max="1130" width="10.75" bestFit="1" customWidth="1"/>
    <col min="1131" max="1131" width="9.375" bestFit="1" customWidth="1"/>
    <col min="1132" max="1132" width="10.75" bestFit="1" customWidth="1"/>
    <col min="1133" max="1133" width="9.375" bestFit="1" customWidth="1"/>
    <col min="1134" max="1134" width="10.75" bestFit="1" customWidth="1"/>
    <col min="1135" max="1135" width="9.375" bestFit="1" customWidth="1"/>
    <col min="1136" max="1136" width="10.75" bestFit="1" customWidth="1"/>
    <col min="1137" max="1137" width="9.375" bestFit="1" customWidth="1"/>
    <col min="1138" max="1138" width="10.75" bestFit="1" customWidth="1"/>
    <col min="1139" max="1139" width="9.375" bestFit="1" customWidth="1"/>
    <col min="1140" max="1140" width="10.75" bestFit="1" customWidth="1"/>
    <col min="1141" max="1141" width="9.375" bestFit="1" customWidth="1"/>
    <col min="1142" max="1142" width="10.75" bestFit="1" customWidth="1"/>
    <col min="1143" max="1143" width="9.375" bestFit="1" customWidth="1"/>
    <col min="1144" max="1144" width="10.75" bestFit="1" customWidth="1"/>
    <col min="1145" max="1145" width="9.375" bestFit="1" customWidth="1"/>
    <col min="1146" max="1146" width="10.75" bestFit="1" customWidth="1"/>
    <col min="1147" max="1147" width="9.375" bestFit="1" customWidth="1"/>
    <col min="1148" max="1148" width="10.75" bestFit="1" customWidth="1"/>
    <col min="1149" max="1149" width="9.375" bestFit="1" customWidth="1"/>
    <col min="1150" max="1150" width="10.75" bestFit="1" customWidth="1"/>
    <col min="1151" max="1151" width="9.375" bestFit="1" customWidth="1"/>
    <col min="1152" max="1152" width="10.75" bestFit="1" customWidth="1"/>
    <col min="1153" max="1153" width="9.375" bestFit="1" customWidth="1"/>
    <col min="1154" max="1154" width="10.75" bestFit="1" customWidth="1"/>
    <col min="1155" max="1155" width="9.375" bestFit="1" customWidth="1"/>
    <col min="1156" max="1156" width="10.75" bestFit="1" customWidth="1"/>
    <col min="1157" max="1157" width="9.375" bestFit="1" customWidth="1"/>
    <col min="1158" max="1158" width="10.75" bestFit="1" customWidth="1"/>
    <col min="1159" max="1159" width="9.375" bestFit="1" customWidth="1"/>
    <col min="1160" max="1160" width="10.75" bestFit="1" customWidth="1"/>
    <col min="1161" max="1161" width="9.375" bestFit="1" customWidth="1"/>
    <col min="1162" max="1162" width="10.75" bestFit="1" customWidth="1"/>
    <col min="1163" max="1163" width="9.375" bestFit="1" customWidth="1"/>
    <col min="1164" max="1164" width="10.75" bestFit="1" customWidth="1"/>
    <col min="1165" max="1165" width="9.375" bestFit="1" customWidth="1"/>
    <col min="1166" max="1166" width="10.75" bestFit="1" customWidth="1"/>
    <col min="1167" max="1167" width="9.375" bestFit="1" customWidth="1"/>
    <col min="1168" max="1168" width="10.75" bestFit="1" customWidth="1"/>
    <col min="1169" max="1169" width="9.375" bestFit="1" customWidth="1"/>
    <col min="1170" max="1170" width="10.75" bestFit="1" customWidth="1"/>
    <col min="1171" max="1171" width="9.375" bestFit="1" customWidth="1"/>
    <col min="1172" max="1172" width="10.75" bestFit="1" customWidth="1"/>
    <col min="1173" max="1173" width="9.375" bestFit="1" customWidth="1"/>
    <col min="1174" max="1174" width="10.75" bestFit="1" customWidth="1"/>
    <col min="1175" max="1175" width="9.375" bestFit="1" customWidth="1"/>
    <col min="1176" max="1176" width="10.75" bestFit="1" customWidth="1"/>
    <col min="1177" max="1177" width="9.375" bestFit="1" customWidth="1"/>
    <col min="1178" max="1178" width="10.75" bestFit="1" customWidth="1"/>
    <col min="1179" max="1179" width="9.375" bestFit="1" customWidth="1"/>
    <col min="1180" max="1180" width="10.75" bestFit="1" customWidth="1"/>
    <col min="1181" max="1181" width="9.375" bestFit="1" customWidth="1"/>
    <col min="1182" max="1182" width="10.75" bestFit="1" customWidth="1"/>
    <col min="1183" max="1183" width="9.375" bestFit="1" customWidth="1"/>
    <col min="1184" max="1184" width="10.75" bestFit="1" customWidth="1"/>
    <col min="1185" max="1185" width="9.375" bestFit="1" customWidth="1"/>
    <col min="1186" max="1186" width="10.75" bestFit="1" customWidth="1"/>
    <col min="1187" max="1187" width="9.375" bestFit="1" customWidth="1"/>
    <col min="1188" max="1188" width="10.75" bestFit="1" customWidth="1"/>
    <col min="1189" max="1189" width="9.375" bestFit="1" customWidth="1"/>
    <col min="1190" max="1190" width="10.75" bestFit="1" customWidth="1"/>
    <col min="1191" max="1191" width="9.375" bestFit="1" customWidth="1"/>
    <col min="1192" max="1192" width="10.75" bestFit="1" customWidth="1"/>
    <col min="1193" max="1193" width="9.375" bestFit="1" customWidth="1"/>
    <col min="1194" max="1194" width="10.75" bestFit="1" customWidth="1"/>
    <col min="1195" max="1195" width="9.375" bestFit="1" customWidth="1"/>
    <col min="1196" max="1196" width="10.75" bestFit="1" customWidth="1"/>
    <col min="1197" max="1197" width="9.375" bestFit="1" customWidth="1"/>
    <col min="1198" max="1198" width="10.75" bestFit="1" customWidth="1"/>
    <col min="1199" max="1199" width="9.375" bestFit="1" customWidth="1"/>
    <col min="1200" max="1200" width="10.75" bestFit="1" customWidth="1"/>
    <col min="1201" max="1201" width="9.375" bestFit="1" customWidth="1"/>
    <col min="1202" max="1202" width="10.75" bestFit="1" customWidth="1"/>
    <col min="1203" max="1203" width="9.375" bestFit="1" customWidth="1"/>
    <col min="1204" max="1204" width="10.75" bestFit="1" customWidth="1"/>
    <col min="1205" max="1205" width="9.375" bestFit="1" customWidth="1"/>
    <col min="1206" max="1206" width="10.75" bestFit="1" customWidth="1"/>
    <col min="1207" max="1207" width="9.375" bestFit="1" customWidth="1"/>
    <col min="1208" max="1208" width="10.75" bestFit="1" customWidth="1"/>
    <col min="1209" max="1209" width="9.375" bestFit="1" customWidth="1"/>
    <col min="1210" max="1210" width="10.75" bestFit="1" customWidth="1"/>
    <col min="1211" max="1211" width="9.375" bestFit="1" customWidth="1"/>
    <col min="1212" max="1212" width="10.75" bestFit="1" customWidth="1"/>
    <col min="1213" max="1213" width="9.375" bestFit="1" customWidth="1"/>
    <col min="1214" max="1214" width="10.75" bestFit="1" customWidth="1"/>
    <col min="1215" max="1215" width="9.375" bestFit="1" customWidth="1"/>
    <col min="1216" max="1216" width="10.75" bestFit="1" customWidth="1"/>
    <col min="1217" max="1217" width="9.375" bestFit="1" customWidth="1"/>
    <col min="1218" max="1218" width="10.75" bestFit="1" customWidth="1"/>
    <col min="1219" max="1219" width="9.375" bestFit="1" customWidth="1"/>
    <col min="1220" max="1220" width="10.75" bestFit="1" customWidth="1"/>
    <col min="1221" max="1221" width="9.375" bestFit="1" customWidth="1"/>
    <col min="1222" max="1222" width="10.75" bestFit="1" customWidth="1"/>
    <col min="1223" max="1223" width="9.375" bestFit="1" customWidth="1"/>
    <col min="1224" max="1224" width="10.75" bestFit="1" customWidth="1"/>
    <col min="1225" max="1225" width="8.125" bestFit="1" customWidth="1"/>
    <col min="1226" max="1226" width="10.75" bestFit="1" customWidth="1"/>
    <col min="1227" max="1227" width="8.125" bestFit="1" customWidth="1"/>
    <col min="1228" max="1228" width="10.75" bestFit="1" customWidth="1"/>
    <col min="1229" max="1229" width="8.125" bestFit="1" customWidth="1"/>
    <col min="1230" max="1230" width="10.75" bestFit="1" customWidth="1"/>
    <col min="1231" max="1231" width="8.125" bestFit="1" customWidth="1"/>
    <col min="1232" max="1232" width="10.75" bestFit="1" customWidth="1"/>
    <col min="1233" max="1233" width="8.125" bestFit="1" customWidth="1"/>
    <col min="1234" max="1234" width="10.75" bestFit="1" customWidth="1"/>
    <col min="1235" max="1235" width="8.25" bestFit="1" customWidth="1"/>
    <col min="1236" max="1236" width="10.75" bestFit="1" customWidth="1"/>
    <col min="1237" max="1237" width="8.125" bestFit="1" customWidth="1"/>
    <col min="1238" max="1238" width="10.75" bestFit="1" customWidth="1"/>
    <col min="1239" max="1239" width="8.125" bestFit="1" customWidth="1"/>
    <col min="1240" max="1240" width="10.75" bestFit="1" customWidth="1"/>
    <col min="1241" max="1241" width="8.25" bestFit="1" customWidth="1"/>
    <col min="1242" max="1242" width="10.75" bestFit="1" customWidth="1"/>
    <col min="1243" max="1243" width="8.125" bestFit="1" customWidth="1"/>
    <col min="1244" max="1244" width="10.75" bestFit="1" customWidth="1"/>
    <col min="1245" max="1245" width="8.125" bestFit="1" customWidth="1"/>
    <col min="1246" max="1246" width="10.75" bestFit="1" customWidth="1"/>
    <col min="1247" max="1247" width="8.125" bestFit="1" customWidth="1"/>
    <col min="1248" max="1248" width="10.75" bestFit="1" customWidth="1"/>
    <col min="1249" max="1249" width="8.125" bestFit="1" customWidth="1"/>
    <col min="1250" max="1250" width="10.75" bestFit="1" customWidth="1"/>
    <col min="1251" max="1251" width="8.125" bestFit="1" customWidth="1"/>
    <col min="1252" max="1252" width="10.75" bestFit="1" customWidth="1"/>
    <col min="1253" max="1253" width="8.125" bestFit="1" customWidth="1"/>
    <col min="1254" max="1254" width="10.75" bestFit="1" customWidth="1"/>
    <col min="1255" max="1255" width="8.125" bestFit="1" customWidth="1"/>
    <col min="1256" max="1256" width="10.75" bestFit="1" customWidth="1"/>
    <col min="1257" max="1257" width="8.125" bestFit="1" customWidth="1"/>
    <col min="1258" max="1258" width="10.75" bestFit="1" customWidth="1"/>
    <col min="1259" max="1259" width="9.375" bestFit="1" customWidth="1"/>
    <col min="1260" max="1260" width="10.75" bestFit="1" customWidth="1"/>
    <col min="1261" max="1261" width="8.125" bestFit="1" customWidth="1"/>
    <col min="1262" max="1262" width="10.75" bestFit="1" customWidth="1"/>
    <col min="1263" max="1263" width="8.125" bestFit="1" customWidth="1"/>
    <col min="1264" max="1264" width="10.75" bestFit="1" customWidth="1"/>
    <col min="1265" max="1265" width="8.125" bestFit="1" customWidth="1"/>
    <col min="1266" max="1266" width="10.75" bestFit="1" customWidth="1"/>
    <col min="1267" max="1267" width="8.125" bestFit="1" customWidth="1"/>
    <col min="1268" max="1268" width="10.75" bestFit="1" customWidth="1"/>
    <col min="1269" max="1269" width="8.125" bestFit="1" customWidth="1"/>
    <col min="1270" max="1270" width="10.75" bestFit="1" customWidth="1"/>
    <col min="1271" max="1271" width="8.125" bestFit="1" customWidth="1"/>
    <col min="1272" max="1272" width="10.75" bestFit="1" customWidth="1"/>
    <col min="1273" max="1273" width="8.25" bestFit="1" customWidth="1"/>
    <col min="1274" max="1274" width="10.75" bestFit="1" customWidth="1"/>
    <col min="1275" max="1275" width="8.125" bestFit="1" customWidth="1"/>
    <col min="1276" max="1276" width="10.75" bestFit="1" customWidth="1"/>
    <col min="1277" max="1277" width="8.125" bestFit="1" customWidth="1"/>
    <col min="1278" max="1278" width="10.75" bestFit="1" customWidth="1"/>
    <col min="1279" max="1279" width="8.125" bestFit="1" customWidth="1"/>
    <col min="1280" max="1280" width="10.75" bestFit="1" customWidth="1"/>
    <col min="1281" max="1281" width="8.25" bestFit="1" customWidth="1"/>
    <col min="1282" max="1282" width="10.75" bestFit="1" customWidth="1"/>
    <col min="1283" max="1283" width="8.125" bestFit="1" customWidth="1"/>
    <col min="1284" max="1284" width="10.75" bestFit="1" customWidth="1"/>
    <col min="1285" max="1285" width="8.125" bestFit="1" customWidth="1"/>
    <col min="1286" max="1286" width="10.75" bestFit="1" customWidth="1"/>
    <col min="1287" max="1287" width="8.25" bestFit="1" customWidth="1"/>
    <col min="1288" max="1288" width="10.75" bestFit="1" customWidth="1"/>
    <col min="1289" max="1289" width="8.25" bestFit="1" customWidth="1"/>
    <col min="1290" max="1290" width="10.75" bestFit="1" customWidth="1"/>
    <col min="1291" max="1291" width="8.125" bestFit="1" customWidth="1"/>
    <col min="1292" max="1292" width="10.75" bestFit="1" customWidth="1"/>
    <col min="1293" max="1293" width="8.125" bestFit="1" customWidth="1"/>
    <col min="1294" max="1294" width="10.75" bestFit="1" customWidth="1"/>
    <col min="1295" max="1295" width="8.125" bestFit="1" customWidth="1"/>
    <col min="1296" max="1296" width="10.75" bestFit="1" customWidth="1"/>
    <col min="1297" max="1297" width="9.375" bestFit="1" customWidth="1"/>
    <col min="1298" max="1298" width="10.75" bestFit="1" customWidth="1"/>
    <col min="1299" max="1299" width="8.125" bestFit="1" customWidth="1"/>
    <col min="1300" max="1300" width="10.75" bestFit="1" customWidth="1"/>
    <col min="1301" max="1301" width="8.125" bestFit="1" customWidth="1"/>
    <col min="1302" max="1302" width="10.75" bestFit="1" customWidth="1"/>
    <col min="1303" max="1303" width="8.125" bestFit="1" customWidth="1"/>
    <col min="1304" max="1304" width="10.75" bestFit="1" customWidth="1"/>
    <col min="1305" max="1305" width="8.125" bestFit="1" customWidth="1"/>
    <col min="1306" max="1306" width="10.75" bestFit="1" customWidth="1"/>
    <col min="1307" max="1307" width="8.125" bestFit="1" customWidth="1"/>
    <col min="1308" max="1308" width="10.75" bestFit="1" customWidth="1"/>
    <col min="1309" max="1309" width="8.25" bestFit="1" customWidth="1"/>
    <col min="1310" max="1310" width="10.75" bestFit="1" customWidth="1"/>
    <col min="1311" max="1311" width="8.125" bestFit="1" customWidth="1"/>
    <col min="1312" max="1312" width="10.75" bestFit="1" customWidth="1"/>
    <col min="1313" max="1313" width="9.375" bestFit="1" customWidth="1"/>
    <col min="1314" max="1314" width="10.75" bestFit="1" customWidth="1"/>
    <col min="1315" max="1315" width="8.125" bestFit="1" customWidth="1"/>
    <col min="1316" max="1316" width="10.75" bestFit="1" customWidth="1"/>
    <col min="1317" max="1317" width="8.125" bestFit="1" customWidth="1"/>
    <col min="1318" max="1318" width="10.75" bestFit="1" customWidth="1"/>
    <col min="1319" max="1319" width="8.125" bestFit="1" customWidth="1"/>
    <col min="1320" max="1320" width="10.75" bestFit="1" customWidth="1"/>
    <col min="1321" max="1321" width="8.125" bestFit="1" customWidth="1"/>
    <col min="1322" max="1322" width="10.75" bestFit="1" customWidth="1"/>
    <col min="1323" max="1323" width="8.125" bestFit="1" customWidth="1"/>
    <col min="1324" max="1324" width="10.75" bestFit="1" customWidth="1"/>
    <col min="1325" max="1325" width="8.125" bestFit="1" customWidth="1"/>
    <col min="1326" max="1326" width="10.75" bestFit="1" customWidth="1"/>
    <col min="1327" max="1327" width="9.375" bestFit="1" customWidth="1"/>
    <col min="1328" max="1328" width="10.75" bestFit="1" customWidth="1"/>
    <col min="1329" max="1329" width="8.125" bestFit="1" customWidth="1"/>
    <col min="1330" max="1330" width="10.75" bestFit="1" customWidth="1"/>
    <col min="1331" max="1331" width="9.375" bestFit="1" customWidth="1"/>
    <col min="1332" max="1332" width="10.75" bestFit="1" customWidth="1"/>
    <col min="1333" max="1333" width="9.375" bestFit="1" customWidth="1"/>
    <col min="1334" max="1334" width="10.75" bestFit="1" customWidth="1"/>
    <col min="1335" max="1335" width="8.25" bestFit="1" customWidth="1"/>
    <col min="1336" max="1336" width="10.75" bestFit="1" customWidth="1"/>
    <col min="1337" max="1337" width="8.125" bestFit="1" customWidth="1"/>
    <col min="1338" max="1338" width="10.75" bestFit="1" customWidth="1"/>
    <col min="1339" max="1339" width="8.125" bestFit="1" customWidth="1"/>
    <col min="1340" max="1340" width="10.75" bestFit="1" customWidth="1"/>
    <col min="1341" max="1341" width="9.375" bestFit="1" customWidth="1"/>
    <col min="1342" max="1342" width="10.75" bestFit="1" customWidth="1"/>
    <col min="1343" max="1343" width="8.25" bestFit="1" customWidth="1"/>
    <col min="1344" max="1344" width="10.75" bestFit="1" customWidth="1"/>
    <col min="1345" max="1345" width="8.125" bestFit="1" customWidth="1"/>
    <col min="1346" max="1346" width="10.75" bestFit="1" customWidth="1"/>
    <col min="1347" max="1347" width="8.25" bestFit="1" customWidth="1"/>
    <col min="1348" max="1348" width="10.75" bestFit="1" customWidth="1"/>
    <col min="1349" max="1349" width="9.375" bestFit="1" customWidth="1"/>
    <col min="1350" max="1350" width="10.75" bestFit="1" customWidth="1"/>
    <col min="1351" max="1351" width="8.125" bestFit="1" customWidth="1"/>
    <col min="1352" max="1352" width="10.75" bestFit="1" customWidth="1"/>
    <col min="1353" max="1353" width="8.125" bestFit="1" customWidth="1"/>
    <col min="1354" max="1354" width="10.75" bestFit="1" customWidth="1"/>
    <col min="1355" max="1355" width="8.125" bestFit="1" customWidth="1"/>
    <col min="1356" max="1356" width="10.75" bestFit="1" customWidth="1"/>
    <col min="1357" max="1357" width="8.25" bestFit="1" customWidth="1"/>
    <col min="1358" max="1358" width="10.75" bestFit="1" customWidth="1"/>
    <col min="1359" max="1359" width="8.125" bestFit="1" customWidth="1"/>
    <col min="1360" max="1360" width="10.75" bestFit="1" customWidth="1"/>
    <col min="1361" max="1361" width="9.375" bestFit="1" customWidth="1"/>
    <col min="1362" max="1362" width="10.75" bestFit="1" customWidth="1"/>
    <col min="1363" max="1363" width="8.25" bestFit="1" customWidth="1"/>
    <col min="1364" max="1364" width="10.75" bestFit="1" customWidth="1"/>
    <col min="1365" max="1365" width="8.125" bestFit="1" customWidth="1"/>
    <col min="1366" max="1366" width="10.75" bestFit="1" customWidth="1"/>
    <col min="1367" max="1367" width="8.125" bestFit="1" customWidth="1"/>
    <col min="1368" max="1368" width="10.75" bestFit="1" customWidth="1"/>
    <col min="1369" max="1369" width="9.375" bestFit="1" customWidth="1"/>
    <col min="1370" max="1370" width="10.75" bestFit="1" customWidth="1"/>
    <col min="1371" max="1371" width="8.25" bestFit="1" customWidth="1"/>
    <col min="1372" max="1372" width="10.75" bestFit="1" customWidth="1"/>
    <col min="1373" max="1373" width="8.125" bestFit="1" customWidth="1"/>
    <col min="1374" max="1374" width="10.75" bestFit="1" customWidth="1"/>
    <col min="1375" max="1375" width="8.125" bestFit="1" customWidth="1"/>
    <col min="1376" max="1376" width="10.75" bestFit="1" customWidth="1"/>
    <col min="1377" max="1377" width="8.125" bestFit="1" customWidth="1"/>
    <col min="1378" max="1378" width="10.75" bestFit="1" customWidth="1"/>
    <col min="1379" max="1379" width="8.125" bestFit="1" customWidth="1"/>
    <col min="1380" max="1380" width="10.75" bestFit="1" customWidth="1"/>
    <col min="1381" max="1381" width="8.125" bestFit="1" customWidth="1"/>
    <col min="1382" max="1382" width="10.75" bestFit="1" customWidth="1"/>
    <col min="1383" max="1383" width="8.125" bestFit="1" customWidth="1"/>
    <col min="1384" max="1384" width="10.75" bestFit="1" customWidth="1"/>
    <col min="1385" max="1385" width="8.125" bestFit="1" customWidth="1"/>
    <col min="1386" max="1386" width="10.75" bestFit="1" customWidth="1"/>
    <col min="1387" max="1387" width="8.125" bestFit="1" customWidth="1"/>
    <col min="1388" max="1388" width="10.75" bestFit="1" customWidth="1"/>
    <col min="1389" max="1389" width="8.25" bestFit="1" customWidth="1"/>
    <col min="1390" max="1390" width="10.75" bestFit="1" customWidth="1"/>
    <col min="1391" max="1391" width="9.375" bestFit="1" customWidth="1"/>
    <col min="1392" max="1392" width="10.75" bestFit="1" customWidth="1"/>
    <col min="1393" max="1393" width="8.125" bestFit="1" customWidth="1"/>
    <col min="1394" max="1394" width="10.75" bestFit="1" customWidth="1"/>
    <col min="1395" max="1395" width="8.125" bestFit="1" customWidth="1"/>
    <col min="1396" max="1396" width="10.75" bestFit="1" customWidth="1"/>
    <col min="1397" max="1397" width="8.125" bestFit="1" customWidth="1"/>
    <col min="1398" max="1398" width="10.75" bestFit="1" customWidth="1"/>
    <col min="1399" max="1399" width="9.375" bestFit="1" customWidth="1"/>
    <col min="1400" max="1400" width="10.75" bestFit="1" customWidth="1"/>
    <col min="1401" max="1401" width="8.25" bestFit="1" customWidth="1"/>
    <col min="1402" max="1402" width="10.75" bestFit="1" customWidth="1"/>
    <col min="1403" max="1403" width="8.125" bestFit="1" customWidth="1"/>
    <col min="1404" max="1404" width="10.75" bestFit="1" customWidth="1"/>
    <col min="1405" max="1405" width="8.125" bestFit="1" customWidth="1"/>
    <col min="1406" max="1406" width="10.75" bestFit="1" customWidth="1"/>
    <col min="1407" max="1407" width="8.125" bestFit="1" customWidth="1"/>
    <col min="1408" max="1408" width="10.75" bestFit="1" customWidth="1"/>
    <col min="1409" max="1409" width="8.125" bestFit="1" customWidth="1"/>
    <col min="1410" max="1410" width="10.75" bestFit="1" customWidth="1"/>
    <col min="1411" max="1411" width="8.125" bestFit="1" customWidth="1"/>
    <col min="1412" max="1412" width="10.75" bestFit="1" customWidth="1"/>
    <col min="1413" max="1413" width="8.125" bestFit="1" customWidth="1"/>
    <col min="1414" max="1414" width="10.75" bestFit="1" customWidth="1"/>
    <col min="1415" max="1415" width="9.375" bestFit="1" customWidth="1"/>
    <col min="1416" max="1416" width="10.75" bestFit="1" customWidth="1"/>
    <col min="1417" max="1417" width="8.125" bestFit="1" customWidth="1"/>
    <col min="1418" max="1418" width="10.75" bestFit="1" customWidth="1"/>
    <col min="1419" max="1419" width="9.375" bestFit="1" customWidth="1"/>
    <col min="1420" max="1420" width="10.75" bestFit="1" customWidth="1"/>
    <col min="1421" max="1421" width="8.125" bestFit="1" customWidth="1"/>
    <col min="1422" max="1422" width="10.75" bestFit="1" customWidth="1"/>
    <col min="1423" max="1423" width="8.125" bestFit="1" customWidth="1"/>
    <col min="1424" max="1424" width="10.75" bestFit="1" customWidth="1"/>
    <col min="1425" max="1425" width="8.25" bestFit="1" customWidth="1"/>
    <col min="1426" max="1426" width="10.75" bestFit="1" customWidth="1"/>
    <col min="1427" max="1427" width="9.375" bestFit="1" customWidth="1"/>
    <col min="1428" max="1428" width="10.75" bestFit="1" customWidth="1"/>
    <col min="1429" max="1429" width="8.125" bestFit="1" customWidth="1"/>
    <col min="1430" max="1430" width="10.75" bestFit="1" customWidth="1"/>
    <col min="1431" max="1431" width="8.25" bestFit="1" customWidth="1"/>
    <col min="1432" max="1432" width="10.75" bestFit="1" customWidth="1"/>
    <col min="1433" max="1433" width="9.375" bestFit="1" customWidth="1"/>
    <col min="1434" max="1434" width="10.75" bestFit="1" customWidth="1"/>
    <col min="1435" max="1435" width="8.125" bestFit="1" customWidth="1"/>
    <col min="1436" max="1436" width="10.75" bestFit="1" customWidth="1"/>
    <col min="1437" max="1437" width="8.25" bestFit="1" customWidth="1"/>
    <col min="1438" max="1438" width="10.75" bestFit="1" customWidth="1"/>
    <col min="1439" max="1439" width="8.125" bestFit="1" customWidth="1"/>
    <col min="1440" max="1440" width="10.75" bestFit="1" customWidth="1"/>
    <col min="1441" max="1441" width="8.25" bestFit="1" customWidth="1"/>
    <col min="1442" max="1442" width="10.75" bestFit="1" customWidth="1"/>
    <col min="1443" max="1443" width="8.125" bestFit="1" customWidth="1"/>
    <col min="1444" max="1444" width="10.75" bestFit="1" customWidth="1"/>
    <col min="1445" max="1445" width="8.125" bestFit="1" customWidth="1"/>
    <col min="1446" max="1446" width="10.75" bestFit="1" customWidth="1"/>
    <col min="1447" max="1447" width="8.125" bestFit="1" customWidth="1"/>
    <col min="1448" max="1448" width="10.75" bestFit="1" customWidth="1"/>
    <col min="1449" max="1449" width="8.125" bestFit="1" customWidth="1"/>
    <col min="1450" max="1450" width="10.75" bestFit="1" customWidth="1"/>
    <col min="1451" max="1451" width="9.375" bestFit="1" customWidth="1"/>
    <col min="1452" max="1452" width="10.75" bestFit="1" customWidth="1"/>
    <col min="1453" max="1453" width="8.125" bestFit="1" customWidth="1"/>
    <col min="1454" max="1454" width="10.75" bestFit="1" customWidth="1"/>
    <col min="1455" max="1455" width="8.125" bestFit="1" customWidth="1"/>
    <col min="1456" max="1456" width="10.75" bestFit="1" customWidth="1"/>
    <col min="1457" max="1457" width="9.375" bestFit="1" customWidth="1"/>
    <col min="1458" max="1458" width="10.75" bestFit="1" customWidth="1"/>
    <col min="1459" max="1459" width="8.125" bestFit="1" customWidth="1"/>
    <col min="1460" max="1460" width="10.75" bestFit="1" customWidth="1"/>
    <col min="1461" max="1461" width="8.125" bestFit="1" customWidth="1"/>
    <col min="1462" max="1462" width="10.75" bestFit="1" customWidth="1"/>
    <col min="1463" max="1463" width="8.125" bestFit="1" customWidth="1"/>
    <col min="1464" max="1464" width="10.75" bestFit="1" customWidth="1"/>
    <col min="1465" max="1465" width="9.375" bestFit="1" customWidth="1"/>
    <col min="1466" max="1466" width="10.75" bestFit="1" customWidth="1"/>
    <col min="1467" max="1467" width="9.375" bestFit="1" customWidth="1"/>
    <col min="1468" max="1468" width="10.75" bestFit="1" customWidth="1"/>
    <col min="1469" max="1469" width="9.375" bestFit="1" customWidth="1"/>
    <col min="1470" max="1470" width="10.75" bestFit="1" customWidth="1"/>
    <col min="1471" max="1471" width="9.375" bestFit="1" customWidth="1"/>
    <col min="1472" max="1472" width="10.75" bestFit="1" customWidth="1"/>
    <col min="1473" max="1473" width="9.375" bestFit="1" customWidth="1"/>
    <col min="1474" max="1474" width="10.75" bestFit="1" customWidth="1"/>
    <col min="1475" max="1475" width="8.125" bestFit="1" customWidth="1"/>
    <col min="1476" max="1476" width="10.75" bestFit="1" customWidth="1"/>
    <col min="1477" max="1477" width="8.125" bestFit="1" customWidth="1"/>
    <col min="1478" max="1478" width="10.75" bestFit="1" customWidth="1"/>
    <col min="1479" max="1479" width="8.125" bestFit="1" customWidth="1"/>
    <col min="1480" max="1480" width="10.75" bestFit="1" customWidth="1"/>
    <col min="1481" max="1481" width="8.25" bestFit="1" customWidth="1"/>
    <col min="1482" max="1482" width="10.75" bestFit="1" customWidth="1"/>
    <col min="1483" max="1483" width="9.375" bestFit="1" customWidth="1"/>
    <col min="1484" max="1484" width="10.75" bestFit="1" customWidth="1"/>
    <col min="1485" max="1485" width="8.125" bestFit="1" customWidth="1"/>
    <col min="1486" max="1486" width="10.75" bestFit="1" customWidth="1"/>
    <col min="1487" max="1487" width="8.125" bestFit="1" customWidth="1"/>
    <col min="1488" max="1488" width="10.75" bestFit="1" customWidth="1"/>
    <col min="1489" max="1489" width="8.125" bestFit="1" customWidth="1"/>
    <col min="1490" max="1490" width="10.75" bestFit="1" customWidth="1"/>
    <col min="1491" max="1491" width="8.125" bestFit="1" customWidth="1"/>
    <col min="1492" max="1492" width="10.75" bestFit="1" customWidth="1"/>
    <col min="1493" max="1493" width="9.375" bestFit="1" customWidth="1"/>
    <col min="1494" max="1494" width="10.75" bestFit="1" customWidth="1"/>
    <col min="1495" max="1495" width="9.375" bestFit="1" customWidth="1"/>
    <col min="1496" max="1496" width="10.75" bestFit="1" customWidth="1"/>
    <col min="1497" max="1497" width="8.25" bestFit="1" customWidth="1"/>
    <col min="1498" max="1498" width="10.75" bestFit="1" customWidth="1"/>
    <col min="1499" max="1499" width="8.125" bestFit="1" customWidth="1"/>
    <col min="1500" max="1500" width="10.75" bestFit="1" customWidth="1"/>
    <col min="1501" max="1501" width="8.125" bestFit="1" customWidth="1"/>
    <col min="1502" max="1502" width="10.75" bestFit="1" customWidth="1"/>
    <col min="1503" max="1503" width="9.375" bestFit="1" customWidth="1"/>
    <col min="1504" max="1504" width="10.75" bestFit="1" customWidth="1"/>
    <col min="1505" max="1505" width="8.125" bestFit="1" customWidth="1"/>
    <col min="1506" max="1506" width="10.75" bestFit="1" customWidth="1"/>
    <col min="1507" max="1507" width="8.125" bestFit="1" customWidth="1"/>
    <col min="1508" max="1508" width="10.75" bestFit="1" customWidth="1"/>
    <col min="1509" max="1509" width="8.125" bestFit="1" customWidth="1"/>
    <col min="1510" max="1510" width="10.75" bestFit="1" customWidth="1"/>
    <col min="1511" max="1511" width="8.125" bestFit="1" customWidth="1"/>
    <col min="1512" max="1512" width="10.75" bestFit="1" customWidth="1"/>
    <col min="1513" max="1513" width="8.125" bestFit="1" customWidth="1"/>
    <col min="1514" max="1514" width="10.75" bestFit="1" customWidth="1"/>
    <col min="1515" max="1515" width="8.125" bestFit="1" customWidth="1"/>
    <col min="1516" max="1516" width="10.75" bestFit="1" customWidth="1"/>
    <col min="1517" max="1517" width="8.125" bestFit="1" customWidth="1"/>
    <col min="1518" max="1518" width="10.75" bestFit="1" customWidth="1"/>
    <col min="1519" max="1519" width="8.125" bestFit="1" customWidth="1"/>
    <col min="1520" max="1520" width="10.75" bestFit="1" customWidth="1"/>
    <col min="1521" max="1521" width="9.375" bestFit="1" customWidth="1"/>
    <col min="1522" max="1522" width="10.75" bestFit="1" customWidth="1"/>
    <col min="1523" max="1523" width="8.125" bestFit="1" customWidth="1"/>
    <col min="1524" max="1524" width="10.75" bestFit="1" customWidth="1"/>
    <col min="1525" max="1525" width="9.375" bestFit="1" customWidth="1"/>
    <col min="1526" max="1526" width="10.75" bestFit="1" customWidth="1"/>
    <col min="1527" max="1527" width="9.375" bestFit="1" customWidth="1"/>
    <col min="1528" max="1528" width="10.75" bestFit="1" customWidth="1"/>
    <col min="1529" max="1529" width="8.125" bestFit="1" customWidth="1"/>
    <col min="1530" max="1530" width="10.75" bestFit="1" customWidth="1"/>
    <col min="1531" max="1531" width="8.25" bestFit="1" customWidth="1"/>
    <col min="1532" max="1532" width="10.75" bestFit="1" customWidth="1"/>
    <col min="1533" max="1533" width="8.125" bestFit="1" customWidth="1"/>
    <col min="1534" max="1534" width="10.75" bestFit="1" customWidth="1"/>
    <col min="1535" max="1535" width="8.125" bestFit="1" customWidth="1"/>
    <col min="1536" max="1536" width="10.75" bestFit="1" customWidth="1"/>
    <col min="1537" max="1537" width="8.125" bestFit="1" customWidth="1"/>
    <col min="1538" max="1538" width="10.75" bestFit="1" customWidth="1"/>
    <col min="1539" max="1539" width="9.375" bestFit="1" customWidth="1"/>
    <col min="1540" max="1540" width="10.75" bestFit="1" customWidth="1"/>
    <col min="1541" max="1541" width="9.375" bestFit="1" customWidth="1"/>
    <col min="1542" max="1542" width="10.75" bestFit="1" customWidth="1"/>
    <col min="1543" max="1543" width="9.375" bestFit="1" customWidth="1"/>
    <col min="1544" max="1544" width="10.75" bestFit="1" customWidth="1"/>
    <col min="1545" max="1545" width="8.125" bestFit="1" customWidth="1"/>
    <col min="1546" max="1546" width="10.75" bestFit="1" customWidth="1"/>
    <col min="1547" max="1547" width="8.125" bestFit="1" customWidth="1"/>
    <col min="1548" max="1548" width="10.75" bestFit="1" customWidth="1"/>
    <col min="1549" max="1549" width="8.125" bestFit="1" customWidth="1"/>
    <col min="1550" max="1550" width="10.75" bestFit="1" customWidth="1"/>
    <col min="1551" max="1551" width="9.375" bestFit="1" customWidth="1"/>
    <col min="1552" max="1552" width="10.75" bestFit="1" customWidth="1"/>
    <col min="1553" max="1553" width="8.125" bestFit="1" customWidth="1"/>
    <col min="1554" max="1554" width="10.75" bestFit="1" customWidth="1"/>
    <col min="1555" max="1555" width="8.125" bestFit="1" customWidth="1"/>
    <col min="1556" max="1556" width="10.75" bestFit="1" customWidth="1"/>
    <col min="1557" max="1557" width="8.125" bestFit="1" customWidth="1"/>
    <col min="1558" max="1558" width="10.75" bestFit="1" customWidth="1"/>
    <col min="1559" max="1559" width="8.125" bestFit="1" customWidth="1"/>
    <col min="1560" max="1560" width="10.75" bestFit="1" customWidth="1"/>
    <col min="1561" max="1561" width="9.375" bestFit="1" customWidth="1"/>
    <col min="1562" max="1562" width="10.75" bestFit="1" customWidth="1"/>
    <col min="1563" max="1563" width="9.375" bestFit="1" customWidth="1"/>
    <col min="1564" max="1564" width="10.75" bestFit="1" customWidth="1"/>
    <col min="1565" max="1565" width="9.375" bestFit="1" customWidth="1"/>
    <col min="1566" max="1566" width="10.75" bestFit="1" customWidth="1"/>
    <col min="1567" max="1567" width="8.125" bestFit="1" customWidth="1"/>
    <col min="1568" max="1568" width="10.75" bestFit="1" customWidth="1"/>
    <col min="1569" max="1569" width="9.375" bestFit="1" customWidth="1"/>
    <col min="1570" max="1570" width="10.75" bestFit="1" customWidth="1"/>
    <col min="1571" max="1571" width="9.125" bestFit="1" customWidth="1"/>
    <col min="1572" max="1572" width="11.75" bestFit="1" customWidth="1"/>
    <col min="1573" max="1573" width="9.375" bestFit="1" customWidth="1"/>
    <col min="1574" max="1574" width="11.75" bestFit="1" customWidth="1"/>
    <col min="1575" max="1575" width="9.375" bestFit="1" customWidth="1"/>
    <col min="1576" max="1576" width="11.75" bestFit="1" customWidth="1"/>
    <col min="1577" max="1577" width="9.375" bestFit="1" customWidth="1"/>
    <col min="1578" max="1578" width="11.75" bestFit="1" customWidth="1"/>
    <col min="1579" max="1579" width="9.125" bestFit="1" customWidth="1"/>
    <col min="1580" max="1580" width="11.75" bestFit="1" customWidth="1"/>
    <col min="1581" max="1581" width="9.375" bestFit="1" customWidth="1"/>
    <col min="1582" max="1582" width="11.75" bestFit="1" customWidth="1"/>
    <col min="1583" max="1583" width="9.125" bestFit="1" customWidth="1"/>
    <col min="1584" max="1584" width="11.75" bestFit="1" customWidth="1"/>
    <col min="1585" max="1585" width="9.375" bestFit="1" customWidth="1"/>
    <col min="1586" max="1586" width="11.75" bestFit="1" customWidth="1"/>
    <col min="1587" max="1587" width="9.375" bestFit="1" customWidth="1"/>
    <col min="1588" max="1588" width="11.75" bestFit="1" customWidth="1"/>
    <col min="1589" max="1589" width="9.125" bestFit="1" customWidth="1"/>
    <col min="1590" max="1590" width="11.75" bestFit="1" customWidth="1"/>
    <col min="1591" max="1591" width="9.375" bestFit="1" customWidth="1"/>
    <col min="1592" max="1592" width="11.75" bestFit="1" customWidth="1"/>
    <col min="1593" max="1593" width="9.125" bestFit="1" customWidth="1"/>
    <col min="1594" max="1594" width="11.75" bestFit="1" customWidth="1"/>
    <col min="1595" max="1595" width="9.375" bestFit="1" customWidth="1"/>
    <col min="1596" max="1596" width="11.75" bestFit="1" customWidth="1"/>
    <col min="1597" max="1597" width="9.375" bestFit="1" customWidth="1"/>
    <col min="1598" max="1598" width="11.75" bestFit="1" customWidth="1"/>
    <col min="1599" max="1599" width="9.375" bestFit="1" customWidth="1"/>
    <col min="1600" max="1600" width="11.75" bestFit="1" customWidth="1"/>
    <col min="1601" max="1601" width="9.125" bestFit="1" customWidth="1"/>
    <col min="1602" max="1602" width="11.75" bestFit="1" customWidth="1"/>
    <col min="1603" max="1603" width="9.125" bestFit="1" customWidth="1"/>
    <col min="1604" max="1604" width="11.75" bestFit="1" customWidth="1"/>
    <col min="1605" max="1605" width="9.125" bestFit="1" customWidth="1"/>
    <col min="1606" max="1606" width="11.75" bestFit="1" customWidth="1"/>
    <col min="1607" max="1607" width="9.125" bestFit="1" customWidth="1"/>
    <col min="1608" max="1608" width="11.75" bestFit="1" customWidth="1"/>
    <col min="1609" max="1609" width="9.125" bestFit="1" customWidth="1"/>
    <col min="1610" max="1610" width="11.75" bestFit="1" customWidth="1"/>
    <col min="1611" max="1611" width="9.125" bestFit="1" customWidth="1"/>
    <col min="1612" max="1612" width="11.75" bestFit="1" customWidth="1"/>
    <col min="1613" max="1613" width="9.375" bestFit="1" customWidth="1"/>
    <col min="1614" max="1614" width="11.75" bestFit="1" customWidth="1"/>
    <col min="1615" max="1615" width="9.125" bestFit="1" customWidth="1"/>
    <col min="1616" max="1616" width="11.75" bestFit="1" customWidth="1"/>
    <col min="1617" max="1617" width="9.375" bestFit="1" customWidth="1"/>
    <col min="1618" max="1618" width="11.75" bestFit="1" customWidth="1"/>
    <col min="1619" max="1619" width="9.375" bestFit="1" customWidth="1"/>
    <col min="1620" max="1620" width="11.75" bestFit="1" customWidth="1"/>
    <col min="1621" max="1621" width="9.125" bestFit="1" customWidth="1"/>
    <col min="1622" max="1622" width="11.75" bestFit="1" customWidth="1"/>
    <col min="1623" max="1623" width="9.125" bestFit="1" customWidth="1"/>
    <col min="1624" max="1624" width="11.75" bestFit="1" customWidth="1"/>
    <col min="1625" max="1625" width="9.125" bestFit="1" customWidth="1"/>
    <col min="1626" max="1626" width="11.75" bestFit="1" customWidth="1"/>
    <col min="1627" max="1627" width="9.375" bestFit="1" customWidth="1"/>
    <col min="1628" max="1628" width="11.75" bestFit="1" customWidth="1"/>
    <col min="1629" max="1629" width="9.375" bestFit="1" customWidth="1"/>
    <col min="1630" max="1630" width="11.75" bestFit="1" customWidth="1"/>
    <col min="1631" max="1631" width="9.125" bestFit="1" customWidth="1"/>
    <col min="1632" max="1632" width="11.75" bestFit="1" customWidth="1"/>
    <col min="1633" max="1633" width="9.375" bestFit="1" customWidth="1"/>
    <col min="1634" max="1634" width="11.75" bestFit="1" customWidth="1"/>
    <col min="1635" max="1635" width="9.375" bestFit="1" customWidth="1"/>
    <col min="1636" max="1636" width="11.75" bestFit="1" customWidth="1"/>
    <col min="1637" max="1637" width="9.375" bestFit="1" customWidth="1"/>
    <col min="1638" max="1638" width="11.75" bestFit="1" customWidth="1"/>
    <col min="1639" max="1639" width="9.375" bestFit="1" customWidth="1"/>
    <col min="1640" max="1640" width="11.75" bestFit="1" customWidth="1"/>
    <col min="1641" max="1641" width="9.375" bestFit="1" customWidth="1"/>
    <col min="1642" max="1642" width="11.75" bestFit="1" customWidth="1"/>
    <col min="1643" max="1643" width="9.375" bestFit="1" customWidth="1"/>
    <col min="1644" max="1644" width="11.75" bestFit="1" customWidth="1"/>
    <col min="1645" max="1645" width="9.375" bestFit="1" customWidth="1"/>
    <col min="1646" max="1646" width="11.75" bestFit="1" customWidth="1"/>
    <col min="1647" max="1647" width="9.125" bestFit="1" customWidth="1"/>
    <col min="1648" max="1648" width="11.75" bestFit="1" customWidth="1"/>
    <col min="1649" max="1649" width="9.125" bestFit="1" customWidth="1"/>
    <col min="1650" max="1650" width="11.75" bestFit="1" customWidth="1"/>
    <col min="1651" max="1651" width="9.375" bestFit="1" customWidth="1"/>
    <col min="1652" max="1652" width="11.75" bestFit="1" customWidth="1"/>
    <col min="1653" max="1653" width="9.375" bestFit="1" customWidth="1"/>
    <col min="1654" max="1654" width="11.75" bestFit="1" customWidth="1"/>
    <col min="1655" max="1655" width="9.125" bestFit="1" customWidth="1"/>
    <col min="1656" max="1656" width="11.75" bestFit="1" customWidth="1"/>
    <col min="1657" max="1657" width="9.375" bestFit="1" customWidth="1"/>
    <col min="1658" max="1658" width="11.75" bestFit="1" customWidth="1"/>
    <col min="1659" max="1659" width="9.375" bestFit="1" customWidth="1"/>
    <col min="1660" max="1660" width="11.75" bestFit="1" customWidth="1"/>
    <col min="1661" max="1661" width="9.125" bestFit="1" customWidth="1"/>
    <col min="1662" max="1662" width="11.75" bestFit="1" customWidth="1"/>
    <col min="1663" max="1663" width="9.375" bestFit="1" customWidth="1"/>
    <col min="1664" max="1664" width="11.75" bestFit="1" customWidth="1"/>
    <col min="1665" max="1665" width="9.125" bestFit="1" customWidth="1"/>
    <col min="1666" max="1666" width="11.75" bestFit="1" customWidth="1"/>
    <col min="1667" max="1667" width="9.125" bestFit="1" customWidth="1"/>
    <col min="1668" max="1668" width="11.75" bestFit="1" customWidth="1"/>
    <col min="1669" max="1669" width="9.125" bestFit="1" customWidth="1"/>
    <col min="1670" max="1670" width="11.75" bestFit="1" customWidth="1"/>
    <col min="1671" max="1671" width="9.125" bestFit="1" customWidth="1"/>
    <col min="1672" max="1672" width="11.75" bestFit="1" customWidth="1"/>
    <col min="1673" max="1673" width="9.375" bestFit="1" customWidth="1"/>
    <col min="1674" max="1674" width="11.75" bestFit="1" customWidth="1"/>
    <col min="1675" max="1675" width="9.375" bestFit="1" customWidth="1"/>
    <col min="1676" max="1676" width="11.75" bestFit="1" customWidth="1"/>
    <col min="1677" max="1677" width="9.375" bestFit="1" customWidth="1"/>
    <col min="1678" max="1678" width="11.75" bestFit="1" customWidth="1"/>
    <col min="1679" max="1679" width="9.375" bestFit="1" customWidth="1"/>
    <col min="1680" max="1680" width="11.75" bestFit="1" customWidth="1"/>
    <col min="1681" max="1681" width="9.375" bestFit="1" customWidth="1"/>
    <col min="1682" max="1682" width="11.75" bestFit="1" customWidth="1"/>
    <col min="1683" max="1683" width="9.375" bestFit="1" customWidth="1"/>
    <col min="1684" max="1684" width="11.75" bestFit="1" customWidth="1"/>
    <col min="1685" max="1685" width="9.375" bestFit="1" customWidth="1"/>
    <col min="1686" max="1686" width="11.75" bestFit="1" customWidth="1"/>
    <col min="1687" max="1687" width="9.375" bestFit="1" customWidth="1"/>
    <col min="1688" max="1688" width="11.75" bestFit="1" customWidth="1"/>
    <col min="1689" max="1689" width="9.375" bestFit="1" customWidth="1"/>
    <col min="1690" max="1690" width="11.75" bestFit="1" customWidth="1"/>
    <col min="1691" max="1691" width="9.375" bestFit="1" customWidth="1"/>
    <col min="1692" max="1692" width="11.75" bestFit="1" customWidth="1"/>
    <col min="1693" max="1693" width="9.375" bestFit="1" customWidth="1"/>
    <col min="1694" max="1694" width="11.75" bestFit="1" customWidth="1"/>
    <col min="1695" max="1695" width="9.375" bestFit="1" customWidth="1"/>
    <col min="1696" max="1696" width="11.75" bestFit="1" customWidth="1"/>
    <col min="1697" max="1697" width="9.375" bestFit="1" customWidth="1"/>
    <col min="1698" max="1698" width="11.75" bestFit="1" customWidth="1"/>
    <col min="1699" max="1699" width="9.375" bestFit="1" customWidth="1"/>
    <col min="1700" max="1700" width="11.75" bestFit="1" customWidth="1"/>
    <col min="1701" max="1701" width="9.375" bestFit="1" customWidth="1"/>
    <col min="1702" max="1702" width="11.75" bestFit="1" customWidth="1"/>
    <col min="1703" max="1703" width="9.375" bestFit="1" customWidth="1"/>
    <col min="1704" max="1704" width="11.75" bestFit="1" customWidth="1"/>
    <col min="1705" max="1705" width="9.375" bestFit="1" customWidth="1"/>
    <col min="1706" max="1706" width="11.75" bestFit="1" customWidth="1"/>
    <col min="1707" max="1707" width="9.375" bestFit="1" customWidth="1"/>
    <col min="1708" max="1708" width="11.75" bestFit="1" customWidth="1"/>
    <col min="1709" max="1709" width="9.375" bestFit="1" customWidth="1"/>
    <col min="1710" max="1710" width="11.75" bestFit="1" customWidth="1"/>
    <col min="1711" max="1711" width="9.125" bestFit="1" customWidth="1"/>
    <col min="1712" max="1712" width="11.75" bestFit="1" customWidth="1"/>
    <col min="1713" max="1713" width="9.125" bestFit="1" customWidth="1"/>
    <col min="1714" max="1714" width="11.75" bestFit="1" customWidth="1"/>
    <col min="1715" max="1715" width="9.375" bestFit="1" customWidth="1"/>
    <col min="1716" max="1716" width="11.75" bestFit="1" customWidth="1"/>
    <col min="1717" max="1717" width="9.125" bestFit="1" customWidth="1"/>
    <col min="1718" max="1718" width="11.75" bestFit="1" customWidth="1"/>
    <col min="1719" max="1719" width="9.375" bestFit="1" customWidth="1"/>
    <col min="1720" max="1720" width="11.75" bestFit="1" customWidth="1"/>
    <col min="1721" max="1721" width="9.375" bestFit="1" customWidth="1"/>
    <col min="1722" max="1722" width="11.75" bestFit="1" customWidth="1"/>
    <col min="1723" max="1723" width="9.125" bestFit="1" customWidth="1"/>
    <col min="1724" max="1724" width="11.75" bestFit="1" customWidth="1"/>
    <col min="1725" max="1725" width="9.375" bestFit="1" customWidth="1"/>
    <col min="1726" max="1726" width="11.75" bestFit="1" customWidth="1"/>
    <col min="1727" max="1727" width="9.125" bestFit="1" customWidth="1"/>
    <col min="1728" max="1728" width="11.75" bestFit="1" customWidth="1"/>
    <col min="1729" max="1729" width="9.375" bestFit="1" customWidth="1"/>
    <col min="1730" max="1730" width="11.75" bestFit="1" customWidth="1"/>
    <col min="1731" max="1731" width="9.375" bestFit="1" customWidth="1"/>
    <col min="1732" max="1732" width="11.75" bestFit="1" customWidth="1"/>
    <col min="1733" max="1733" width="9.375" bestFit="1" customWidth="1"/>
    <col min="1734" max="1734" width="11.75" bestFit="1" customWidth="1"/>
    <col min="1735" max="1735" width="9.375" bestFit="1" customWidth="1"/>
    <col min="1736" max="1736" width="11.75" bestFit="1" customWidth="1"/>
    <col min="1737" max="1737" width="9.375" bestFit="1" customWidth="1"/>
    <col min="1738" max="1738" width="11.75" bestFit="1" customWidth="1"/>
    <col min="1739" max="1739" width="9.125" bestFit="1" customWidth="1"/>
    <col min="1740" max="1740" width="11.75" bestFit="1" customWidth="1"/>
    <col min="1741" max="1741" width="9.375" bestFit="1" customWidth="1"/>
    <col min="1742" max="1742" width="11.75" bestFit="1" customWidth="1"/>
    <col min="1743" max="1743" width="9.375" bestFit="1" customWidth="1"/>
    <col min="1744" max="1744" width="11.75" bestFit="1" customWidth="1"/>
    <col min="1745" max="1745" width="9.375" bestFit="1" customWidth="1"/>
    <col min="1746" max="1746" width="11.75" bestFit="1" customWidth="1"/>
    <col min="1747" max="1747" width="9.375" bestFit="1" customWidth="1"/>
    <col min="1748" max="1748" width="11.75" bestFit="1" customWidth="1"/>
    <col min="1749" max="1749" width="9.375" bestFit="1" customWidth="1"/>
    <col min="1750" max="1750" width="11.75" bestFit="1" customWidth="1"/>
    <col min="1751" max="1751" width="9.375" bestFit="1" customWidth="1"/>
    <col min="1752" max="1752" width="11.75" bestFit="1" customWidth="1"/>
    <col min="1753" max="1753" width="9.375" bestFit="1" customWidth="1"/>
    <col min="1754" max="1754" width="11.75" bestFit="1" customWidth="1"/>
    <col min="1755" max="1755" width="9.375" bestFit="1" customWidth="1"/>
    <col min="1756" max="1756" width="11.75" bestFit="1" customWidth="1"/>
    <col min="1757" max="1757" width="9.375" bestFit="1" customWidth="1"/>
    <col min="1758" max="1758" width="11.75" bestFit="1" customWidth="1"/>
    <col min="1759" max="1759" width="9.375" bestFit="1" customWidth="1"/>
    <col min="1760" max="1760" width="11.75" bestFit="1" customWidth="1"/>
    <col min="1761" max="1761" width="9.375" bestFit="1" customWidth="1"/>
    <col min="1762" max="1762" width="11.75" bestFit="1" customWidth="1"/>
    <col min="1763" max="1763" width="9.375" bestFit="1" customWidth="1"/>
    <col min="1764" max="1764" width="11.75" bestFit="1" customWidth="1"/>
    <col min="1765" max="1765" width="9.375" bestFit="1" customWidth="1"/>
    <col min="1766" max="1766" width="11.75" bestFit="1" customWidth="1"/>
    <col min="1767" max="1767" width="9.375" bestFit="1" customWidth="1"/>
    <col min="1768" max="1768" width="11.75" bestFit="1" customWidth="1"/>
    <col min="1769" max="1769" width="9.375" bestFit="1" customWidth="1"/>
    <col min="1770" max="1770" width="11.75" bestFit="1" customWidth="1"/>
    <col min="1771" max="1771" width="9.375" bestFit="1" customWidth="1"/>
    <col min="1772" max="1772" width="11.75" bestFit="1" customWidth="1"/>
    <col min="1773" max="1773" width="9.375" bestFit="1" customWidth="1"/>
    <col min="1774" max="1774" width="11.75" bestFit="1" customWidth="1"/>
    <col min="1775" max="1775" width="9.375" bestFit="1" customWidth="1"/>
    <col min="1776" max="1776" width="11.75" bestFit="1" customWidth="1"/>
    <col min="1777" max="1777" width="9.125" bestFit="1" customWidth="1"/>
    <col min="1778" max="1778" width="11.75" bestFit="1" customWidth="1"/>
    <col min="1779" max="1779" width="9.375" bestFit="1" customWidth="1"/>
    <col min="1780" max="1780" width="11.75" bestFit="1" customWidth="1"/>
    <col min="1781" max="1781" width="9.375" bestFit="1" customWidth="1"/>
    <col min="1782" max="1782" width="11.75" bestFit="1" customWidth="1"/>
    <col min="1783" max="1783" width="9.125" bestFit="1" customWidth="1"/>
    <col min="1784" max="1784" width="11.75" bestFit="1" customWidth="1"/>
    <col min="1785" max="1785" width="9.125" bestFit="1" customWidth="1"/>
    <col min="1786" max="1786" width="11.75" bestFit="1" customWidth="1"/>
    <col min="1787" max="1787" width="9.125" bestFit="1" customWidth="1"/>
    <col min="1788" max="1788" width="11.75" bestFit="1" customWidth="1"/>
    <col min="1789" max="1789" width="9.375" bestFit="1" customWidth="1"/>
    <col min="1790" max="1790" width="11.75" bestFit="1" customWidth="1"/>
    <col min="1791" max="1791" width="9.375" bestFit="1" customWidth="1"/>
    <col min="1792" max="1792" width="11.75" bestFit="1" customWidth="1"/>
    <col min="1793" max="1793" width="9.375" bestFit="1" customWidth="1"/>
    <col min="1794" max="1794" width="11.75" bestFit="1" customWidth="1"/>
    <col min="1795" max="1795" width="9.125" bestFit="1" customWidth="1"/>
    <col min="1796" max="1796" width="11.75" bestFit="1" customWidth="1"/>
    <col min="1797" max="1797" width="9.375" bestFit="1" customWidth="1"/>
    <col min="1798" max="1798" width="11.75" bestFit="1" customWidth="1"/>
    <col min="1799" max="1799" width="9.375" bestFit="1" customWidth="1"/>
    <col min="1800" max="1800" width="11.75" bestFit="1" customWidth="1"/>
    <col min="1801" max="1801" width="9.375" bestFit="1" customWidth="1"/>
    <col min="1802" max="1802" width="11.75" bestFit="1" customWidth="1"/>
    <col min="1803" max="1803" width="9.375" bestFit="1" customWidth="1"/>
    <col min="1804" max="1804" width="11.75" bestFit="1" customWidth="1"/>
    <col min="1805" max="1805" width="9.375" bestFit="1" customWidth="1"/>
    <col min="1806" max="1806" width="11.75" bestFit="1" customWidth="1"/>
    <col min="1807" max="1807" width="9.375" bestFit="1" customWidth="1"/>
    <col min="1808" max="1808" width="11.75" bestFit="1" customWidth="1"/>
    <col min="1809" max="1809" width="9.375" bestFit="1" customWidth="1"/>
    <col min="1810" max="1810" width="11.75" bestFit="1" customWidth="1"/>
    <col min="1811" max="1811" width="9.375" bestFit="1" customWidth="1"/>
    <col min="1812" max="1812" width="11.75" bestFit="1" customWidth="1"/>
    <col min="1813" max="1813" width="9.375" bestFit="1" customWidth="1"/>
    <col min="1814" max="1814" width="11.75" bestFit="1" customWidth="1"/>
    <col min="1815" max="1815" width="9.125" bestFit="1" customWidth="1"/>
    <col min="1816" max="1816" width="11.75" bestFit="1" customWidth="1"/>
    <col min="1817" max="1817" width="9.375" bestFit="1" customWidth="1"/>
    <col min="1818" max="1818" width="11.75" bestFit="1" customWidth="1"/>
    <col min="1819" max="1819" width="9.125" bestFit="1" customWidth="1"/>
    <col min="1820" max="1820" width="11.75" bestFit="1" customWidth="1"/>
    <col min="1821" max="1821" width="9.375" bestFit="1" customWidth="1"/>
    <col min="1822" max="1822" width="11.75" bestFit="1" customWidth="1"/>
    <col min="1823" max="1823" width="9.375" bestFit="1" customWidth="1"/>
    <col min="1824" max="1824" width="11.75" bestFit="1" customWidth="1"/>
    <col min="1825" max="1825" width="9.375" bestFit="1" customWidth="1"/>
    <col min="1826" max="1826" width="11.75" bestFit="1" customWidth="1"/>
    <col min="1827" max="1827" width="9.375" bestFit="1" customWidth="1"/>
    <col min="1828" max="1828" width="11.75" bestFit="1" customWidth="1"/>
    <col min="1829" max="1829" width="9.375" bestFit="1" customWidth="1"/>
    <col min="1830" max="1830" width="11.75" bestFit="1" customWidth="1"/>
    <col min="1831" max="1831" width="9.125" bestFit="1" customWidth="1"/>
    <col min="1832" max="1832" width="11.75" bestFit="1" customWidth="1"/>
    <col min="1833" max="1833" width="9.375" bestFit="1" customWidth="1"/>
    <col min="1834" max="1834" width="11.75" bestFit="1" customWidth="1"/>
    <col min="1835" max="1835" width="9.125" bestFit="1" customWidth="1"/>
    <col min="1836" max="1836" width="11.75" bestFit="1" customWidth="1"/>
    <col min="1837" max="1837" width="9.375" bestFit="1" customWidth="1"/>
    <col min="1838" max="1838" width="11.75" bestFit="1" customWidth="1"/>
    <col min="1839" max="1839" width="9.375" bestFit="1" customWidth="1"/>
    <col min="1840" max="1840" width="11.75" bestFit="1" customWidth="1"/>
    <col min="1841" max="1841" width="9.375" bestFit="1" customWidth="1"/>
    <col min="1842" max="1842" width="11.75" bestFit="1" customWidth="1"/>
    <col min="1843" max="1843" width="9.375" bestFit="1" customWidth="1"/>
    <col min="1844" max="1844" width="11.75" bestFit="1" customWidth="1"/>
    <col min="1845" max="1845" width="9.125" bestFit="1" customWidth="1"/>
    <col min="1846" max="1846" width="11.75" bestFit="1" customWidth="1"/>
    <col min="1847" max="1847" width="9.375" bestFit="1" customWidth="1"/>
    <col min="1848" max="1848" width="11.75" bestFit="1" customWidth="1"/>
    <col min="1849" max="1849" width="9.375" bestFit="1" customWidth="1"/>
    <col min="1850" max="1850" width="11.75" bestFit="1" customWidth="1"/>
    <col min="1851" max="1851" width="9.375" bestFit="1" customWidth="1"/>
    <col min="1852" max="1852" width="11.75" bestFit="1" customWidth="1"/>
    <col min="1853" max="1853" width="9.125" bestFit="1" customWidth="1"/>
    <col min="1854" max="1854" width="11.75" bestFit="1" customWidth="1"/>
    <col min="1855" max="1855" width="9.125" bestFit="1" customWidth="1"/>
    <col min="1856" max="1856" width="11.75" bestFit="1" customWidth="1"/>
    <col min="1857" max="1857" width="9.375" bestFit="1" customWidth="1"/>
    <col min="1858" max="1858" width="11.75" bestFit="1" customWidth="1"/>
    <col min="1859" max="1859" width="9.375" bestFit="1" customWidth="1"/>
    <col min="1860" max="1860" width="11.75" bestFit="1" customWidth="1"/>
    <col min="1861" max="1861" width="9.375" bestFit="1" customWidth="1"/>
    <col min="1862" max="1862" width="11.75" bestFit="1" customWidth="1"/>
    <col min="1863" max="1863" width="9.375" bestFit="1" customWidth="1"/>
    <col min="1864" max="1864" width="11.75" bestFit="1" customWidth="1"/>
    <col min="1865" max="1865" width="9.375" bestFit="1" customWidth="1"/>
    <col min="1866" max="1866" width="11.75" bestFit="1" customWidth="1"/>
    <col min="1867" max="1867" width="9.375" bestFit="1" customWidth="1"/>
    <col min="1868" max="1868" width="11.75" bestFit="1" customWidth="1"/>
    <col min="1869" max="1869" width="9.375" bestFit="1" customWidth="1"/>
    <col min="1870" max="1870" width="11.75" bestFit="1" customWidth="1"/>
    <col min="1871" max="1871" width="9.375" bestFit="1" customWidth="1"/>
    <col min="1872" max="1872" width="11.75" bestFit="1" customWidth="1"/>
    <col min="1873" max="1873" width="9.375" bestFit="1" customWidth="1"/>
    <col min="1874" max="1874" width="11.75" bestFit="1" customWidth="1"/>
    <col min="1875" max="1875" width="9.375" bestFit="1" customWidth="1"/>
    <col min="1876" max="1876" width="11.75" bestFit="1" customWidth="1"/>
    <col min="1877" max="1877" width="9.375" bestFit="1" customWidth="1"/>
    <col min="1878" max="1878" width="11.75" bestFit="1" customWidth="1"/>
    <col min="1879" max="1879" width="9.125" bestFit="1" customWidth="1"/>
    <col min="1880" max="1880" width="11.75" bestFit="1" customWidth="1"/>
    <col min="1881" max="1881" width="9.375" bestFit="1" customWidth="1"/>
    <col min="1882" max="1882" width="11.75" bestFit="1" customWidth="1"/>
    <col min="1883" max="1883" width="9.375" bestFit="1" customWidth="1"/>
    <col min="1884" max="1884" width="11.75" bestFit="1" customWidth="1"/>
    <col min="1885" max="1885" width="9.375" bestFit="1" customWidth="1"/>
    <col min="1886" max="1886" width="11.75" bestFit="1" customWidth="1"/>
    <col min="1887" max="1887" width="9.375" bestFit="1" customWidth="1"/>
    <col min="1888" max="1888" width="11.75" bestFit="1" customWidth="1"/>
    <col min="1889" max="1889" width="9.125" bestFit="1" customWidth="1"/>
    <col min="1890" max="1890" width="11.75" bestFit="1" customWidth="1"/>
    <col min="1891" max="1891" width="9.375" bestFit="1" customWidth="1"/>
    <col min="1892" max="1892" width="11.75" bestFit="1" customWidth="1"/>
    <col min="1893" max="1893" width="9.375" bestFit="1" customWidth="1"/>
    <col min="1894" max="1894" width="11.75" bestFit="1" customWidth="1"/>
    <col min="1895" max="1895" width="9.375" bestFit="1" customWidth="1"/>
    <col min="1896" max="1896" width="11.75" bestFit="1" customWidth="1"/>
    <col min="1897" max="1897" width="9.375" bestFit="1" customWidth="1"/>
    <col min="1898" max="1898" width="11.75" bestFit="1" customWidth="1"/>
    <col min="1899" max="1899" width="9.375" bestFit="1" customWidth="1"/>
    <col min="1900" max="1900" width="11.75" bestFit="1" customWidth="1"/>
    <col min="1901" max="1901" width="9.375" bestFit="1" customWidth="1"/>
    <col min="1902" max="1902" width="11.75" bestFit="1" customWidth="1"/>
    <col min="1903" max="1903" width="9.375" bestFit="1" customWidth="1"/>
    <col min="1904" max="1904" width="11.75" bestFit="1" customWidth="1"/>
    <col min="1905" max="1905" width="9.375" bestFit="1" customWidth="1"/>
    <col min="1906" max="1906" width="11.75" bestFit="1" customWidth="1"/>
    <col min="1907" max="1907" width="9.375" bestFit="1" customWidth="1"/>
    <col min="1908" max="1908" width="11.75" bestFit="1" customWidth="1"/>
    <col min="1909" max="1909" width="9.375" bestFit="1" customWidth="1"/>
    <col min="1910" max="1910" width="11.75" bestFit="1" customWidth="1"/>
    <col min="1911" max="1911" width="9.375" bestFit="1" customWidth="1"/>
    <col min="1912" max="1912" width="11.75" bestFit="1" customWidth="1"/>
    <col min="1913" max="1913" width="9.375" bestFit="1" customWidth="1"/>
    <col min="1914" max="1914" width="11.75" bestFit="1" customWidth="1"/>
    <col min="1915" max="1915" width="9.375" bestFit="1" customWidth="1"/>
    <col min="1916" max="1916" width="11.75" bestFit="1" customWidth="1"/>
    <col min="1917" max="1917" width="9.375" bestFit="1" customWidth="1"/>
    <col min="1918" max="1918" width="11.75" bestFit="1" customWidth="1"/>
    <col min="1919" max="1919" width="9.375" bestFit="1" customWidth="1"/>
    <col min="1920" max="1920" width="11.75" bestFit="1" customWidth="1"/>
    <col min="1921" max="1921" width="9.375" bestFit="1" customWidth="1"/>
    <col min="1922" max="1922" width="11.75" bestFit="1" customWidth="1"/>
    <col min="1923" max="1923" width="9.375" bestFit="1" customWidth="1"/>
    <col min="1924" max="1924" width="11.75" bestFit="1" customWidth="1"/>
    <col min="1925" max="1925" width="9.375" bestFit="1" customWidth="1"/>
    <col min="1926" max="1926" width="11.75" bestFit="1" customWidth="1"/>
    <col min="1927" max="1927" width="9.375" bestFit="1" customWidth="1"/>
    <col min="1928" max="1928" width="11.75" bestFit="1" customWidth="1"/>
    <col min="1929" max="1929" width="9.375" bestFit="1" customWidth="1"/>
    <col min="1930" max="1930" width="11.75" bestFit="1" customWidth="1"/>
    <col min="1931" max="1931" width="9.375" bestFit="1" customWidth="1"/>
    <col min="1932" max="1932" width="11.75" bestFit="1" customWidth="1"/>
    <col min="1933" max="1933" width="9.375" bestFit="1" customWidth="1"/>
    <col min="1934" max="1934" width="11.75" bestFit="1" customWidth="1"/>
    <col min="1935" max="1935" width="9.375" bestFit="1" customWidth="1"/>
    <col min="1936" max="1936" width="11.75" bestFit="1" customWidth="1"/>
    <col min="1937" max="1937" width="9.375" bestFit="1" customWidth="1"/>
    <col min="1938" max="1938" width="11.75" bestFit="1" customWidth="1"/>
    <col min="1939" max="1939" width="10.875" bestFit="1" customWidth="1"/>
  </cols>
  <sheetData>
    <row r="1" spans="1:6" x14ac:dyDescent="0.25">
      <c r="A1" s="6" t="s">
        <v>2049</v>
      </c>
      <c r="B1" t="s">
        <v>2029</v>
      </c>
    </row>
    <row r="2" spans="1:6" x14ac:dyDescent="0.25">
      <c r="A2" s="6" t="s">
        <v>2028</v>
      </c>
      <c r="B2" t="s">
        <v>2029</v>
      </c>
    </row>
    <row r="4" spans="1:6" x14ac:dyDescent="0.25">
      <c r="A4" s="6" t="s">
        <v>2033</v>
      </c>
      <c r="B4" s="6" t="s">
        <v>2032</v>
      </c>
    </row>
    <row r="5" spans="1:6" x14ac:dyDescent="0.25">
      <c r="A5" s="6" t="s">
        <v>2030</v>
      </c>
      <c r="B5" t="s">
        <v>74</v>
      </c>
      <c r="C5" t="s">
        <v>14</v>
      </c>
      <c r="D5" t="s">
        <v>47</v>
      </c>
      <c r="E5" t="s">
        <v>20</v>
      </c>
      <c r="F5" t="s">
        <v>2031</v>
      </c>
    </row>
    <row r="6" spans="1:6" x14ac:dyDescent="0.25">
      <c r="A6" s="7" t="s">
        <v>2037</v>
      </c>
      <c r="B6" s="16">
        <v>6</v>
      </c>
      <c r="C6" s="16">
        <v>36</v>
      </c>
      <c r="D6" s="16">
        <v>1</v>
      </c>
      <c r="E6" s="16">
        <v>49</v>
      </c>
      <c r="F6" s="16">
        <v>92</v>
      </c>
    </row>
    <row r="7" spans="1:6" x14ac:dyDescent="0.25">
      <c r="A7" s="7" t="s">
        <v>2038</v>
      </c>
      <c r="B7" s="16">
        <v>7</v>
      </c>
      <c r="C7" s="16">
        <v>28</v>
      </c>
      <c r="D7" s="16"/>
      <c r="E7" s="16">
        <v>44</v>
      </c>
      <c r="F7" s="16">
        <v>79</v>
      </c>
    </row>
    <row r="8" spans="1:6" x14ac:dyDescent="0.25">
      <c r="A8" s="7" t="s">
        <v>2039</v>
      </c>
      <c r="B8" s="16">
        <v>4</v>
      </c>
      <c r="C8" s="16">
        <v>33</v>
      </c>
      <c r="D8" s="16"/>
      <c r="E8" s="16">
        <v>49</v>
      </c>
      <c r="F8" s="16">
        <v>86</v>
      </c>
    </row>
    <row r="9" spans="1:6" x14ac:dyDescent="0.25">
      <c r="A9" s="7" t="s">
        <v>2040</v>
      </c>
      <c r="B9" s="16">
        <v>1</v>
      </c>
      <c r="C9" s="16">
        <v>30</v>
      </c>
      <c r="D9" s="16">
        <v>1</v>
      </c>
      <c r="E9" s="16">
        <v>46</v>
      </c>
      <c r="F9" s="16">
        <v>78</v>
      </c>
    </row>
    <row r="10" spans="1:6" x14ac:dyDescent="0.25">
      <c r="A10" s="7" t="s">
        <v>2041</v>
      </c>
      <c r="B10" s="16">
        <v>3</v>
      </c>
      <c r="C10" s="16">
        <v>35</v>
      </c>
      <c r="D10" s="16">
        <v>2</v>
      </c>
      <c r="E10" s="16">
        <v>46</v>
      </c>
      <c r="F10" s="16">
        <v>86</v>
      </c>
    </row>
    <row r="11" spans="1:6" x14ac:dyDescent="0.25">
      <c r="A11" s="7" t="s">
        <v>2042</v>
      </c>
      <c r="B11" s="16">
        <v>3</v>
      </c>
      <c r="C11" s="16">
        <v>28</v>
      </c>
      <c r="D11" s="16">
        <v>1</v>
      </c>
      <c r="E11" s="16">
        <v>55</v>
      </c>
      <c r="F11" s="16">
        <v>87</v>
      </c>
    </row>
    <row r="12" spans="1:6" x14ac:dyDescent="0.25">
      <c r="A12" s="7" t="s">
        <v>2043</v>
      </c>
      <c r="B12" s="16">
        <v>4</v>
      </c>
      <c r="C12" s="16">
        <v>31</v>
      </c>
      <c r="D12" s="16">
        <v>1</v>
      </c>
      <c r="E12" s="16">
        <v>58</v>
      </c>
      <c r="F12" s="16">
        <v>94</v>
      </c>
    </row>
    <row r="13" spans="1:6" x14ac:dyDescent="0.25">
      <c r="A13" s="7" t="s">
        <v>2044</v>
      </c>
      <c r="B13" s="16">
        <v>8</v>
      </c>
      <c r="C13" s="16">
        <v>35</v>
      </c>
      <c r="D13" s="16">
        <v>1</v>
      </c>
      <c r="E13" s="16">
        <v>41</v>
      </c>
      <c r="F13" s="16">
        <v>85</v>
      </c>
    </row>
    <row r="14" spans="1:6" x14ac:dyDescent="0.25">
      <c r="A14" s="7" t="s">
        <v>2045</v>
      </c>
      <c r="B14" s="16">
        <v>5</v>
      </c>
      <c r="C14" s="16">
        <v>23</v>
      </c>
      <c r="D14" s="16"/>
      <c r="E14" s="16">
        <v>45</v>
      </c>
      <c r="F14" s="16">
        <v>73</v>
      </c>
    </row>
    <row r="15" spans="1:6" x14ac:dyDescent="0.25">
      <c r="A15" s="7" t="s">
        <v>2046</v>
      </c>
      <c r="B15" s="16">
        <v>6</v>
      </c>
      <c r="C15" s="16">
        <v>26</v>
      </c>
      <c r="D15" s="16">
        <v>1</v>
      </c>
      <c r="E15" s="16">
        <v>45</v>
      </c>
      <c r="F15" s="16">
        <v>78</v>
      </c>
    </row>
    <row r="16" spans="1:6" x14ac:dyDescent="0.25">
      <c r="A16" s="7" t="s">
        <v>2047</v>
      </c>
      <c r="B16" s="16">
        <v>3</v>
      </c>
      <c r="C16" s="16">
        <v>27</v>
      </c>
      <c r="D16" s="16">
        <v>3</v>
      </c>
      <c r="E16" s="16">
        <v>45</v>
      </c>
      <c r="F16" s="16">
        <v>78</v>
      </c>
    </row>
    <row r="17" spans="1:6" x14ac:dyDescent="0.25">
      <c r="A17" s="7" t="s">
        <v>2048</v>
      </c>
      <c r="B17" s="16">
        <v>7</v>
      </c>
      <c r="C17" s="16">
        <v>32</v>
      </c>
      <c r="D17" s="16">
        <v>3</v>
      </c>
      <c r="E17" s="16">
        <v>42</v>
      </c>
      <c r="F17" s="16">
        <v>84</v>
      </c>
    </row>
    <row r="18" spans="1:6" x14ac:dyDescent="0.25">
      <c r="A18" s="7" t="s">
        <v>2031</v>
      </c>
      <c r="B18" s="16">
        <v>57</v>
      </c>
      <c r="C18" s="16">
        <v>364</v>
      </c>
      <c r="D18" s="16">
        <v>14</v>
      </c>
      <c r="E18" s="16">
        <v>565</v>
      </c>
      <c r="F18" s="16">
        <v>1000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1459-0FEF-43DF-81A1-120FA0A78ECC}">
  <dimension ref="A1:C1001"/>
  <sheetViews>
    <sheetView workbookViewId="0">
      <selection activeCell="N9" sqref="N9"/>
    </sheetView>
  </sheetViews>
  <sheetFormatPr defaultRowHeight="15.75" x14ac:dyDescent="0.25"/>
  <cols>
    <col min="1" max="2" width="11.25"/>
    <col min="3" max="3" width="16.625" customWidth="1"/>
  </cols>
  <sheetData>
    <row r="1" spans="1:3" x14ac:dyDescent="0.25">
      <c r="A1" s="1" t="s">
        <v>2052</v>
      </c>
      <c r="B1" s="1" t="s">
        <v>2053</v>
      </c>
      <c r="C1" s="8" t="s">
        <v>2034</v>
      </c>
    </row>
    <row r="2" spans="1:3" x14ac:dyDescent="0.25">
      <c r="A2">
        <v>100</v>
      </c>
      <c r="B2">
        <v>0</v>
      </c>
      <c r="C2">
        <f>(B2/A2)-1</f>
        <v>-1</v>
      </c>
    </row>
    <row r="3" spans="1:3" x14ac:dyDescent="0.25">
      <c r="A3">
        <v>1400</v>
      </c>
      <c r="B3">
        <v>14560</v>
      </c>
      <c r="C3">
        <f t="shared" ref="C3:C66" si="0">(B3/A3)-1</f>
        <v>9.4</v>
      </c>
    </row>
    <row r="4" spans="1:3" x14ac:dyDescent="0.25">
      <c r="A4">
        <v>108400</v>
      </c>
      <c r="B4">
        <v>142523</v>
      </c>
      <c r="C4">
        <f t="shared" si="0"/>
        <v>0.31478782287822882</v>
      </c>
    </row>
    <row r="5" spans="1:3" x14ac:dyDescent="0.25">
      <c r="A5">
        <v>4200</v>
      </c>
      <c r="B5">
        <v>2477</v>
      </c>
      <c r="C5">
        <f t="shared" si="0"/>
        <v>-0.41023809523809529</v>
      </c>
    </row>
    <row r="6" spans="1:3" x14ac:dyDescent="0.25">
      <c r="A6">
        <v>7600</v>
      </c>
      <c r="B6">
        <v>5265</v>
      </c>
      <c r="C6">
        <f t="shared" si="0"/>
        <v>-0.30723684210526314</v>
      </c>
    </row>
    <row r="7" spans="1:3" x14ac:dyDescent="0.25">
      <c r="A7">
        <v>7600</v>
      </c>
      <c r="B7">
        <v>13195</v>
      </c>
      <c r="C7">
        <f t="shared" si="0"/>
        <v>0.73618421052631589</v>
      </c>
    </row>
    <row r="8" spans="1:3" x14ac:dyDescent="0.25">
      <c r="A8">
        <v>5200</v>
      </c>
      <c r="B8">
        <v>1090</v>
      </c>
      <c r="C8">
        <f t="shared" si="0"/>
        <v>-0.79038461538461535</v>
      </c>
    </row>
    <row r="9" spans="1:3" x14ac:dyDescent="0.25">
      <c r="A9">
        <v>4500</v>
      </c>
      <c r="B9">
        <v>14741</v>
      </c>
      <c r="C9">
        <f t="shared" si="0"/>
        <v>2.2757777777777779</v>
      </c>
    </row>
    <row r="10" spans="1:3" x14ac:dyDescent="0.25">
      <c r="A10">
        <v>110100</v>
      </c>
      <c r="B10">
        <v>21946</v>
      </c>
      <c r="C10">
        <f t="shared" si="0"/>
        <v>-0.80067211625794732</v>
      </c>
    </row>
    <row r="11" spans="1:3" x14ac:dyDescent="0.25">
      <c r="A11">
        <v>6200</v>
      </c>
      <c r="B11">
        <v>3208</v>
      </c>
      <c r="C11">
        <f t="shared" si="0"/>
        <v>-0.48258064516129029</v>
      </c>
    </row>
    <row r="12" spans="1:3" x14ac:dyDescent="0.25">
      <c r="A12">
        <v>5200</v>
      </c>
      <c r="B12">
        <v>13838</v>
      </c>
      <c r="C12">
        <f t="shared" si="0"/>
        <v>1.6611538461538462</v>
      </c>
    </row>
    <row r="13" spans="1:3" x14ac:dyDescent="0.25">
      <c r="A13">
        <v>6300</v>
      </c>
      <c r="B13">
        <v>3030</v>
      </c>
      <c r="C13">
        <f t="shared" si="0"/>
        <v>-0.51904761904761898</v>
      </c>
    </row>
    <row r="14" spans="1:3" x14ac:dyDescent="0.25">
      <c r="A14">
        <v>6300</v>
      </c>
      <c r="B14">
        <v>5629</v>
      </c>
      <c r="C14">
        <f t="shared" si="0"/>
        <v>-0.10650793650793655</v>
      </c>
    </row>
    <row r="15" spans="1:3" x14ac:dyDescent="0.25">
      <c r="A15">
        <v>4200</v>
      </c>
      <c r="B15">
        <v>10295</v>
      </c>
      <c r="C15">
        <f t="shared" si="0"/>
        <v>1.4511904761904764</v>
      </c>
    </row>
    <row r="16" spans="1:3" x14ac:dyDescent="0.25">
      <c r="A16">
        <v>28200</v>
      </c>
      <c r="B16">
        <v>18829</v>
      </c>
      <c r="C16">
        <f t="shared" si="0"/>
        <v>-0.33230496453900704</v>
      </c>
    </row>
    <row r="17" spans="1:3" x14ac:dyDescent="0.25">
      <c r="A17">
        <v>81200</v>
      </c>
      <c r="B17">
        <v>38414</v>
      </c>
      <c r="C17">
        <f t="shared" si="0"/>
        <v>-0.52692118226600981</v>
      </c>
    </row>
    <row r="18" spans="1:3" x14ac:dyDescent="0.25">
      <c r="A18">
        <v>1700</v>
      </c>
      <c r="B18">
        <v>11041</v>
      </c>
      <c r="C18">
        <f t="shared" si="0"/>
        <v>5.4947058823529416</v>
      </c>
    </row>
    <row r="19" spans="1:3" x14ac:dyDescent="0.25">
      <c r="A19">
        <v>84600</v>
      </c>
      <c r="B19">
        <v>134845</v>
      </c>
      <c r="C19">
        <f t="shared" si="0"/>
        <v>0.59391252955082741</v>
      </c>
    </row>
    <row r="20" spans="1:3" x14ac:dyDescent="0.25">
      <c r="A20">
        <v>9100</v>
      </c>
      <c r="B20">
        <v>6089</v>
      </c>
      <c r="C20">
        <f t="shared" si="0"/>
        <v>-0.33087912087912086</v>
      </c>
    </row>
    <row r="21" spans="1:3" x14ac:dyDescent="0.25">
      <c r="A21">
        <v>62500</v>
      </c>
      <c r="B21">
        <v>30331</v>
      </c>
      <c r="C21">
        <f t="shared" si="0"/>
        <v>-0.51470400000000005</v>
      </c>
    </row>
    <row r="22" spans="1:3" x14ac:dyDescent="0.25">
      <c r="A22">
        <v>131800</v>
      </c>
      <c r="B22">
        <v>147936</v>
      </c>
      <c r="C22">
        <f t="shared" si="0"/>
        <v>0.12242792109256451</v>
      </c>
    </row>
    <row r="23" spans="1:3" x14ac:dyDescent="0.25">
      <c r="A23">
        <v>94000</v>
      </c>
      <c r="B23">
        <v>38533</v>
      </c>
      <c r="C23">
        <f t="shared" si="0"/>
        <v>-0.59007446808510644</v>
      </c>
    </row>
    <row r="24" spans="1:3" x14ac:dyDescent="0.25">
      <c r="A24">
        <v>59100</v>
      </c>
      <c r="B24">
        <v>75690</v>
      </c>
      <c r="C24">
        <f t="shared" si="0"/>
        <v>0.28071065989847721</v>
      </c>
    </row>
    <row r="25" spans="1:3" x14ac:dyDescent="0.25">
      <c r="A25">
        <v>4500</v>
      </c>
      <c r="B25">
        <v>14942</v>
      </c>
      <c r="C25">
        <f t="shared" si="0"/>
        <v>2.3204444444444445</v>
      </c>
    </row>
    <row r="26" spans="1:3" x14ac:dyDescent="0.25">
      <c r="A26">
        <v>92400</v>
      </c>
      <c r="B26">
        <v>104257</v>
      </c>
      <c r="C26">
        <f t="shared" si="0"/>
        <v>0.12832251082251078</v>
      </c>
    </row>
    <row r="27" spans="1:3" x14ac:dyDescent="0.25">
      <c r="A27">
        <v>5500</v>
      </c>
      <c r="B27">
        <v>11904</v>
      </c>
      <c r="C27">
        <f t="shared" si="0"/>
        <v>1.1643636363636363</v>
      </c>
    </row>
    <row r="28" spans="1:3" x14ac:dyDescent="0.25">
      <c r="A28">
        <v>107500</v>
      </c>
      <c r="B28">
        <v>51814</v>
      </c>
      <c r="C28">
        <f t="shared" si="0"/>
        <v>-0.5180093023255814</v>
      </c>
    </row>
    <row r="29" spans="1:3" x14ac:dyDescent="0.25">
      <c r="A29">
        <v>2000</v>
      </c>
      <c r="B29">
        <v>1599</v>
      </c>
      <c r="C29">
        <f t="shared" si="0"/>
        <v>-0.20050000000000001</v>
      </c>
    </row>
    <row r="30" spans="1:3" x14ac:dyDescent="0.25">
      <c r="A30">
        <v>130800</v>
      </c>
      <c r="B30">
        <v>137635</v>
      </c>
      <c r="C30">
        <f t="shared" si="0"/>
        <v>5.2255351681957274E-2</v>
      </c>
    </row>
    <row r="31" spans="1:3" x14ac:dyDescent="0.25">
      <c r="A31">
        <v>45900</v>
      </c>
      <c r="B31">
        <v>150965</v>
      </c>
      <c r="C31">
        <f t="shared" si="0"/>
        <v>2.2889978213507627</v>
      </c>
    </row>
    <row r="32" spans="1:3" x14ac:dyDescent="0.25">
      <c r="A32">
        <v>9000</v>
      </c>
      <c r="B32">
        <v>14455</v>
      </c>
      <c r="C32">
        <f t="shared" si="0"/>
        <v>0.60611111111111104</v>
      </c>
    </row>
    <row r="33" spans="1:3" x14ac:dyDescent="0.25">
      <c r="A33">
        <v>3500</v>
      </c>
      <c r="B33">
        <v>10850</v>
      </c>
      <c r="C33">
        <f t="shared" si="0"/>
        <v>2.1</v>
      </c>
    </row>
    <row r="34" spans="1:3" x14ac:dyDescent="0.25">
      <c r="A34">
        <v>101000</v>
      </c>
      <c r="B34">
        <v>87676</v>
      </c>
      <c r="C34">
        <f t="shared" si="0"/>
        <v>-0.13192079207920793</v>
      </c>
    </row>
    <row r="35" spans="1:3" x14ac:dyDescent="0.25">
      <c r="A35">
        <v>50200</v>
      </c>
      <c r="B35">
        <v>189666</v>
      </c>
      <c r="C35">
        <f t="shared" si="0"/>
        <v>2.7782071713147412</v>
      </c>
    </row>
    <row r="36" spans="1:3" x14ac:dyDescent="0.25">
      <c r="A36">
        <v>9300</v>
      </c>
      <c r="B36">
        <v>14025</v>
      </c>
      <c r="C36">
        <f t="shared" si="0"/>
        <v>0.50806451612903225</v>
      </c>
    </row>
    <row r="37" spans="1:3" x14ac:dyDescent="0.25">
      <c r="A37">
        <v>125500</v>
      </c>
      <c r="B37">
        <v>188628</v>
      </c>
      <c r="C37">
        <f t="shared" si="0"/>
        <v>0.50301195219123507</v>
      </c>
    </row>
    <row r="38" spans="1:3" x14ac:dyDescent="0.25">
      <c r="A38">
        <v>700</v>
      </c>
      <c r="B38">
        <v>1101</v>
      </c>
      <c r="C38">
        <f t="shared" si="0"/>
        <v>0.57285714285714295</v>
      </c>
    </row>
    <row r="39" spans="1:3" x14ac:dyDescent="0.25">
      <c r="A39">
        <v>8100</v>
      </c>
      <c r="B39">
        <v>11339</v>
      </c>
      <c r="C39">
        <f t="shared" si="0"/>
        <v>0.39987654320987653</v>
      </c>
    </row>
    <row r="40" spans="1:3" x14ac:dyDescent="0.25">
      <c r="A40">
        <v>3100</v>
      </c>
      <c r="B40">
        <v>10085</v>
      </c>
      <c r="C40">
        <f t="shared" si="0"/>
        <v>2.2532258064516131</v>
      </c>
    </row>
    <row r="41" spans="1:3" x14ac:dyDescent="0.25">
      <c r="A41">
        <v>9900</v>
      </c>
      <c r="B41">
        <v>5027</v>
      </c>
      <c r="C41">
        <f t="shared" si="0"/>
        <v>-0.49222222222222223</v>
      </c>
    </row>
    <row r="42" spans="1:3" x14ac:dyDescent="0.25">
      <c r="A42">
        <v>8800</v>
      </c>
      <c r="B42">
        <v>14878</v>
      </c>
      <c r="C42">
        <f t="shared" si="0"/>
        <v>0.69068181818181817</v>
      </c>
    </row>
    <row r="43" spans="1:3" x14ac:dyDescent="0.25">
      <c r="A43">
        <v>5600</v>
      </c>
      <c r="B43">
        <v>11924</v>
      </c>
      <c r="C43">
        <f t="shared" si="0"/>
        <v>1.1292857142857144</v>
      </c>
    </row>
    <row r="44" spans="1:3" x14ac:dyDescent="0.25">
      <c r="A44">
        <v>1800</v>
      </c>
      <c r="B44">
        <v>7991</v>
      </c>
      <c r="C44">
        <f t="shared" si="0"/>
        <v>3.4394444444444447</v>
      </c>
    </row>
    <row r="45" spans="1:3" x14ac:dyDescent="0.25">
      <c r="A45">
        <v>90200</v>
      </c>
      <c r="B45">
        <v>167717</v>
      </c>
      <c r="C45">
        <f t="shared" si="0"/>
        <v>0.85939024390243901</v>
      </c>
    </row>
    <row r="46" spans="1:3" x14ac:dyDescent="0.25">
      <c r="A46">
        <v>1600</v>
      </c>
      <c r="B46">
        <v>10541</v>
      </c>
      <c r="C46">
        <f t="shared" si="0"/>
        <v>5.5881249999999998</v>
      </c>
    </row>
    <row r="47" spans="1:3" x14ac:dyDescent="0.25">
      <c r="A47">
        <v>9500</v>
      </c>
      <c r="B47">
        <v>4530</v>
      </c>
      <c r="C47">
        <f t="shared" si="0"/>
        <v>-0.52315789473684204</v>
      </c>
    </row>
    <row r="48" spans="1:3" x14ac:dyDescent="0.25">
      <c r="A48">
        <v>3700</v>
      </c>
      <c r="B48">
        <v>4247</v>
      </c>
      <c r="C48">
        <f t="shared" si="0"/>
        <v>0.14783783783783777</v>
      </c>
    </row>
    <row r="49" spans="1:3" x14ac:dyDescent="0.25">
      <c r="A49">
        <v>1500</v>
      </c>
      <c r="B49">
        <v>7129</v>
      </c>
      <c r="C49">
        <f t="shared" si="0"/>
        <v>3.7526666666666664</v>
      </c>
    </row>
    <row r="50" spans="1:3" x14ac:dyDescent="0.25">
      <c r="A50">
        <v>33300</v>
      </c>
      <c r="B50">
        <v>128862</v>
      </c>
      <c r="C50">
        <f t="shared" si="0"/>
        <v>2.86972972972973</v>
      </c>
    </row>
    <row r="51" spans="1:3" x14ac:dyDescent="0.25">
      <c r="A51">
        <v>7200</v>
      </c>
      <c r="B51">
        <v>13653</v>
      </c>
      <c r="C51">
        <f t="shared" si="0"/>
        <v>0.89624999999999999</v>
      </c>
    </row>
    <row r="52" spans="1:3" x14ac:dyDescent="0.25">
      <c r="A52">
        <v>100</v>
      </c>
      <c r="B52">
        <v>2</v>
      </c>
      <c r="C52">
        <f t="shared" si="0"/>
        <v>-0.98</v>
      </c>
    </row>
    <row r="53" spans="1:3" x14ac:dyDescent="0.25">
      <c r="A53">
        <v>158100</v>
      </c>
      <c r="B53">
        <v>145243</v>
      </c>
      <c r="C53">
        <f t="shared" si="0"/>
        <v>-8.1321948134092326E-2</v>
      </c>
    </row>
    <row r="54" spans="1:3" x14ac:dyDescent="0.25">
      <c r="A54">
        <v>7200</v>
      </c>
      <c r="B54">
        <v>2459</v>
      </c>
      <c r="C54">
        <f t="shared" si="0"/>
        <v>-0.65847222222222224</v>
      </c>
    </row>
    <row r="55" spans="1:3" x14ac:dyDescent="0.25">
      <c r="A55">
        <v>8800</v>
      </c>
      <c r="B55">
        <v>12356</v>
      </c>
      <c r="C55">
        <f t="shared" si="0"/>
        <v>0.40409090909090906</v>
      </c>
    </row>
    <row r="56" spans="1:3" x14ac:dyDescent="0.25">
      <c r="A56">
        <v>6000</v>
      </c>
      <c r="B56">
        <v>5392</v>
      </c>
      <c r="C56">
        <f t="shared" si="0"/>
        <v>-0.10133333333333339</v>
      </c>
    </row>
    <row r="57" spans="1:3" x14ac:dyDescent="0.25">
      <c r="A57">
        <v>6600</v>
      </c>
      <c r="B57">
        <v>11746</v>
      </c>
      <c r="C57">
        <f t="shared" si="0"/>
        <v>0.77969696969696978</v>
      </c>
    </row>
    <row r="58" spans="1:3" x14ac:dyDescent="0.25">
      <c r="A58">
        <v>8000</v>
      </c>
      <c r="B58">
        <v>11493</v>
      </c>
      <c r="C58">
        <f t="shared" si="0"/>
        <v>0.43662500000000004</v>
      </c>
    </row>
    <row r="59" spans="1:3" x14ac:dyDescent="0.25">
      <c r="A59">
        <v>2900</v>
      </c>
      <c r="B59">
        <v>6243</v>
      </c>
      <c r="C59">
        <f t="shared" si="0"/>
        <v>1.1527586206896552</v>
      </c>
    </row>
    <row r="60" spans="1:3" x14ac:dyDescent="0.25">
      <c r="A60">
        <v>2700</v>
      </c>
      <c r="B60">
        <v>6132</v>
      </c>
      <c r="C60">
        <f t="shared" si="0"/>
        <v>1.2711111111111113</v>
      </c>
    </row>
    <row r="61" spans="1:3" x14ac:dyDescent="0.25">
      <c r="A61">
        <v>1400</v>
      </c>
      <c r="B61">
        <v>3851</v>
      </c>
      <c r="C61">
        <f t="shared" si="0"/>
        <v>1.7507142857142859</v>
      </c>
    </row>
    <row r="62" spans="1:3" x14ac:dyDescent="0.25">
      <c r="A62">
        <v>94200</v>
      </c>
      <c r="B62">
        <v>135997</v>
      </c>
      <c r="C62">
        <f t="shared" si="0"/>
        <v>0.44370488322717616</v>
      </c>
    </row>
    <row r="63" spans="1:3" x14ac:dyDescent="0.25">
      <c r="A63">
        <v>199200</v>
      </c>
      <c r="B63">
        <v>184750</v>
      </c>
      <c r="C63">
        <f t="shared" si="0"/>
        <v>-7.2540160642570295E-2</v>
      </c>
    </row>
    <row r="64" spans="1:3" x14ac:dyDescent="0.25">
      <c r="A64">
        <v>2000</v>
      </c>
      <c r="B64">
        <v>14452</v>
      </c>
      <c r="C64">
        <f t="shared" si="0"/>
        <v>6.226</v>
      </c>
    </row>
    <row r="65" spans="1:3" x14ac:dyDescent="0.25">
      <c r="A65">
        <v>4700</v>
      </c>
      <c r="B65">
        <v>557</v>
      </c>
      <c r="C65">
        <f t="shared" si="0"/>
        <v>-0.88148936170212766</v>
      </c>
    </row>
    <row r="66" spans="1:3" x14ac:dyDescent="0.25">
      <c r="A66">
        <v>2800</v>
      </c>
      <c r="B66">
        <v>2734</v>
      </c>
      <c r="C66">
        <f t="shared" si="0"/>
        <v>-2.3571428571428577E-2</v>
      </c>
    </row>
    <row r="67" spans="1:3" x14ac:dyDescent="0.25">
      <c r="A67">
        <v>6100</v>
      </c>
      <c r="B67">
        <v>14405</v>
      </c>
      <c r="C67">
        <f t="shared" ref="C67:C130" si="1">(B67/A67)-1</f>
        <v>1.3614754098360655</v>
      </c>
    </row>
    <row r="68" spans="1:3" x14ac:dyDescent="0.25">
      <c r="A68">
        <v>2900</v>
      </c>
      <c r="B68">
        <v>1307</v>
      </c>
      <c r="C68">
        <f t="shared" si="1"/>
        <v>-0.54931034482758623</v>
      </c>
    </row>
    <row r="69" spans="1:3" x14ac:dyDescent="0.25">
      <c r="A69">
        <v>72600</v>
      </c>
      <c r="B69">
        <v>117892</v>
      </c>
      <c r="C69">
        <f t="shared" si="1"/>
        <v>0.62385674931129476</v>
      </c>
    </row>
    <row r="70" spans="1:3" x14ac:dyDescent="0.25">
      <c r="A70">
        <v>5700</v>
      </c>
      <c r="B70">
        <v>14508</v>
      </c>
      <c r="C70">
        <f t="shared" si="1"/>
        <v>1.5452631578947367</v>
      </c>
    </row>
    <row r="71" spans="1:3" x14ac:dyDescent="0.25">
      <c r="A71">
        <v>7900</v>
      </c>
      <c r="B71">
        <v>1901</v>
      </c>
      <c r="C71">
        <f t="shared" si="1"/>
        <v>-0.75936708860759494</v>
      </c>
    </row>
    <row r="72" spans="1:3" x14ac:dyDescent="0.25">
      <c r="A72">
        <v>128000</v>
      </c>
      <c r="B72">
        <v>158389</v>
      </c>
      <c r="C72">
        <f t="shared" si="1"/>
        <v>0.23741406250000008</v>
      </c>
    </row>
    <row r="73" spans="1:3" x14ac:dyDescent="0.25">
      <c r="A73">
        <v>6000</v>
      </c>
      <c r="B73">
        <v>6484</v>
      </c>
      <c r="C73">
        <f t="shared" si="1"/>
        <v>8.0666666666666664E-2</v>
      </c>
    </row>
    <row r="74" spans="1:3" x14ac:dyDescent="0.25">
      <c r="A74">
        <v>600</v>
      </c>
      <c r="B74">
        <v>4022</v>
      </c>
      <c r="C74">
        <f t="shared" si="1"/>
        <v>5.7033333333333331</v>
      </c>
    </row>
    <row r="75" spans="1:3" x14ac:dyDescent="0.25">
      <c r="A75">
        <v>1400</v>
      </c>
      <c r="B75">
        <v>9253</v>
      </c>
      <c r="C75">
        <f t="shared" si="1"/>
        <v>5.609285714285714</v>
      </c>
    </row>
    <row r="76" spans="1:3" x14ac:dyDescent="0.25">
      <c r="A76">
        <v>3900</v>
      </c>
      <c r="B76">
        <v>4776</v>
      </c>
      <c r="C76">
        <f t="shared" si="1"/>
        <v>0.22461538461538466</v>
      </c>
    </row>
    <row r="77" spans="1:3" x14ac:dyDescent="0.25">
      <c r="A77">
        <v>9700</v>
      </c>
      <c r="B77">
        <v>14606</v>
      </c>
      <c r="C77">
        <f t="shared" si="1"/>
        <v>0.50577319587628855</v>
      </c>
    </row>
    <row r="78" spans="1:3" x14ac:dyDescent="0.25">
      <c r="A78">
        <v>122900</v>
      </c>
      <c r="B78">
        <v>95993</v>
      </c>
      <c r="C78">
        <f t="shared" si="1"/>
        <v>-0.21893409275834008</v>
      </c>
    </row>
    <row r="79" spans="1:3" x14ac:dyDescent="0.25">
      <c r="A79">
        <v>9500</v>
      </c>
      <c r="B79">
        <v>4460</v>
      </c>
      <c r="C79">
        <f t="shared" si="1"/>
        <v>-0.53052631578947373</v>
      </c>
    </row>
    <row r="80" spans="1:3" x14ac:dyDescent="0.25">
      <c r="A80">
        <v>4500</v>
      </c>
      <c r="B80">
        <v>13536</v>
      </c>
      <c r="C80">
        <f t="shared" si="1"/>
        <v>2.008</v>
      </c>
    </row>
    <row r="81" spans="1:3" x14ac:dyDescent="0.25">
      <c r="A81">
        <v>57800</v>
      </c>
      <c r="B81">
        <v>40228</v>
      </c>
      <c r="C81">
        <f t="shared" si="1"/>
        <v>-0.3040138408304498</v>
      </c>
    </row>
    <row r="82" spans="1:3" x14ac:dyDescent="0.25">
      <c r="A82">
        <v>1100</v>
      </c>
      <c r="B82">
        <v>7012</v>
      </c>
      <c r="C82">
        <f t="shared" si="1"/>
        <v>5.374545454545455</v>
      </c>
    </row>
    <row r="83" spans="1:3" x14ac:dyDescent="0.25">
      <c r="A83">
        <v>16800</v>
      </c>
      <c r="B83">
        <v>37857</v>
      </c>
      <c r="C83">
        <f t="shared" si="1"/>
        <v>1.253392857142857</v>
      </c>
    </row>
    <row r="84" spans="1:3" x14ac:dyDescent="0.25">
      <c r="A84">
        <v>1000</v>
      </c>
      <c r="B84">
        <v>14973</v>
      </c>
      <c r="C84">
        <f t="shared" si="1"/>
        <v>13.973000000000001</v>
      </c>
    </row>
    <row r="85" spans="1:3" x14ac:dyDescent="0.25">
      <c r="A85">
        <v>106400</v>
      </c>
      <c r="B85">
        <v>39996</v>
      </c>
      <c r="C85">
        <f t="shared" si="1"/>
        <v>-0.62409774436090226</v>
      </c>
    </row>
    <row r="86" spans="1:3" x14ac:dyDescent="0.25">
      <c r="A86">
        <v>31400</v>
      </c>
      <c r="B86">
        <v>41564</v>
      </c>
      <c r="C86">
        <f t="shared" si="1"/>
        <v>0.32369426751592356</v>
      </c>
    </row>
    <row r="87" spans="1:3" x14ac:dyDescent="0.25">
      <c r="A87">
        <v>4900</v>
      </c>
      <c r="B87">
        <v>6430</v>
      </c>
      <c r="C87">
        <f t="shared" si="1"/>
        <v>0.31224489795918364</v>
      </c>
    </row>
    <row r="88" spans="1:3" x14ac:dyDescent="0.25">
      <c r="A88">
        <v>7400</v>
      </c>
      <c r="B88">
        <v>12405</v>
      </c>
      <c r="C88">
        <f t="shared" si="1"/>
        <v>0.67635135135135127</v>
      </c>
    </row>
    <row r="89" spans="1:3" x14ac:dyDescent="0.25">
      <c r="A89">
        <v>198500</v>
      </c>
      <c r="B89">
        <v>123040</v>
      </c>
      <c r="C89">
        <f t="shared" si="1"/>
        <v>-0.3801511335012594</v>
      </c>
    </row>
    <row r="90" spans="1:3" x14ac:dyDescent="0.25">
      <c r="A90">
        <v>4800</v>
      </c>
      <c r="B90">
        <v>12516</v>
      </c>
      <c r="C90">
        <f t="shared" si="1"/>
        <v>1.6074999999999999</v>
      </c>
    </row>
    <row r="91" spans="1:3" x14ac:dyDescent="0.25">
      <c r="A91">
        <v>3400</v>
      </c>
      <c r="B91">
        <v>8588</v>
      </c>
      <c r="C91">
        <f t="shared" si="1"/>
        <v>1.5258823529411765</v>
      </c>
    </row>
    <row r="92" spans="1:3" x14ac:dyDescent="0.25">
      <c r="A92">
        <v>7800</v>
      </c>
      <c r="B92">
        <v>6132</v>
      </c>
      <c r="C92">
        <f t="shared" si="1"/>
        <v>-0.2138461538461538</v>
      </c>
    </row>
    <row r="93" spans="1:3" x14ac:dyDescent="0.25">
      <c r="A93">
        <v>154300</v>
      </c>
      <c r="B93">
        <v>74688</v>
      </c>
      <c r="C93">
        <f t="shared" si="1"/>
        <v>-0.51595593000648088</v>
      </c>
    </row>
    <row r="94" spans="1:3" x14ac:dyDescent="0.25">
      <c r="A94">
        <v>20000</v>
      </c>
      <c r="B94">
        <v>51775</v>
      </c>
      <c r="C94">
        <f t="shared" si="1"/>
        <v>1.5887500000000001</v>
      </c>
    </row>
    <row r="95" spans="1:3" x14ac:dyDescent="0.25">
      <c r="A95">
        <v>108800</v>
      </c>
      <c r="B95">
        <v>65877</v>
      </c>
      <c r="C95">
        <f t="shared" si="1"/>
        <v>-0.39451286764705884</v>
      </c>
    </row>
    <row r="96" spans="1:3" x14ac:dyDescent="0.25">
      <c r="A96">
        <v>2900</v>
      </c>
      <c r="B96">
        <v>8807</v>
      </c>
      <c r="C96">
        <f t="shared" si="1"/>
        <v>2.036896551724138</v>
      </c>
    </row>
    <row r="97" spans="1:3" x14ac:dyDescent="0.25">
      <c r="A97">
        <v>900</v>
      </c>
      <c r="B97">
        <v>1017</v>
      </c>
      <c r="C97">
        <f t="shared" si="1"/>
        <v>0.12999999999999989</v>
      </c>
    </row>
    <row r="98" spans="1:3" x14ac:dyDescent="0.25">
      <c r="A98">
        <v>69700</v>
      </c>
      <c r="B98">
        <v>151513</v>
      </c>
      <c r="C98">
        <f t="shared" si="1"/>
        <v>1.1737876614060259</v>
      </c>
    </row>
    <row r="99" spans="1:3" x14ac:dyDescent="0.25">
      <c r="A99">
        <v>1300</v>
      </c>
      <c r="B99">
        <v>12047</v>
      </c>
      <c r="C99">
        <f t="shared" si="1"/>
        <v>8.2669230769230762</v>
      </c>
    </row>
    <row r="100" spans="1:3" x14ac:dyDescent="0.25">
      <c r="A100">
        <v>97800</v>
      </c>
      <c r="B100">
        <v>32951</v>
      </c>
      <c r="C100">
        <f t="shared" si="1"/>
        <v>-0.66307770961145196</v>
      </c>
    </row>
    <row r="101" spans="1:3" x14ac:dyDescent="0.25">
      <c r="A101">
        <v>7600</v>
      </c>
      <c r="B101">
        <v>14951</v>
      </c>
      <c r="C101">
        <f t="shared" si="1"/>
        <v>0.96723684210526306</v>
      </c>
    </row>
    <row r="102" spans="1:3" x14ac:dyDescent="0.25">
      <c r="A102">
        <v>100</v>
      </c>
      <c r="B102">
        <v>1</v>
      </c>
      <c r="C102">
        <f t="shared" si="1"/>
        <v>-0.99</v>
      </c>
    </row>
    <row r="103" spans="1:3" x14ac:dyDescent="0.25">
      <c r="A103">
        <v>900</v>
      </c>
      <c r="B103">
        <v>9193</v>
      </c>
      <c r="C103">
        <f t="shared" si="1"/>
        <v>9.2144444444444442</v>
      </c>
    </row>
    <row r="104" spans="1:3" x14ac:dyDescent="0.25">
      <c r="A104">
        <v>3700</v>
      </c>
      <c r="B104">
        <v>10422</v>
      </c>
      <c r="C104">
        <f t="shared" si="1"/>
        <v>1.8167567567567566</v>
      </c>
    </row>
    <row r="105" spans="1:3" x14ac:dyDescent="0.25">
      <c r="A105">
        <v>10000</v>
      </c>
      <c r="B105">
        <v>2461</v>
      </c>
      <c r="C105">
        <f t="shared" si="1"/>
        <v>-0.75390000000000001</v>
      </c>
    </row>
    <row r="106" spans="1:3" x14ac:dyDescent="0.25">
      <c r="A106">
        <v>119200</v>
      </c>
      <c r="B106">
        <v>170623</v>
      </c>
      <c r="C106">
        <f t="shared" si="1"/>
        <v>0.43140100671140935</v>
      </c>
    </row>
    <row r="107" spans="1:3" x14ac:dyDescent="0.25">
      <c r="A107">
        <v>6800</v>
      </c>
      <c r="B107">
        <v>9829</v>
      </c>
      <c r="C107">
        <f t="shared" si="1"/>
        <v>0.44544117647058834</v>
      </c>
    </row>
    <row r="108" spans="1:3" x14ac:dyDescent="0.25">
      <c r="A108">
        <v>3900</v>
      </c>
      <c r="B108">
        <v>14006</v>
      </c>
      <c r="C108">
        <f t="shared" si="1"/>
        <v>2.5912820512820511</v>
      </c>
    </row>
    <row r="109" spans="1:3" x14ac:dyDescent="0.25">
      <c r="A109">
        <v>3500</v>
      </c>
      <c r="B109">
        <v>6527</v>
      </c>
      <c r="C109">
        <f t="shared" si="1"/>
        <v>0.86485714285714277</v>
      </c>
    </row>
    <row r="110" spans="1:3" x14ac:dyDescent="0.25">
      <c r="A110">
        <v>1500</v>
      </c>
      <c r="B110">
        <v>8929</v>
      </c>
      <c r="C110">
        <f t="shared" si="1"/>
        <v>4.9526666666666666</v>
      </c>
    </row>
    <row r="111" spans="1:3" x14ac:dyDescent="0.25">
      <c r="A111">
        <v>5200</v>
      </c>
      <c r="B111">
        <v>3079</v>
      </c>
      <c r="C111">
        <f t="shared" si="1"/>
        <v>-0.4078846153846154</v>
      </c>
    </row>
    <row r="112" spans="1:3" x14ac:dyDescent="0.25">
      <c r="A112">
        <v>142400</v>
      </c>
      <c r="B112">
        <v>21307</v>
      </c>
      <c r="C112">
        <f t="shared" si="1"/>
        <v>-0.85037219101123596</v>
      </c>
    </row>
    <row r="113" spans="1:3" x14ac:dyDescent="0.25">
      <c r="A113">
        <v>61400</v>
      </c>
      <c r="B113">
        <v>73653</v>
      </c>
      <c r="C113">
        <f t="shared" si="1"/>
        <v>0.19956026058631915</v>
      </c>
    </row>
    <row r="114" spans="1:3" x14ac:dyDescent="0.25">
      <c r="A114">
        <v>4700</v>
      </c>
      <c r="B114">
        <v>12635</v>
      </c>
      <c r="C114">
        <f t="shared" si="1"/>
        <v>1.6882978723404256</v>
      </c>
    </row>
    <row r="115" spans="1:3" x14ac:dyDescent="0.25">
      <c r="A115">
        <v>3300</v>
      </c>
      <c r="B115">
        <v>12437</v>
      </c>
      <c r="C115">
        <f t="shared" si="1"/>
        <v>2.7687878787878786</v>
      </c>
    </row>
    <row r="116" spans="1:3" x14ac:dyDescent="0.25">
      <c r="A116">
        <v>1900</v>
      </c>
      <c r="B116">
        <v>13816</v>
      </c>
      <c r="C116">
        <f t="shared" si="1"/>
        <v>6.2715789473684209</v>
      </c>
    </row>
    <row r="117" spans="1:3" x14ac:dyDescent="0.25">
      <c r="A117">
        <v>166700</v>
      </c>
      <c r="B117">
        <v>145382</v>
      </c>
      <c r="C117">
        <f t="shared" si="1"/>
        <v>-0.12788242351529699</v>
      </c>
    </row>
    <row r="118" spans="1:3" x14ac:dyDescent="0.25">
      <c r="A118">
        <v>7200</v>
      </c>
      <c r="B118">
        <v>6336</v>
      </c>
      <c r="C118">
        <f t="shared" si="1"/>
        <v>-0.12</v>
      </c>
    </row>
    <row r="119" spans="1:3" x14ac:dyDescent="0.25">
      <c r="A119">
        <v>4900</v>
      </c>
      <c r="B119">
        <v>8523</v>
      </c>
      <c r="C119">
        <f t="shared" si="1"/>
        <v>0.73938775510204091</v>
      </c>
    </row>
    <row r="120" spans="1:3" x14ac:dyDescent="0.25">
      <c r="A120">
        <v>5400</v>
      </c>
      <c r="B120">
        <v>6351</v>
      </c>
      <c r="C120">
        <f t="shared" si="1"/>
        <v>0.17611111111111111</v>
      </c>
    </row>
    <row r="121" spans="1:3" x14ac:dyDescent="0.25">
      <c r="A121">
        <v>5000</v>
      </c>
      <c r="B121">
        <v>10748</v>
      </c>
      <c r="C121">
        <f t="shared" si="1"/>
        <v>1.1496</v>
      </c>
    </row>
    <row r="122" spans="1:3" x14ac:dyDescent="0.25">
      <c r="A122">
        <v>75100</v>
      </c>
      <c r="B122">
        <v>112272</v>
      </c>
      <c r="C122">
        <f t="shared" si="1"/>
        <v>0.49496671105193069</v>
      </c>
    </row>
    <row r="123" spans="1:3" x14ac:dyDescent="0.25">
      <c r="A123">
        <v>45300</v>
      </c>
      <c r="B123">
        <v>99361</v>
      </c>
      <c r="C123">
        <f t="shared" si="1"/>
        <v>1.1933995584988963</v>
      </c>
    </row>
    <row r="124" spans="1:3" x14ac:dyDescent="0.25">
      <c r="A124">
        <v>136800</v>
      </c>
      <c r="B124">
        <v>88055</v>
      </c>
      <c r="C124">
        <f t="shared" si="1"/>
        <v>-0.35632309941520468</v>
      </c>
    </row>
    <row r="125" spans="1:3" x14ac:dyDescent="0.25">
      <c r="A125">
        <v>177700</v>
      </c>
      <c r="B125">
        <v>33092</v>
      </c>
      <c r="C125">
        <f t="shared" si="1"/>
        <v>-0.81377602701181773</v>
      </c>
    </row>
    <row r="126" spans="1:3" x14ac:dyDescent="0.25">
      <c r="A126">
        <v>2600</v>
      </c>
      <c r="B126">
        <v>9562</v>
      </c>
      <c r="C126">
        <f t="shared" si="1"/>
        <v>2.6776923076923076</v>
      </c>
    </row>
    <row r="127" spans="1:3" x14ac:dyDescent="0.25">
      <c r="A127">
        <v>5300</v>
      </c>
      <c r="B127">
        <v>8475</v>
      </c>
      <c r="C127">
        <f t="shared" si="1"/>
        <v>0.59905660377358494</v>
      </c>
    </row>
    <row r="128" spans="1:3" x14ac:dyDescent="0.25">
      <c r="A128">
        <v>180200</v>
      </c>
      <c r="B128">
        <v>69617</v>
      </c>
      <c r="C128">
        <f t="shared" si="1"/>
        <v>-0.61366814650388457</v>
      </c>
    </row>
    <row r="129" spans="1:3" x14ac:dyDescent="0.25">
      <c r="A129">
        <v>103200</v>
      </c>
      <c r="B129">
        <v>53067</v>
      </c>
      <c r="C129">
        <f t="shared" si="1"/>
        <v>-0.48578488372093021</v>
      </c>
    </row>
    <row r="130" spans="1:3" x14ac:dyDescent="0.25">
      <c r="A130">
        <v>70600</v>
      </c>
      <c r="B130">
        <v>42596</v>
      </c>
      <c r="C130">
        <f t="shared" si="1"/>
        <v>-0.39665722379603396</v>
      </c>
    </row>
    <row r="131" spans="1:3" x14ac:dyDescent="0.25">
      <c r="A131">
        <v>148500</v>
      </c>
      <c r="B131">
        <v>4756</v>
      </c>
      <c r="C131">
        <f t="shared" ref="C131:C194" si="2">(B131/A131)-1</f>
        <v>-0.96797306397306393</v>
      </c>
    </row>
    <row r="132" spans="1:3" x14ac:dyDescent="0.25">
      <c r="A132">
        <v>9600</v>
      </c>
      <c r="B132">
        <v>14925</v>
      </c>
      <c r="C132">
        <f t="shared" si="2"/>
        <v>0.5546875</v>
      </c>
    </row>
    <row r="133" spans="1:3" x14ac:dyDescent="0.25">
      <c r="A133">
        <v>164700</v>
      </c>
      <c r="B133">
        <v>166116</v>
      </c>
      <c r="C133">
        <f t="shared" si="2"/>
        <v>8.5974499089254142E-3</v>
      </c>
    </row>
    <row r="134" spans="1:3" x14ac:dyDescent="0.25">
      <c r="A134">
        <v>3300</v>
      </c>
      <c r="B134">
        <v>3834</v>
      </c>
      <c r="C134">
        <f t="shared" si="2"/>
        <v>0.16181818181818186</v>
      </c>
    </row>
    <row r="135" spans="1:3" x14ac:dyDescent="0.25">
      <c r="A135">
        <v>4500</v>
      </c>
      <c r="B135">
        <v>13985</v>
      </c>
      <c r="C135">
        <f t="shared" si="2"/>
        <v>2.1077777777777778</v>
      </c>
    </row>
    <row r="136" spans="1:3" x14ac:dyDescent="0.25">
      <c r="A136">
        <v>99500</v>
      </c>
      <c r="B136">
        <v>89288</v>
      </c>
      <c r="C136">
        <f t="shared" si="2"/>
        <v>-0.10263316582914572</v>
      </c>
    </row>
    <row r="137" spans="1:3" x14ac:dyDescent="0.25">
      <c r="A137">
        <v>7700</v>
      </c>
      <c r="B137">
        <v>5488</v>
      </c>
      <c r="C137">
        <f t="shared" si="2"/>
        <v>-0.28727272727272724</v>
      </c>
    </row>
    <row r="138" spans="1:3" x14ac:dyDescent="0.25">
      <c r="A138">
        <v>82800</v>
      </c>
      <c r="B138">
        <v>2721</v>
      </c>
      <c r="C138">
        <f t="shared" si="2"/>
        <v>-0.96713768115942034</v>
      </c>
    </row>
    <row r="139" spans="1:3" x14ac:dyDescent="0.25">
      <c r="A139">
        <v>1800</v>
      </c>
      <c r="B139">
        <v>4712</v>
      </c>
      <c r="C139">
        <f t="shared" si="2"/>
        <v>1.617777777777778</v>
      </c>
    </row>
    <row r="140" spans="1:3" x14ac:dyDescent="0.25">
      <c r="A140">
        <v>9600</v>
      </c>
      <c r="B140">
        <v>9216</v>
      </c>
      <c r="C140">
        <f t="shared" si="2"/>
        <v>-4.0000000000000036E-2</v>
      </c>
    </row>
    <row r="141" spans="1:3" x14ac:dyDescent="0.25">
      <c r="A141">
        <v>92100</v>
      </c>
      <c r="B141">
        <v>19246</v>
      </c>
      <c r="C141">
        <f t="shared" si="2"/>
        <v>-0.79103148751357222</v>
      </c>
    </row>
    <row r="142" spans="1:3" x14ac:dyDescent="0.25">
      <c r="A142">
        <v>5500</v>
      </c>
      <c r="B142">
        <v>12274</v>
      </c>
      <c r="C142">
        <f t="shared" si="2"/>
        <v>1.2316363636363636</v>
      </c>
    </row>
    <row r="143" spans="1:3" x14ac:dyDescent="0.25">
      <c r="A143">
        <v>64300</v>
      </c>
      <c r="B143">
        <v>65323</v>
      </c>
      <c r="C143">
        <f t="shared" si="2"/>
        <v>1.5909797822706073E-2</v>
      </c>
    </row>
    <row r="144" spans="1:3" x14ac:dyDescent="0.25">
      <c r="A144">
        <v>5000</v>
      </c>
      <c r="B144">
        <v>11502</v>
      </c>
      <c r="C144">
        <f t="shared" si="2"/>
        <v>1.3003999999999998</v>
      </c>
    </row>
    <row r="145" spans="1:3" x14ac:dyDescent="0.25">
      <c r="A145">
        <v>5400</v>
      </c>
      <c r="B145">
        <v>7322</v>
      </c>
      <c r="C145">
        <f t="shared" si="2"/>
        <v>0.35592592592592598</v>
      </c>
    </row>
    <row r="146" spans="1:3" x14ac:dyDescent="0.25">
      <c r="A146">
        <v>9000</v>
      </c>
      <c r="B146">
        <v>11619</v>
      </c>
      <c r="C146">
        <f t="shared" si="2"/>
        <v>0.29099999999999993</v>
      </c>
    </row>
    <row r="147" spans="1:3" x14ac:dyDescent="0.25">
      <c r="A147">
        <v>25000</v>
      </c>
      <c r="B147">
        <v>59128</v>
      </c>
      <c r="C147">
        <f t="shared" si="2"/>
        <v>1.3651200000000001</v>
      </c>
    </row>
    <row r="148" spans="1:3" x14ac:dyDescent="0.25">
      <c r="A148">
        <v>8800</v>
      </c>
      <c r="B148">
        <v>1518</v>
      </c>
      <c r="C148">
        <f t="shared" si="2"/>
        <v>-0.82750000000000001</v>
      </c>
    </row>
    <row r="149" spans="1:3" x14ac:dyDescent="0.25">
      <c r="A149">
        <v>8300</v>
      </c>
      <c r="B149">
        <v>9337</v>
      </c>
      <c r="C149">
        <f t="shared" si="2"/>
        <v>0.12493975903614452</v>
      </c>
    </row>
    <row r="150" spans="1:3" x14ac:dyDescent="0.25">
      <c r="A150">
        <v>9300</v>
      </c>
      <c r="B150">
        <v>11255</v>
      </c>
      <c r="C150">
        <f t="shared" si="2"/>
        <v>0.21021505376344085</v>
      </c>
    </row>
    <row r="151" spans="1:3" x14ac:dyDescent="0.25">
      <c r="A151">
        <v>6200</v>
      </c>
      <c r="B151">
        <v>13632</v>
      </c>
      <c r="C151">
        <f t="shared" si="2"/>
        <v>1.1987096774193549</v>
      </c>
    </row>
    <row r="152" spans="1:3" x14ac:dyDescent="0.25">
      <c r="A152">
        <v>100</v>
      </c>
      <c r="B152">
        <v>1</v>
      </c>
      <c r="C152">
        <f t="shared" si="2"/>
        <v>-0.99</v>
      </c>
    </row>
    <row r="153" spans="1:3" x14ac:dyDescent="0.25">
      <c r="A153">
        <v>137200</v>
      </c>
      <c r="B153">
        <v>88037</v>
      </c>
      <c r="C153">
        <f t="shared" si="2"/>
        <v>-0.35833090379008747</v>
      </c>
    </row>
    <row r="154" spans="1:3" x14ac:dyDescent="0.25">
      <c r="A154">
        <v>41500</v>
      </c>
      <c r="B154">
        <v>175573</v>
      </c>
      <c r="C154">
        <f t="shared" si="2"/>
        <v>3.2306746987951804</v>
      </c>
    </row>
    <row r="155" spans="1:3" x14ac:dyDescent="0.25">
      <c r="A155">
        <v>189400</v>
      </c>
      <c r="B155">
        <v>176112</v>
      </c>
      <c r="C155">
        <f t="shared" si="2"/>
        <v>-7.0158394931362222E-2</v>
      </c>
    </row>
    <row r="156" spans="1:3" x14ac:dyDescent="0.25">
      <c r="A156">
        <v>171300</v>
      </c>
      <c r="B156">
        <v>100650</v>
      </c>
      <c r="C156">
        <f t="shared" si="2"/>
        <v>-0.41243432574430827</v>
      </c>
    </row>
    <row r="157" spans="1:3" x14ac:dyDescent="0.25">
      <c r="A157">
        <v>139500</v>
      </c>
      <c r="B157">
        <v>90706</v>
      </c>
      <c r="C157">
        <f t="shared" si="2"/>
        <v>-0.34977777777777774</v>
      </c>
    </row>
    <row r="158" spans="1:3" x14ac:dyDescent="0.25">
      <c r="A158">
        <v>36400</v>
      </c>
      <c r="B158">
        <v>26914</v>
      </c>
      <c r="C158">
        <f t="shared" si="2"/>
        <v>-0.26060439560439563</v>
      </c>
    </row>
    <row r="159" spans="1:3" x14ac:dyDescent="0.25">
      <c r="A159">
        <v>4200</v>
      </c>
      <c r="B159">
        <v>2212</v>
      </c>
      <c r="C159">
        <f t="shared" si="2"/>
        <v>-0.47333333333333338</v>
      </c>
    </row>
    <row r="160" spans="1:3" x14ac:dyDescent="0.25">
      <c r="A160">
        <v>2100</v>
      </c>
      <c r="B160">
        <v>4640</v>
      </c>
      <c r="C160">
        <f t="shared" si="2"/>
        <v>1.2095238095238097</v>
      </c>
    </row>
    <row r="161" spans="1:3" x14ac:dyDescent="0.25">
      <c r="A161">
        <v>191200</v>
      </c>
      <c r="B161">
        <v>191222</v>
      </c>
      <c r="C161">
        <f t="shared" si="2"/>
        <v>1.1506276150630157E-4</v>
      </c>
    </row>
    <row r="162" spans="1:3" x14ac:dyDescent="0.25">
      <c r="A162">
        <v>8000</v>
      </c>
      <c r="B162">
        <v>12985</v>
      </c>
      <c r="C162">
        <f t="shared" si="2"/>
        <v>0.62312499999999993</v>
      </c>
    </row>
    <row r="163" spans="1:3" x14ac:dyDescent="0.25">
      <c r="A163">
        <v>5500</v>
      </c>
      <c r="B163">
        <v>4300</v>
      </c>
      <c r="C163">
        <f t="shared" si="2"/>
        <v>-0.21818181818181814</v>
      </c>
    </row>
    <row r="164" spans="1:3" x14ac:dyDescent="0.25">
      <c r="A164">
        <v>6100</v>
      </c>
      <c r="B164">
        <v>9134</v>
      </c>
      <c r="C164">
        <f t="shared" si="2"/>
        <v>0.49737704918032777</v>
      </c>
    </row>
    <row r="165" spans="1:3" x14ac:dyDescent="0.25">
      <c r="A165">
        <v>3500</v>
      </c>
      <c r="B165">
        <v>8864</v>
      </c>
      <c r="C165">
        <f t="shared" si="2"/>
        <v>1.5325714285714285</v>
      </c>
    </row>
    <row r="166" spans="1:3" x14ac:dyDescent="0.25">
      <c r="A166">
        <v>150500</v>
      </c>
      <c r="B166">
        <v>150755</v>
      </c>
      <c r="C166">
        <f t="shared" si="2"/>
        <v>1.6943521594683375E-3</v>
      </c>
    </row>
    <row r="167" spans="1:3" x14ac:dyDescent="0.25">
      <c r="A167">
        <v>90400</v>
      </c>
      <c r="B167">
        <v>110279</v>
      </c>
      <c r="C167">
        <f t="shared" si="2"/>
        <v>0.2199004424778761</v>
      </c>
    </row>
    <row r="168" spans="1:3" x14ac:dyDescent="0.25">
      <c r="A168">
        <v>9800</v>
      </c>
      <c r="B168">
        <v>13439</v>
      </c>
      <c r="C168">
        <f t="shared" si="2"/>
        <v>0.37132653061224485</v>
      </c>
    </row>
    <row r="169" spans="1:3" x14ac:dyDescent="0.25">
      <c r="A169">
        <v>2600</v>
      </c>
      <c r="B169">
        <v>10804</v>
      </c>
      <c r="C169">
        <f t="shared" si="2"/>
        <v>3.155384615384615</v>
      </c>
    </row>
    <row r="170" spans="1:3" x14ac:dyDescent="0.25">
      <c r="A170">
        <v>128100</v>
      </c>
      <c r="B170">
        <v>40107</v>
      </c>
      <c r="C170">
        <f t="shared" si="2"/>
        <v>-0.6869086651053864</v>
      </c>
    </row>
    <row r="171" spans="1:3" x14ac:dyDescent="0.25">
      <c r="A171">
        <v>23300</v>
      </c>
      <c r="B171">
        <v>98811</v>
      </c>
      <c r="C171">
        <f t="shared" si="2"/>
        <v>3.240815450643777</v>
      </c>
    </row>
    <row r="172" spans="1:3" x14ac:dyDescent="0.25">
      <c r="A172">
        <v>188100</v>
      </c>
      <c r="B172">
        <v>5528</v>
      </c>
      <c r="C172">
        <f t="shared" si="2"/>
        <v>-0.97061137692716637</v>
      </c>
    </row>
    <row r="173" spans="1:3" x14ac:dyDescent="0.25">
      <c r="A173">
        <v>4900</v>
      </c>
      <c r="B173">
        <v>521</v>
      </c>
      <c r="C173">
        <f t="shared" si="2"/>
        <v>-0.89367346938775505</v>
      </c>
    </row>
    <row r="174" spans="1:3" x14ac:dyDescent="0.25">
      <c r="A174">
        <v>800</v>
      </c>
      <c r="B174">
        <v>663</v>
      </c>
      <c r="C174">
        <f t="shared" si="2"/>
        <v>-0.17125000000000001</v>
      </c>
    </row>
    <row r="175" spans="1:3" x14ac:dyDescent="0.25">
      <c r="A175">
        <v>96700</v>
      </c>
      <c r="B175">
        <v>157635</v>
      </c>
      <c r="C175">
        <f t="shared" si="2"/>
        <v>0.6301447776628748</v>
      </c>
    </row>
    <row r="176" spans="1:3" x14ac:dyDescent="0.25">
      <c r="A176">
        <v>600</v>
      </c>
      <c r="B176">
        <v>5368</v>
      </c>
      <c r="C176">
        <f t="shared" si="2"/>
        <v>7.9466666666666672</v>
      </c>
    </row>
    <row r="177" spans="1:3" x14ac:dyDescent="0.25">
      <c r="A177">
        <v>181200</v>
      </c>
      <c r="B177">
        <v>47459</v>
      </c>
      <c r="C177">
        <f t="shared" si="2"/>
        <v>-0.73808498896247243</v>
      </c>
    </row>
    <row r="178" spans="1:3" x14ac:dyDescent="0.25">
      <c r="A178">
        <v>115000</v>
      </c>
      <c r="B178">
        <v>86060</v>
      </c>
      <c r="C178">
        <f t="shared" si="2"/>
        <v>-0.25165217391304351</v>
      </c>
    </row>
    <row r="179" spans="1:3" x14ac:dyDescent="0.25">
      <c r="A179">
        <v>38800</v>
      </c>
      <c r="B179">
        <v>161593</v>
      </c>
      <c r="C179">
        <f t="shared" si="2"/>
        <v>3.1647680412371137</v>
      </c>
    </row>
    <row r="180" spans="1:3" x14ac:dyDescent="0.25">
      <c r="A180">
        <v>7200</v>
      </c>
      <c r="B180">
        <v>6927</v>
      </c>
      <c r="C180">
        <f t="shared" si="2"/>
        <v>-3.791666666666671E-2</v>
      </c>
    </row>
    <row r="181" spans="1:3" x14ac:dyDescent="0.25">
      <c r="A181">
        <v>44500</v>
      </c>
      <c r="B181">
        <v>159185</v>
      </c>
      <c r="C181">
        <f t="shared" si="2"/>
        <v>2.5771910112359548</v>
      </c>
    </row>
    <row r="182" spans="1:3" x14ac:dyDescent="0.25">
      <c r="A182">
        <v>56000</v>
      </c>
      <c r="B182">
        <v>172736</v>
      </c>
      <c r="C182">
        <f t="shared" si="2"/>
        <v>2.0845714285714285</v>
      </c>
    </row>
    <row r="183" spans="1:3" x14ac:dyDescent="0.25">
      <c r="A183">
        <v>8600</v>
      </c>
      <c r="B183">
        <v>5315</v>
      </c>
      <c r="C183">
        <f t="shared" si="2"/>
        <v>-0.38197674418604655</v>
      </c>
    </row>
    <row r="184" spans="1:3" x14ac:dyDescent="0.25">
      <c r="A184">
        <v>27100</v>
      </c>
      <c r="B184">
        <v>195750</v>
      </c>
      <c r="C184">
        <f t="shared" si="2"/>
        <v>6.2232472324723247</v>
      </c>
    </row>
    <row r="185" spans="1:3" x14ac:dyDescent="0.25">
      <c r="A185">
        <v>5100</v>
      </c>
      <c r="B185">
        <v>3525</v>
      </c>
      <c r="C185">
        <f t="shared" si="2"/>
        <v>-0.30882352941176472</v>
      </c>
    </row>
    <row r="186" spans="1:3" x14ac:dyDescent="0.25">
      <c r="A186">
        <v>3600</v>
      </c>
      <c r="B186">
        <v>10550</v>
      </c>
      <c r="C186">
        <f t="shared" si="2"/>
        <v>1.9305555555555554</v>
      </c>
    </row>
    <row r="187" spans="1:3" x14ac:dyDescent="0.25">
      <c r="A187">
        <v>1000</v>
      </c>
      <c r="B187">
        <v>718</v>
      </c>
      <c r="C187">
        <f t="shared" si="2"/>
        <v>-0.28200000000000003</v>
      </c>
    </row>
    <row r="188" spans="1:3" x14ac:dyDescent="0.25">
      <c r="A188">
        <v>88800</v>
      </c>
      <c r="B188">
        <v>28358</v>
      </c>
      <c r="C188">
        <f t="shared" si="2"/>
        <v>-0.68065315315315322</v>
      </c>
    </row>
    <row r="189" spans="1:3" x14ac:dyDescent="0.25">
      <c r="A189">
        <v>60200</v>
      </c>
      <c r="B189">
        <v>138384</v>
      </c>
      <c r="C189">
        <f t="shared" si="2"/>
        <v>1.2987375415282392</v>
      </c>
    </row>
    <row r="190" spans="1:3" x14ac:dyDescent="0.25">
      <c r="A190">
        <v>8200</v>
      </c>
      <c r="B190">
        <v>2625</v>
      </c>
      <c r="C190">
        <f t="shared" si="2"/>
        <v>-0.67987804878048785</v>
      </c>
    </row>
    <row r="191" spans="1:3" x14ac:dyDescent="0.25">
      <c r="A191">
        <v>191300</v>
      </c>
      <c r="B191">
        <v>45004</v>
      </c>
      <c r="C191">
        <f t="shared" si="2"/>
        <v>-0.76474647151071617</v>
      </c>
    </row>
    <row r="192" spans="1:3" x14ac:dyDescent="0.25">
      <c r="A192">
        <v>3700</v>
      </c>
      <c r="B192">
        <v>2538</v>
      </c>
      <c r="C192">
        <f t="shared" si="2"/>
        <v>-0.31405405405405407</v>
      </c>
    </row>
    <row r="193" spans="1:3" x14ac:dyDescent="0.25">
      <c r="A193">
        <v>8400</v>
      </c>
      <c r="B193">
        <v>3188</v>
      </c>
      <c r="C193">
        <f t="shared" si="2"/>
        <v>-0.6204761904761904</v>
      </c>
    </row>
    <row r="194" spans="1:3" x14ac:dyDescent="0.25">
      <c r="A194">
        <v>42600</v>
      </c>
      <c r="B194">
        <v>8517</v>
      </c>
      <c r="C194">
        <f t="shared" si="2"/>
        <v>-0.80007042253521132</v>
      </c>
    </row>
    <row r="195" spans="1:3" x14ac:dyDescent="0.25">
      <c r="A195">
        <v>6600</v>
      </c>
      <c r="B195">
        <v>3012</v>
      </c>
      <c r="C195">
        <f t="shared" ref="C195:C258" si="3">(B195/A195)-1</f>
        <v>-0.5436363636363637</v>
      </c>
    </row>
    <row r="196" spans="1:3" x14ac:dyDescent="0.25">
      <c r="A196">
        <v>7100</v>
      </c>
      <c r="B196">
        <v>8716</v>
      </c>
      <c r="C196">
        <f t="shared" si="3"/>
        <v>0.22760563380281695</v>
      </c>
    </row>
    <row r="197" spans="1:3" x14ac:dyDescent="0.25">
      <c r="A197">
        <v>15800</v>
      </c>
      <c r="B197">
        <v>57157</v>
      </c>
      <c r="C197">
        <f t="shared" si="3"/>
        <v>2.61753164556962</v>
      </c>
    </row>
    <row r="198" spans="1:3" x14ac:dyDescent="0.25">
      <c r="A198">
        <v>8200</v>
      </c>
      <c r="B198">
        <v>5178</v>
      </c>
      <c r="C198">
        <f t="shared" si="3"/>
        <v>-0.36853658536585365</v>
      </c>
    </row>
    <row r="199" spans="1:3" x14ac:dyDescent="0.25">
      <c r="A199">
        <v>54700</v>
      </c>
      <c r="B199">
        <v>163118</v>
      </c>
      <c r="C199">
        <f t="shared" si="3"/>
        <v>1.9820475319926874</v>
      </c>
    </row>
    <row r="200" spans="1:3" x14ac:dyDescent="0.25">
      <c r="A200">
        <v>63200</v>
      </c>
      <c r="B200">
        <v>6041</v>
      </c>
      <c r="C200">
        <f t="shared" si="3"/>
        <v>-0.90441455696202533</v>
      </c>
    </row>
    <row r="201" spans="1:3" x14ac:dyDescent="0.25">
      <c r="A201">
        <v>1800</v>
      </c>
      <c r="B201">
        <v>968</v>
      </c>
      <c r="C201">
        <f t="shared" si="3"/>
        <v>-0.4622222222222222</v>
      </c>
    </row>
    <row r="202" spans="1:3" x14ac:dyDescent="0.25">
      <c r="A202">
        <v>100</v>
      </c>
      <c r="B202">
        <v>2</v>
      </c>
      <c r="C202">
        <f t="shared" si="3"/>
        <v>-0.98</v>
      </c>
    </row>
    <row r="203" spans="1:3" x14ac:dyDescent="0.25">
      <c r="A203">
        <v>2100</v>
      </c>
      <c r="B203">
        <v>14305</v>
      </c>
      <c r="C203">
        <f t="shared" si="3"/>
        <v>5.8119047619047617</v>
      </c>
    </row>
    <row r="204" spans="1:3" x14ac:dyDescent="0.25">
      <c r="A204">
        <v>8300</v>
      </c>
      <c r="B204">
        <v>6543</v>
      </c>
      <c r="C204">
        <f t="shared" si="3"/>
        <v>-0.21168674698795176</v>
      </c>
    </row>
    <row r="205" spans="1:3" x14ac:dyDescent="0.25">
      <c r="A205">
        <v>143900</v>
      </c>
      <c r="B205">
        <v>193413</v>
      </c>
      <c r="C205">
        <f t="shared" si="3"/>
        <v>0.34407922168172345</v>
      </c>
    </row>
    <row r="206" spans="1:3" x14ac:dyDescent="0.25">
      <c r="A206">
        <v>75000</v>
      </c>
      <c r="B206">
        <v>2529</v>
      </c>
      <c r="C206">
        <f t="shared" si="3"/>
        <v>-0.96628000000000003</v>
      </c>
    </row>
    <row r="207" spans="1:3" x14ac:dyDescent="0.25">
      <c r="A207">
        <v>1300</v>
      </c>
      <c r="B207">
        <v>5614</v>
      </c>
      <c r="C207">
        <f t="shared" si="3"/>
        <v>3.3184615384615386</v>
      </c>
    </row>
    <row r="208" spans="1:3" x14ac:dyDescent="0.25">
      <c r="A208">
        <v>9000</v>
      </c>
      <c r="B208">
        <v>3496</v>
      </c>
      <c r="C208">
        <f t="shared" si="3"/>
        <v>-0.61155555555555563</v>
      </c>
    </row>
    <row r="209" spans="1:3" x14ac:dyDescent="0.25">
      <c r="A209">
        <v>1000</v>
      </c>
      <c r="B209">
        <v>4257</v>
      </c>
      <c r="C209">
        <f t="shared" si="3"/>
        <v>3.2569999999999997</v>
      </c>
    </row>
    <row r="210" spans="1:3" x14ac:dyDescent="0.25">
      <c r="A210">
        <v>196900</v>
      </c>
      <c r="B210">
        <v>199110</v>
      </c>
      <c r="C210">
        <f t="shared" si="3"/>
        <v>1.1223971559167101E-2</v>
      </c>
    </row>
    <row r="211" spans="1:3" x14ac:dyDescent="0.25">
      <c r="A211">
        <v>194500</v>
      </c>
      <c r="B211">
        <v>41212</v>
      </c>
      <c r="C211">
        <f t="shared" si="3"/>
        <v>-0.78811311053984578</v>
      </c>
    </row>
    <row r="212" spans="1:3" x14ac:dyDescent="0.25">
      <c r="A212">
        <v>9400</v>
      </c>
      <c r="B212">
        <v>6338</v>
      </c>
      <c r="C212">
        <f t="shared" si="3"/>
        <v>-0.32574468085106378</v>
      </c>
    </row>
    <row r="213" spans="1:3" x14ac:dyDescent="0.25">
      <c r="A213">
        <v>104400</v>
      </c>
      <c r="B213">
        <v>99100</v>
      </c>
      <c r="C213">
        <f t="shared" si="3"/>
        <v>-5.0766283524904199E-2</v>
      </c>
    </row>
    <row r="214" spans="1:3" x14ac:dyDescent="0.25">
      <c r="A214">
        <v>8100</v>
      </c>
      <c r="B214">
        <v>12300</v>
      </c>
      <c r="C214">
        <f t="shared" si="3"/>
        <v>0.5185185185185186</v>
      </c>
    </row>
    <row r="215" spans="1:3" x14ac:dyDescent="0.25">
      <c r="A215">
        <v>87900</v>
      </c>
      <c r="B215">
        <v>171549</v>
      </c>
      <c r="C215">
        <f t="shared" si="3"/>
        <v>0.95163822525597275</v>
      </c>
    </row>
    <row r="216" spans="1:3" x14ac:dyDescent="0.25">
      <c r="A216">
        <v>1400</v>
      </c>
      <c r="B216">
        <v>14324</v>
      </c>
      <c r="C216">
        <f t="shared" si="3"/>
        <v>9.2314285714285713</v>
      </c>
    </row>
    <row r="217" spans="1:3" x14ac:dyDescent="0.25">
      <c r="A217">
        <v>156800</v>
      </c>
      <c r="B217">
        <v>6024</v>
      </c>
      <c r="C217">
        <f t="shared" si="3"/>
        <v>-0.96158163265306118</v>
      </c>
    </row>
    <row r="218" spans="1:3" x14ac:dyDescent="0.25">
      <c r="A218">
        <v>121700</v>
      </c>
      <c r="B218">
        <v>188721</v>
      </c>
      <c r="C218">
        <f t="shared" si="3"/>
        <v>0.55070665571076427</v>
      </c>
    </row>
    <row r="219" spans="1:3" x14ac:dyDescent="0.25">
      <c r="A219">
        <v>129400</v>
      </c>
      <c r="B219">
        <v>57911</v>
      </c>
      <c r="C219">
        <f t="shared" si="3"/>
        <v>-0.55246522411128285</v>
      </c>
    </row>
    <row r="220" spans="1:3" x14ac:dyDescent="0.25">
      <c r="A220">
        <v>5700</v>
      </c>
      <c r="B220">
        <v>12309</v>
      </c>
      <c r="C220">
        <f t="shared" si="3"/>
        <v>1.1594736842105262</v>
      </c>
    </row>
    <row r="221" spans="1:3" x14ac:dyDescent="0.25">
      <c r="A221">
        <v>41700</v>
      </c>
      <c r="B221">
        <v>138497</v>
      </c>
      <c r="C221">
        <f t="shared" si="3"/>
        <v>2.3212709832134291</v>
      </c>
    </row>
    <row r="222" spans="1:3" x14ac:dyDescent="0.25">
      <c r="A222">
        <v>7900</v>
      </c>
      <c r="B222">
        <v>667</v>
      </c>
      <c r="C222">
        <f t="shared" si="3"/>
        <v>-0.91556962025316457</v>
      </c>
    </row>
    <row r="223" spans="1:3" x14ac:dyDescent="0.25">
      <c r="A223">
        <v>121500</v>
      </c>
      <c r="B223">
        <v>119830</v>
      </c>
      <c r="C223">
        <f t="shared" si="3"/>
        <v>-1.3744855967078196E-2</v>
      </c>
    </row>
    <row r="224" spans="1:3" x14ac:dyDescent="0.25">
      <c r="A224">
        <v>4800</v>
      </c>
      <c r="B224">
        <v>6623</v>
      </c>
      <c r="C224">
        <f t="shared" si="3"/>
        <v>0.37979166666666675</v>
      </c>
    </row>
    <row r="225" spans="1:3" x14ac:dyDescent="0.25">
      <c r="A225">
        <v>87300</v>
      </c>
      <c r="B225">
        <v>81897</v>
      </c>
      <c r="C225">
        <f t="shared" si="3"/>
        <v>-6.1890034364261215E-2</v>
      </c>
    </row>
    <row r="226" spans="1:3" x14ac:dyDescent="0.25">
      <c r="A226">
        <v>46300</v>
      </c>
      <c r="B226">
        <v>186885</v>
      </c>
      <c r="C226">
        <f t="shared" si="3"/>
        <v>3.0363930885529156</v>
      </c>
    </row>
    <row r="227" spans="1:3" x14ac:dyDescent="0.25">
      <c r="A227">
        <v>67800</v>
      </c>
      <c r="B227">
        <v>176398</v>
      </c>
      <c r="C227">
        <f t="shared" si="3"/>
        <v>1.6017404129793511</v>
      </c>
    </row>
    <row r="228" spans="1:3" x14ac:dyDescent="0.25">
      <c r="A228">
        <v>3000</v>
      </c>
      <c r="B228">
        <v>10999</v>
      </c>
      <c r="C228">
        <f t="shared" si="3"/>
        <v>2.6663333333333332</v>
      </c>
    </row>
    <row r="229" spans="1:3" x14ac:dyDescent="0.25">
      <c r="A229">
        <v>60900</v>
      </c>
      <c r="B229">
        <v>102751</v>
      </c>
      <c r="C229">
        <f t="shared" si="3"/>
        <v>0.68720853858784903</v>
      </c>
    </row>
    <row r="230" spans="1:3" x14ac:dyDescent="0.25">
      <c r="A230">
        <v>137900</v>
      </c>
      <c r="B230">
        <v>165352</v>
      </c>
      <c r="C230">
        <f t="shared" si="3"/>
        <v>0.19907179115300933</v>
      </c>
    </row>
    <row r="231" spans="1:3" x14ac:dyDescent="0.25">
      <c r="A231">
        <v>85600</v>
      </c>
      <c r="B231">
        <v>165798</v>
      </c>
      <c r="C231">
        <f t="shared" si="3"/>
        <v>0.93689252336448603</v>
      </c>
    </row>
    <row r="232" spans="1:3" x14ac:dyDescent="0.25">
      <c r="A232">
        <v>2400</v>
      </c>
      <c r="B232">
        <v>10084</v>
      </c>
      <c r="C232">
        <f t="shared" si="3"/>
        <v>3.2016666666666671</v>
      </c>
    </row>
    <row r="233" spans="1:3" x14ac:dyDescent="0.25">
      <c r="A233">
        <v>7200</v>
      </c>
      <c r="B233">
        <v>5523</v>
      </c>
      <c r="C233">
        <f t="shared" si="3"/>
        <v>-0.23291666666666666</v>
      </c>
    </row>
    <row r="234" spans="1:3" x14ac:dyDescent="0.25">
      <c r="A234">
        <v>3400</v>
      </c>
      <c r="B234">
        <v>5823</v>
      </c>
      <c r="C234">
        <f t="shared" si="3"/>
        <v>0.71264705882352941</v>
      </c>
    </row>
    <row r="235" spans="1:3" x14ac:dyDescent="0.25">
      <c r="A235">
        <v>3800</v>
      </c>
      <c r="B235">
        <v>6000</v>
      </c>
      <c r="C235">
        <f t="shared" si="3"/>
        <v>0.57894736842105265</v>
      </c>
    </row>
    <row r="236" spans="1:3" x14ac:dyDescent="0.25">
      <c r="A236">
        <v>7500</v>
      </c>
      <c r="B236">
        <v>8181</v>
      </c>
      <c r="C236">
        <f t="shared" si="3"/>
        <v>9.0799999999999992E-2</v>
      </c>
    </row>
    <row r="237" spans="1:3" x14ac:dyDescent="0.25">
      <c r="A237">
        <v>8600</v>
      </c>
      <c r="B237">
        <v>3589</v>
      </c>
      <c r="C237">
        <f t="shared" si="3"/>
        <v>-0.58267441860465119</v>
      </c>
    </row>
    <row r="238" spans="1:3" x14ac:dyDescent="0.25">
      <c r="A238">
        <v>39500</v>
      </c>
      <c r="B238">
        <v>4323</v>
      </c>
      <c r="C238">
        <f t="shared" si="3"/>
        <v>-0.89055696202531642</v>
      </c>
    </row>
    <row r="239" spans="1:3" x14ac:dyDescent="0.25">
      <c r="A239">
        <v>9300</v>
      </c>
      <c r="B239">
        <v>14822</v>
      </c>
      <c r="C239">
        <f t="shared" si="3"/>
        <v>0.59376344086021504</v>
      </c>
    </row>
    <row r="240" spans="1:3" x14ac:dyDescent="0.25">
      <c r="A240">
        <v>2400</v>
      </c>
      <c r="B240">
        <v>10138</v>
      </c>
      <c r="C240">
        <f t="shared" si="3"/>
        <v>3.2241666666666671</v>
      </c>
    </row>
    <row r="241" spans="1:3" x14ac:dyDescent="0.25">
      <c r="A241">
        <v>3200</v>
      </c>
      <c r="B241">
        <v>3127</v>
      </c>
      <c r="C241">
        <f t="shared" si="3"/>
        <v>-2.2812500000000013E-2</v>
      </c>
    </row>
    <row r="242" spans="1:3" x14ac:dyDescent="0.25">
      <c r="A242">
        <v>29400</v>
      </c>
      <c r="B242">
        <v>123124</v>
      </c>
      <c r="C242">
        <f t="shared" si="3"/>
        <v>3.1878911564625847</v>
      </c>
    </row>
    <row r="243" spans="1:3" x14ac:dyDescent="0.25">
      <c r="A243">
        <v>168500</v>
      </c>
      <c r="B243">
        <v>171729</v>
      </c>
      <c r="C243">
        <f t="shared" si="3"/>
        <v>1.9163204747774554E-2</v>
      </c>
    </row>
    <row r="244" spans="1:3" x14ac:dyDescent="0.25">
      <c r="A244">
        <v>8400</v>
      </c>
      <c r="B244">
        <v>10729</v>
      </c>
      <c r="C244">
        <f t="shared" si="3"/>
        <v>0.27726190476190471</v>
      </c>
    </row>
    <row r="245" spans="1:3" x14ac:dyDescent="0.25">
      <c r="A245">
        <v>2300</v>
      </c>
      <c r="B245">
        <v>10240</v>
      </c>
      <c r="C245">
        <f t="shared" si="3"/>
        <v>3.4521739130434783</v>
      </c>
    </row>
    <row r="246" spans="1:3" x14ac:dyDescent="0.25">
      <c r="A246">
        <v>700</v>
      </c>
      <c r="B246">
        <v>3988</v>
      </c>
      <c r="C246">
        <f t="shared" si="3"/>
        <v>4.6971428571428575</v>
      </c>
    </row>
    <row r="247" spans="1:3" x14ac:dyDescent="0.25">
      <c r="A247">
        <v>2900</v>
      </c>
      <c r="B247">
        <v>14771</v>
      </c>
      <c r="C247">
        <f t="shared" si="3"/>
        <v>4.0934482758620687</v>
      </c>
    </row>
    <row r="248" spans="1:3" x14ac:dyDescent="0.25">
      <c r="A248">
        <v>4500</v>
      </c>
      <c r="B248">
        <v>14649</v>
      </c>
      <c r="C248">
        <f t="shared" si="3"/>
        <v>2.2553333333333332</v>
      </c>
    </row>
    <row r="249" spans="1:3" x14ac:dyDescent="0.25">
      <c r="A249">
        <v>19800</v>
      </c>
      <c r="B249">
        <v>184658</v>
      </c>
      <c r="C249">
        <f t="shared" si="3"/>
        <v>8.3261616161616168</v>
      </c>
    </row>
    <row r="250" spans="1:3" x14ac:dyDescent="0.25">
      <c r="A250">
        <v>6200</v>
      </c>
      <c r="B250">
        <v>13103</v>
      </c>
      <c r="C250">
        <f t="shared" si="3"/>
        <v>1.1133870967741935</v>
      </c>
    </row>
    <row r="251" spans="1:3" x14ac:dyDescent="0.25">
      <c r="A251">
        <v>61500</v>
      </c>
      <c r="B251">
        <v>168095</v>
      </c>
      <c r="C251">
        <f t="shared" si="3"/>
        <v>1.7332520325203253</v>
      </c>
    </row>
    <row r="252" spans="1:3" x14ac:dyDescent="0.25">
      <c r="A252">
        <v>100</v>
      </c>
      <c r="B252">
        <v>3</v>
      </c>
      <c r="C252">
        <f t="shared" si="3"/>
        <v>-0.97</v>
      </c>
    </row>
    <row r="253" spans="1:3" x14ac:dyDescent="0.25">
      <c r="A253">
        <v>7100</v>
      </c>
      <c r="B253">
        <v>3840</v>
      </c>
      <c r="C253">
        <f t="shared" si="3"/>
        <v>-0.45915492957746484</v>
      </c>
    </row>
    <row r="254" spans="1:3" x14ac:dyDescent="0.25">
      <c r="A254">
        <v>1000</v>
      </c>
      <c r="B254">
        <v>6263</v>
      </c>
      <c r="C254">
        <f t="shared" si="3"/>
        <v>5.2629999999999999</v>
      </c>
    </row>
    <row r="255" spans="1:3" x14ac:dyDescent="0.25">
      <c r="A255">
        <v>121500</v>
      </c>
      <c r="B255">
        <v>108161</v>
      </c>
      <c r="C255">
        <f t="shared" si="3"/>
        <v>-0.1097860082304527</v>
      </c>
    </row>
    <row r="256" spans="1:3" x14ac:dyDescent="0.25">
      <c r="A256">
        <v>4600</v>
      </c>
      <c r="B256">
        <v>8505</v>
      </c>
      <c r="C256">
        <f t="shared" si="3"/>
        <v>0.8489130434782608</v>
      </c>
    </row>
    <row r="257" spans="1:3" x14ac:dyDescent="0.25">
      <c r="A257">
        <v>80500</v>
      </c>
      <c r="B257">
        <v>96735</v>
      </c>
      <c r="C257">
        <f t="shared" si="3"/>
        <v>0.20167701863354037</v>
      </c>
    </row>
    <row r="258" spans="1:3" x14ac:dyDescent="0.25">
      <c r="A258">
        <v>4100</v>
      </c>
      <c r="B258">
        <v>959</v>
      </c>
      <c r="C258">
        <f t="shared" si="3"/>
        <v>-0.76609756097560977</v>
      </c>
    </row>
    <row r="259" spans="1:3" x14ac:dyDescent="0.25">
      <c r="A259">
        <v>5700</v>
      </c>
      <c r="B259">
        <v>8322</v>
      </c>
      <c r="C259">
        <f t="shared" ref="C259:C322" si="4">(B259/A259)-1</f>
        <v>0.45999999999999996</v>
      </c>
    </row>
    <row r="260" spans="1:3" x14ac:dyDescent="0.25">
      <c r="A260">
        <v>5000</v>
      </c>
      <c r="B260">
        <v>13424</v>
      </c>
      <c r="C260">
        <f t="shared" si="4"/>
        <v>1.6848000000000001</v>
      </c>
    </row>
    <row r="261" spans="1:3" x14ac:dyDescent="0.25">
      <c r="A261">
        <v>1800</v>
      </c>
      <c r="B261">
        <v>10755</v>
      </c>
      <c r="C261">
        <f t="shared" si="4"/>
        <v>4.9749999999999996</v>
      </c>
    </row>
    <row r="262" spans="1:3" x14ac:dyDescent="0.25">
      <c r="A262">
        <v>6300</v>
      </c>
      <c r="B262">
        <v>9935</v>
      </c>
      <c r="C262">
        <f t="shared" si="4"/>
        <v>0.57698412698412693</v>
      </c>
    </row>
    <row r="263" spans="1:3" x14ac:dyDescent="0.25">
      <c r="A263">
        <v>84300</v>
      </c>
      <c r="B263">
        <v>26303</v>
      </c>
      <c r="C263">
        <f t="shared" si="4"/>
        <v>-0.68798339264531427</v>
      </c>
    </row>
    <row r="264" spans="1:3" x14ac:dyDescent="0.25">
      <c r="A264">
        <v>1700</v>
      </c>
      <c r="B264">
        <v>5328</v>
      </c>
      <c r="C264">
        <f t="shared" si="4"/>
        <v>2.1341176470588237</v>
      </c>
    </row>
    <row r="265" spans="1:3" x14ac:dyDescent="0.25">
      <c r="A265">
        <v>2900</v>
      </c>
      <c r="B265">
        <v>10756</v>
      </c>
      <c r="C265">
        <f t="shared" si="4"/>
        <v>2.7089655172413791</v>
      </c>
    </row>
    <row r="266" spans="1:3" x14ac:dyDescent="0.25">
      <c r="A266">
        <v>45600</v>
      </c>
      <c r="B266">
        <v>165375</v>
      </c>
      <c r="C266">
        <f t="shared" si="4"/>
        <v>2.6266447368421053</v>
      </c>
    </row>
    <row r="267" spans="1:3" x14ac:dyDescent="0.25">
      <c r="A267">
        <v>4900</v>
      </c>
      <c r="B267">
        <v>6031</v>
      </c>
      <c r="C267">
        <f t="shared" si="4"/>
        <v>0.23081632653061224</v>
      </c>
    </row>
    <row r="268" spans="1:3" x14ac:dyDescent="0.25">
      <c r="A268">
        <v>111900</v>
      </c>
      <c r="B268">
        <v>85902</v>
      </c>
      <c r="C268">
        <f t="shared" si="4"/>
        <v>-0.23233243967828421</v>
      </c>
    </row>
    <row r="269" spans="1:3" x14ac:dyDescent="0.25">
      <c r="A269">
        <v>61600</v>
      </c>
      <c r="B269">
        <v>143910</v>
      </c>
      <c r="C269">
        <f t="shared" si="4"/>
        <v>1.3362012987012988</v>
      </c>
    </row>
    <row r="270" spans="1:3" x14ac:dyDescent="0.25">
      <c r="A270">
        <v>1500</v>
      </c>
      <c r="B270">
        <v>2708</v>
      </c>
      <c r="C270">
        <f t="shared" si="4"/>
        <v>0.80533333333333323</v>
      </c>
    </row>
    <row r="271" spans="1:3" x14ac:dyDescent="0.25">
      <c r="A271">
        <v>3500</v>
      </c>
      <c r="B271">
        <v>8842</v>
      </c>
      <c r="C271">
        <f t="shared" si="4"/>
        <v>1.5262857142857142</v>
      </c>
    </row>
    <row r="272" spans="1:3" x14ac:dyDescent="0.25">
      <c r="A272">
        <v>173900</v>
      </c>
      <c r="B272">
        <v>47260</v>
      </c>
      <c r="C272">
        <f t="shared" si="4"/>
        <v>-0.72823461759631969</v>
      </c>
    </row>
    <row r="273" spans="1:3" x14ac:dyDescent="0.25">
      <c r="A273">
        <v>153700</v>
      </c>
      <c r="B273">
        <v>1953</v>
      </c>
      <c r="C273">
        <f t="shared" si="4"/>
        <v>-0.9872934287573194</v>
      </c>
    </row>
    <row r="274" spans="1:3" x14ac:dyDescent="0.25">
      <c r="A274">
        <v>51100</v>
      </c>
      <c r="B274">
        <v>155349</v>
      </c>
      <c r="C274">
        <f t="shared" si="4"/>
        <v>2.0400978473581213</v>
      </c>
    </row>
    <row r="275" spans="1:3" x14ac:dyDescent="0.25">
      <c r="A275">
        <v>7800</v>
      </c>
      <c r="B275">
        <v>10704</v>
      </c>
      <c r="C275">
        <f t="shared" si="4"/>
        <v>0.37230769230769223</v>
      </c>
    </row>
    <row r="276" spans="1:3" x14ac:dyDescent="0.25">
      <c r="A276">
        <v>2400</v>
      </c>
      <c r="B276">
        <v>773</v>
      </c>
      <c r="C276">
        <f t="shared" si="4"/>
        <v>-0.67791666666666672</v>
      </c>
    </row>
    <row r="277" spans="1:3" x14ac:dyDescent="0.25">
      <c r="A277">
        <v>3900</v>
      </c>
      <c r="B277">
        <v>9419</v>
      </c>
      <c r="C277">
        <f t="shared" si="4"/>
        <v>1.4151282051282053</v>
      </c>
    </row>
    <row r="278" spans="1:3" x14ac:dyDescent="0.25">
      <c r="A278">
        <v>5500</v>
      </c>
      <c r="B278">
        <v>5324</v>
      </c>
      <c r="C278">
        <f t="shared" si="4"/>
        <v>-3.2000000000000028E-2</v>
      </c>
    </row>
    <row r="279" spans="1:3" x14ac:dyDescent="0.25">
      <c r="A279">
        <v>700</v>
      </c>
      <c r="B279">
        <v>7465</v>
      </c>
      <c r="C279">
        <f t="shared" si="4"/>
        <v>9.6642857142857146</v>
      </c>
    </row>
    <row r="280" spans="1:3" x14ac:dyDescent="0.25">
      <c r="A280">
        <v>2700</v>
      </c>
      <c r="B280">
        <v>8799</v>
      </c>
      <c r="C280">
        <f t="shared" si="4"/>
        <v>2.2588888888888889</v>
      </c>
    </row>
    <row r="281" spans="1:3" x14ac:dyDescent="0.25">
      <c r="A281">
        <v>8000</v>
      </c>
      <c r="B281">
        <v>13656</v>
      </c>
      <c r="C281">
        <f t="shared" si="4"/>
        <v>0.70700000000000007</v>
      </c>
    </row>
    <row r="282" spans="1:3" x14ac:dyDescent="0.25">
      <c r="A282">
        <v>2500</v>
      </c>
      <c r="B282">
        <v>14536</v>
      </c>
      <c r="C282">
        <f t="shared" si="4"/>
        <v>4.8144</v>
      </c>
    </row>
    <row r="283" spans="1:3" x14ac:dyDescent="0.25">
      <c r="A283">
        <v>164500</v>
      </c>
      <c r="B283">
        <v>150552</v>
      </c>
      <c r="C283">
        <f t="shared" si="4"/>
        <v>-8.4790273556231033E-2</v>
      </c>
    </row>
    <row r="284" spans="1:3" x14ac:dyDescent="0.25">
      <c r="A284">
        <v>8400</v>
      </c>
      <c r="B284">
        <v>9076</v>
      </c>
      <c r="C284">
        <f t="shared" si="4"/>
        <v>8.0476190476190368E-2</v>
      </c>
    </row>
    <row r="285" spans="1:3" x14ac:dyDescent="0.25">
      <c r="A285">
        <v>8100</v>
      </c>
      <c r="B285">
        <v>1517</v>
      </c>
      <c r="C285">
        <f t="shared" si="4"/>
        <v>-0.81271604938271602</v>
      </c>
    </row>
    <row r="286" spans="1:3" x14ac:dyDescent="0.25">
      <c r="A286">
        <v>9800</v>
      </c>
      <c r="B286">
        <v>8153</v>
      </c>
      <c r="C286">
        <f t="shared" si="4"/>
        <v>-0.16806122448979588</v>
      </c>
    </row>
    <row r="287" spans="1:3" x14ac:dyDescent="0.25">
      <c r="A287">
        <v>900</v>
      </c>
      <c r="B287">
        <v>6357</v>
      </c>
      <c r="C287">
        <f t="shared" si="4"/>
        <v>6.0633333333333335</v>
      </c>
    </row>
    <row r="288" spans="1:3" x14ac:dyDescent="0.25">
      <c r="A288">
        <v>112100</v>
      </c>
      <c r="B288">
        <v>19557</v>
      </c>
      <c r="C288">
        <f t="shared" si="4"/>
        <v>-0.82553969669937555</v>
      </c>
    </row>
    <row r="289" spans="1:3" x14ac:dyDescent="0.25">
      <c r="A289">
        <v>6300</v>
      </c>
      <c r="B289">
        <v>13213</v>
      </c>
      <c r="C289">
        <f t="shared" si="4"/>
        <v>1.0973015873015872</v>
      </c>
    </row>
    <row r="290" spans="1:3" x14ac:dyDescent="0.25">
      <c r="A290">
        <v>5600</v>
      </c>
      <c r="B290">
        <v>5476</v>
      </c>
      <c r="C290">
        <f t="shared" si="4"/>
        <v>-2.2142857142857131E-2</v>
      </c>
    </row>
    <row r="291" spans="1:3" x14ac:dyDescent="0.25">
      <c r="A291">
        <v>800</v>
      </c>
      <c r="B291">
        <v>13474</v>
      </c>
      <c r="C291">
        <f t="shared" si="4"/>
        <v>15.842500000000001</v>
      </c>
    </row>
    <row r="292" spans="1:3" x14ac:dyDescent="0.25">
      <c r="A292">
        <v>168600</v>
      </c>
      <c r="B292">
        <v>91722</v>
      </c>
      <c r="C292">
        <f t="shared" si="4"/>
        <v>-0.45597864768683272</v>
      </c>
    </row>
    <row r="293" spans="1:3" x14ac:dyDescent="0.25">
      <c r="A293">
        <v>1800</v>
      </c>
      <c r="B293">
        <v>8219</v>
      </c>
      <c r="C293">
        <f t="shared" si="4"/>
        <v>3.5661111111111108</v>
      </c>
    </row>
    <row r="294" spans="1:3" x14ac:dyDescent="0.25">
      <c r="A294">
        <v>7300</v>
      </c>
      <c r="B294">
        <v>717</v>
      </c>
      <c r="C294">
        <f t="shared" si="4"/>
        <v>-0.90178082191780817</v>
      </c>
    </row>
    <row r="295" spans="1:3" x14ac:dyDescent="0.25">
      <c r="A295">
        <v>6500</v>
      </c>
      <c r="B295">
        <v>1065</v>
      </c>
      <c r="C295">
        <f t="shared" si="4"/>
        <v>-0.83615384615384614</v>
      </c>
    </row>
    <row r="296" spans="1:3" x14ac:dyDescent="0.25">
      <c r="A296">
        <v>600</v>
      </c>
      <c r="B296">
        <v>8038</v>
      </c>
      <c r="C296">
        <f t="shared" si="4"/>
        <v>12.396666666666667</v>
      </c>
    </row>
    <row r="297" spans="1:3" x14ac:dyDescent="0.25">
      <c r="A297">
        <v>192900</v>
      </c>
      <c r="B297">
        <v>68769</v>
      </c>
      <c r="C297">
        <f t="shared" si="4"/>
        <v>-0.64349922239502333</v>
      </c>
    </row>
    <row r="298" spans="1:3" x14ac:dyDescent="0.25">
      <c r="A298">
        <v>6100</v>
      </c>
      <c r="B298">
        <v>3352</v>
      </c>
      <c r="C298">
        <f t="shared" si="4"/>
        <v>-0.45049180327868854</v>
      </c>
    </row>
    <row r="299" spans="1:3" x14ac:dyDescent="0.25">
      <c r="A299">
        <v>7200</v>
      </c>
      <c r="B299">
        <v>6785</v>
      </c>
      <c r="C299">
        <f t="shared" si="4"/>
        <v>-5.7638888888888906E-2</v>
      </c>
    </row>
    <row r="300" spans="1:3" x14ac:dyDescent="0.25">
      <c r="A300">
        <v>3500</v>
      </c>
      <c r="B300">
        <v>5037</v>
      </c>
      <c r="C300">
        <f t="shared" si="4"/>
        <v>0.43914285714285706</v>
      </c>
    </row>
    <row r="301" spans="1:3" x14ac:dyDescent="0.25">
      <c r="A301">
        <v>3800</v>
      </c>
      <c r="B301">
        <v>1954</v>
      </c>
      <c r="C301">
        <f t="shared" si="4"/>
        <v>-0.48578947368421055</v>
      </c>
    </row>
    <row r="302" spans="1:3" x14ac:dyDescent="0.25">
      <c r="A302">
        <v>100</v>
      </c>
      <c r="B302">
        <v>5</v>
      </c>
      <c r="C302">
        <f t="shared" si="4"/>
        <v>-0.95</v>
      </c>
    </row>
    <row r="303" spans="1:3" x14ac:dyDescent="0.25">
      <c r="A303">
        <v>900</v>
      </c>
      <c r="B303">
        <v>12102</v>
      </c>
      <c r="C303">
        <f t="shared" si="4"/>
        <v>12.446666666666667</v>
      </c>
    </row>
    <row r="304" spans="1:3" x14ac:dyDescent="0.25">
      <c r="A304">
        <v>76100</v>
      </c>
      <c r="B304">
        <v>24234</v>
      </c>
      <c r="C304">
        <f t="shared" si="4"/>
        <v>-0.68155059132720108</v>
      </c>
    </row>
    <row r="305" spans="1:3" x14ac:dyDescent="0.25">
      <c r="A305">
        <v>3400</v>
      </c>
      <c r="B305">
        <v>2809</v>
      </c>
      <c r="C305">
        <f t="shared" si="4"/>
        <v>-0.17382352941176471</v>
      </c>
    </row>
    <row r="306" spans="1:3" x14ac:dyDescent="0.25">
      <c r="A306">
        <v>2100</v>
      </c>
      <c r="B306">
        <v>11469</v>
      </c>
      <c r="C306">
        <f t="shared" si="4"/>
        <v>4.4614285714285717</v>
      </c>
    </row>
    <row r="307" spans="1:3" x14ac:dyDescent="0.25">
      <c r="A307">
        <v>2800</v>
      </c>
      <c r="B307">
        <v>8014</v>
      </c>
      <c r="C307">
        <f t="shared" si="4"/>
        <v>1.8621428571428571</v>
      </c>
    </row>
    <row r="308" spans="1:3" x14ac:dyDescent="0.25">
      <c r="A308">
        <v>6500</v>
      </c>
      <c r="B308">
        <v>514</v>
      </c>
      <c r="C308">
        <f t="shared" si="4"/>
        <v>-0.92092307692307696</v>
      </c>
    </row>
    <row r="309" spans="1:3" x14ac:dyDescent="0.25">
      <c r="A309">
        <v>32900</v>
      </c>
      <c r="B309">
        <v>43473</v>
      </c>
      <c r="C309">
        <f t="shared" si="4"/>
        <v>0.3213677811550153</v>
      </c>
    </row>
    <row r="310" spans="1:3" x14ac:dyDescent="0.25">
      <c r="A310">
        <v>118200</v>
      </c>
      <c r="B310">
        <v>87560</v>
      </c>
      <c r="C310">
        <f t="shared" si="4"/>
        <v>-0.25922165820642973</v>
      </c>
    </row>
    <row r="311" spans="1:3" x14ac:dyDescent="0.25">
      <c r="A311">
        <v>4100</v>
      </c>
      <c r="B311">
        <v>3087</v>
      </c>
      <c r="C311">
        <f t="shared" si="4"/>
        <v>-0.24707317073170731</v>
      </c>
    </row>
    <row r="312" spans="1:3" x14ac:dyDescent="0.25">
      <c r="A312">
        <v>7800</v>
      </c>
      <c r="B312">
        <v>1586</v>
      </c>
      <c r="C312">
        <f t="shared" si="4"/>
        <v>-0.79666666666666663</v>
      </c>
    </row>
    <row r="313" spans="1:3" x14ac:dyDescent="0.25">
      <c r="A313">
        <v>6300</v>
      </c>
      <c r="B313">
        <v>12812</v>
      </c>
      <c r="C313">
        <f t="shared" si="4"/>
        <v>1.0336507936507937</v>
      </c>
    </row>
    <row r="314" spans="1:3" x14ac:dyDescent="0.25">
      <c r="A314">
        <v>59100</v>
      </c>
      <c r="B314">
        <v>183345</v>
      </c>
      <c r="C314">
        <f t="shared" si="4"/>
        <v>2.1022842639593908</v>
      </c>
    </row>
    <row r="315" spans="1:3" x14ac:dyDescent="0.25">
      <c r="A315">
        <v>2200</v>
      </c>
      <c r="B315">
        <v>8697</v>
      </c>
      <c r="C315">
        <f t="shared" si="4"/>
        <v>2.9531818181818181</v>
      </c>
    </row>
    <row r="316" spans="1:3" x14ac:dyDescent="0.25">
      <c r="A316">
        <v>1400</v>
      </c>
      <c r="B316">
        <v>4126</v>
      </c>
      <c r="C316">
        <f t="shared" si="4"/>
        <v>1.9471428571428571</v>
      </c>
    </row>
    <row r="317" spans="1:3" x14ac:dyDescent="0.25">
      <c r="A317">
        <v>9500</v>
      </c>
      <c r="B317">
        <v>3220</v>
      </c>
      <c r="C317">
        <f t="shared" si="4"/>
        <v>-0.66105263157894734</v>
      </c>
    </row>
    <row r="318" spans="1:3" x14ac:dyDescent="0.25">
      <c r="A318">
        <v>9600</v>
      </c>
      <c r="B318">
        <v>6401</v>
      </c>
      <c r="C318">
        <f t="shared" si="4"/>
        <v>-0.33322916666666669</v>
      </c>
    </row>
    <row r="319" spans="1:3" x14ac:dyDescent="0.25">
      <c r="A319">
        <v>6600</v>
      </c>
      <c r="B319">
        <v>1269</v>
      </c>
      <c r="C319">
        <f t="shared" si="4"/>
        <v>-0.80772727272727274</v>
      </c>
    </row>
    <row r="320" spans="1:3" x14ac:dyDescent="0.25">
      <c r="A320">
        <v>5700</v>
      </c>
      <c r="B320">
        <v>903</v>
      </c>
      <c r="C320">
        <f t="shared" si="4"/>
        <v>-0.84157894736842109</v>
      </c>
    </row>
    <row r="321" spans="1:3" x14ac:dyDescent="0.25">
      <c r="A321">
        <v>8400</v>
      </c>
      <c r="B321">
        <v>3251</v>
      </c>
      <c r="C321">
        <f t="shared" si="4"/>
        <v>-0.61297619047619045</v>
      </c>
    </row>
    <row r="322" spans="1:3" x14ac:dyDescent="0.25">
      <c r="A322">
        <v>84400</v>
      </c>
      <c r="B322">
        <v>8092</v>
      </c>
      <c r="C322">
        <f t="shared" si="4"/>
        <v>-0.90412322274881518</v>
      </c>
    </row>
    <row r="323" spans="1:3" x14ac:dyDescent="0.25">
      <c r="A323">
        <v>170400</v>
      </c>
      <c r="B323">
        <v>160422</v>
      </c>
      <c r="C323">
        <f t="shared" ref="C323:C386" si="5">(B323/A323)-1</f>
        <v>-5.8556338028169064E-2</v>
      </c>
    </row>
    <row r="324" spans="1:3" x14ac:dyDescent="0.25">
      <c r="A324">
        <v>117900</v>
      </c>
      <c r="B324">
        <v>196377</v>
      </c>
      <c r="C324">
        <f t="shared" si="5"/>
        <v>0.6656234096692113</v>
      </c>
    </row>
    <row r="325" spans="1:3" x14ac:dyDescent="0.25">
      <c r="A325">
        <v>8900</v>
      </c>
      <c r="B325">
        <v>2148</v>
      </c>
      <c r="C325">
        <f t="shared" si="5"/>
        <v>-0.75865168539325845</v>
      </c>
    </row>
    <row r="326" spans="1:3" x14ac:dyDescent="0.25">
      <c r="A326">
        <v>7100</v>
      </c>
      <c r="B326">
        <v>11648</v>
      </c>
      <c r="C326">
        <f t="shared" si="5"/>
        <v>0.64056338028169013</v>
      </c>
    </row>
    <row r="327" spans="1:3" x14ac:dyDescent="0.25">
      <c r="A327">
        <v>6500</v>
      </c>
      <c r="B327">
        <v>5897</v>
      </c>
      <c r="C327">
        <f t="shared" si="5"/>
        <v>-9.2769230769230715E-2</v>
      </c>
    </row>
    <row r="328" spans="1:3" x14ac:dyDescent="0.25">
      <c r="A328">
        <v>7200</v>
      </c>
      <c r="B328">
        <v>3326</v>
      </c>
      <c r="C328">
        <f t="shared" si="5"/>
        <v>-0.53805555555555551</v>
      </c>
    </row>
    <row r="329" spans="1:3" x14ac:dyDescent="0.25">
      <c r="A329">
        <v>2600</v>
      </c>
      <c r="B329">
        <v>1002</v>
      </c>
      <c r="C329">
        <f t="shared" si="5"/>
        <v>-0.61461538461538456</v>
      </c>
    </row>
    <row r="330" spans="1:3" x14ac:dyDescent="0.25">
      <c r="A330">
        <v>98700</v>
      </c>
      <c r="B330">
        <v>131826</v>
      </c>
      <c r="C330">
        <f t="shared" si="5"/>
        <v>0.33562310030395137</v>
      </c>
    </row>
    <row r="331" spans="1:3" x14ac:dyDescent="0.25">
      <c r="A331">
        <v>93800</v>
      </c>
      <c r="B331">
        <v>21477</v>
      </c>
      <c r="C331">
        <f t="shared" si="5"/>
        <v>-0.77103411513859277</v>
      </c>
    </row>
    <row r="332" spans="1:3" x14ac:dyDescent="0.25">
      <c r="A332">
        <v>33700</v>
      </c>
      <c r="B332">
        <v>62330</v>
      </c>
      <c r="C332">
        <f t="shared" si="5"/>
        <v>0.84955489614243329</v>
      </c>
    </row>
    <row r="333" spans="1:3" x14ac:dyDescent="0.25">
      <c r="A333">
        <v>3300</v>
      </c>
      <c r="B333">
        <v>14643</v>
      </c>
      <c r="C333">
        <f t="shared" si="5"/>
        <v>3.4372727272727275</v>
      </c>
    </row>
    <row r="334" spans="1:3" x14ac:dyDescent="0.25">
      <c r="A334">
        <v>20700</v>
      </c>
      <c r="B334">
        <v>41396</v>
      </c>
      <c r="C334">
        <f t="shared" si="5"/>
        <v>0.99980676328502405</v>
      </c>
    </row>
    <row r="335" spans="1:3" x14ac:dyDescent="0.25">
      <c r="A335">
        <v>9600</v>
      </c>
      <c r="B335">
        <v>11900</v>
      </c>
      <c r="C335">
        <f t="shared" si="5"/>
        <v>0.23958333333333326</v>
      </c>
    </row>
    <row r="336" spans="1:3" x14ac:dyDescent="0.25">
      <c r="A336">
        <v>66200</v>
      </c>
      <c r="B336">
        <v>123538</v>
      </c>
      <c r="C336">
        <f t="shared" si="5"/>
        <v>0.86613293051359519</v>
      </c>
    </row>
    <row r="337" spans="1:3" x14ac:dyDescent="0.25">
      <c r="A337">
        <v>173800</v>
      </c>
      <c r="B337">
        <v>198628</v>
      </c>
      <c r="C337">
        <f t="shared" si="5"/>
        <v>0.14285385500575365</v>
      </c>
    </row>
    <row r="338" spans="1:3" x14ac:dyDescent="0.25">
      <c r="A338">
        <v>70700</v>
      </c>
      <c r="B338">
        <v>68602</v>
      </c>
      <c r="C338">
        <f t="shared" si="5"/>
        <v>-2.9674681753889653E-2</v>
      </c>
    </row>
    <row r="339" spans="1:3" x14ac:dyDescent="0.25">
      <c r="A339">
        <v>94500</v>
      </c>
      <c r="B339">
        <v>116064</v>
      </c>
      <c r="C339">
        <f t="shared" si="5"/>
        <v>0.22819047619047628</v>
      </c>
    </row>
    <row r="340" spans="1:3" x14ac:dyDescent="0.25">
      <c r="A340">
        <v>69800</v>
      </c>
      <c r="B340">
        <v>125042</v>
      </c>
      <c r="C340">
        <f t="shared" si="5"/>
        <v>0.79143266475644691</v>
      </c>
    </row>
    <row r="341" spans="1:3" x14ac:dyDescent="0.25">
      <c r="A341">
        <v>136300</v>
      </c>
      <c r="B341">
        <v>108974</v>
      </c>
      <c r="C341">
        <f t="shared" si="5"/>
        <v>-0.20048422597212034</v>
      </c>
    </row>
    <row r="342" spans="1:3" x14ac:dyDescent="0.25">
      <c r="A342">
        <v>37100</v>
      </c>
      <c r="B342">
        <v>34964</v>
      </c>
      <c r="C342">
        <f t="shared" si="5"/>
        <v>-5.7574123989218351E-2</v>
      </c>
    </row>
    <row r="343" spans="1:3" x14ac:dyDescent="0.25">
      <c r="A343">
        <v>114300</v>
      </c>
      <c r="B343">
        <v>96777</v>
      </c>
      <c r="C343">
        <f t="shared" si="5"/>
        <v>-0.15330708661417325</v>
      </c>
    </row>
    <row r="344" spans="1:3" x14ac:dyDescent="0.25">
      <c r="A344">
        <v>47900</v>
      </c>
      <c r="B344">
        <v>31864</v>
      </c>
      <c r="C344">
        <f t="shared" si="5"/>
        <v>-0.33478079331941546</v>
      </c>
    </row>
    <row r="345" spans="1:3" x14ac:dyDescent="0.25">
      <c r="A345">
        <v>9000</v>
      </c>
      <c r="B345">
        <v>4853</v>
      </c>
      <c r="C345">
        <f t="shared" si="5"/>
        <v>-0.46077777777777773</v>
      </c>
    </row>
    <row r="346" spans="1:3" x14ac:dyDescent="0.25">
      <c r="A346">
        <v>197600</v>
      </c>
      <c r="B346">
        <v>82959</v>
      </c>
      <c r="C346">
        <f t="shared" si="5"/>
        <v>-0.58016700404858301</v>
      </c>
    </row>
    <row r="347" spans="1:3" x14ac:dyDescent="0.25">
      <c r="A347">
        <v>157600</v>
      </c>
      <c r="B347">
        <v>23159</v>
      </c>
      <c r="C347">
        <f t="shared" si="5"/>
        <v>-0.85305203045685274</v>
      </c>
    </row>
    <row r="348" spans="1:3" x14ac:dyDescent="0.25">
      <c r="A348">
        <v>8000</v>
      </c>
      <c r="B348">
        <v>2758</v>
      </c>
      <c r="C348">
        <f t="shared" si="5"/>
        <v>-0.65525</v>
      </c>
    </row>
    <row r="349" spans="1:3" x14ac:dyDescent="0.25">
      <c r="A349">
        <v>900</v>
      </c>
      <c r="B349">
        <v>12607</v>
      </c>
      <c r="C349">
        <f t="shared" si="5"/>
        <v>13.007777777777777</v>
      </c>
    </row>
    <row r="350" spans="1:3" x14ac:dyDescent="0.25">
      <c r="A350">
        <v>199000</v>
      </c>
      <c r="B350">
        <v>142823</v>
      </c>
      <c r="C350">
        <f t="shared" si="5"/>
        <v>-0.28229648241206029</v>
      </c>
    </row>
    <row r="351" spans="1:3" x14ac:dyDescent="0.25">
      <c r="A351">
        <v>180800</v>
      </c>
      <c r="B351">
        <v>95958</v>
      </c>
      <c r="C351">
        <f t="shared" si="5"/>
        <v>-0.46925884955752217</v>
      </c>
    </row>
    <row r="352" spans="1:3" x14ac:dyDescent="0.25">
      <c r="A352">
        <v>100</v>
      </c>
      <c r="B352">
        <v>5</v>
      </c>
      <c r="C352">
        <f t="shared" si="5"/>
        <v>-0.95</v>
      </c>
    </row>
    <row r="353" spans="1:3" x14ac:dyDescent="0.25">
      <c r="A353">
        <v>74100</v>
      </c>
      <c r="B353">
        <v>94631</v>
      </c>
      <c r="C353">
        <f t="shared" si="5"/>
        <v>0.27707152496626186</v>
      </c>
    </row>
    <row r="354" spans="1:3" x14ac:dyDescent="0.25">
      <c r="A354">
        <v>2800</v>
      </c>
      <c r="B354">
        <v>977</v>
      </c>
      <c r="C354">
        <f t="shared" si="5"/>
        <v>-0.65107142857142852</v>
      </c>
    </row>
    <row r="355" spans="1:3" x14ac:dyDescent="0.25">
      <c r="A355">
        <v>33600</v>
      </c>
      <c r="B355">
        <v>137961</v>
      </c>
      <c r="C355">
        <f t="shared" si="5"/>
        <v>3.105982142857143</v>
      </c>
    </row>
    <row r="356" spans="1:3" x14ac:dyDescent="0.25">
      <c r="A356">
        <v>6100</v>
      </c>
      <c r="B356">
        <v>7548</v>
      </c>
      <c r="C356">
        <f t="shared" si="5"/>
        <v>0.23737704918032776</v>
      </c>
    </row>
    <row r="357" spans="1:3" x14ac:dyDescent="0.25">
      <c r="A357">
        <v>3800</v>
      </c>
      <c r="B357">
        <v>2241</v>
      </c>
      <c r="C357">
        <f t="shared" si="5"/>
        <v>-0.41026315789473689</v>
      </c>
    </row>
    <row r="358" spans="1:3" x14ac:dyDescent="0.25">
      <c r="A358">
        <v>9300</v>
      </c>
      <c r="B358">
        <v>3431</v>
      </c>
      <c r="C358">
        <f t="shared" si="5"/>
        <v>-0.63107526881720433</v>
      </c>
    </row>
    <row r="359" spans="1:3" x14ac:dyDescent="0.25">
      <c r="A359">
        <v>2300</v>
      </c>
      <c r="B359">
        <v>4253</v>
      </c>
      <c r="C359">
        <f t="shared" si="5"/>
        <v>0.84913043478260875</v>
      </c>
    </row>
    <row r="360" spans="1:3" x14ac:dyDescent="0.25">
      <c r="A360">
        <v>9700</v>
      </c>
      <c r="B360">
        <v>1146</v>
      </c>
      <c r="C360">
        <f t="shared" si="5"/>
        <v>-0.88185567010309274</v>
      </c>
    </row>
    <row r="361" spans="1:3" x14ac:dyDescent="0.25">
      <c r="A361">
        <v>4000</v>
      </c>
      <c r="B361">
        <v>11948</v>
      </c>
      <c r="C361">
        <f t="shared" si="5"/>
        <v>1.9870000000000001</v>
      </c>
    </row>
    <row r="362" spans="1:3" x14ac:dyDescent="0.25">
      <c r="A362">
        <v>59700</v>
      </c>
      <c r="B362">
        <v>135132</v>
      </c>
      <c r="C362">
        <f t="shared" si="5"/>
        <v>1.2635175879396985</v>
      </c>
    </row>
    <row r="363" spans="1:3" x14ac:dyDescent="0.25">
      <c r="A363">
        <v>5500</v>
      </c>
      <c r="B363">
        <v>9546</v>
      </c>
      <c r="C363">
        <f t="shared" si="5"/>
        <v>0.73563636363636364</v>
      </c>
    </row>
    <row r="364" spans="1:3" x14ac:dyDescent="0.25">
      <c r="A364">
        <v>3700</v>
      </c>
      <c r="B364">
        <v>13755</v>
      </c>
      <c r="C364">
        <f t="shared" si="5"/>
        <v>2.7175675675675675</v>
      </c>
    </row>
    <row r="365" spans="1:3" x14ac:dyDescent="0.25">
      <c r="A365">
        <v>5200</v>
      </c>
      <c r="B365">
        <v>8330</v>
      </c>
      <c r="C365">
        <f t="shared" si="5"/>
        <v>0.60192307692307701</v>
      </c>
    </row>
    <row r="366" spans="1:3" x14ac:dyDescent="0.25">
      <c r="A366">
        <v>900</v>
      </c>
      <c r="B366">
        <v>14547</v>
      </c>
      <c r="C366">
        <f t="shared" si="5"/>
        <v>15.163333333333334</v>
      </c>
    </row>
    <row r="367" spans="1:3" x14ac:dyDescent="0.25">
      <c r="A367">
        <v>1600</v>
      </c>
      <c r="B367">
        <v>11735</v>
      </c>
      <c r="C367">
        <f t="shared" si="5"/>
        <v>6.3343749999999996</v>
      </c>
    </row>
    <row r="368" spans="1:3" x14ac:dyDescent="0.25">
      <c r="A368">
        <v>1800</v>
      </c>
      <c r="B368">
        <v>10658</v>
      </c>
      <c r="C368">
        <f t="shared" si="5"/>
        <v>4.9211111111111112</v>
      </c>
    </row>
    <row r="369" spans="1:3" x14ac:dyDescent="0.25">
      <c r="A369">
        <v>9900</v>
      </c>
      <c r="B369">
        <v>1870</v>
      </c>
      <c r="C369">
        <f t="shared" si="5"/>
        <v>-0.81111111111111112</v>
      </c>
    </row>
    <row r="370" spans="1:3" x14ac:dyDescent="0.25">
      <c r="A370">
        <v>5200</v>
      </c>
      <c r="B370">
        <v>14394</v>
      </c>
      <c r="C370">
        <f t="shared" si="5"/>
        <v>1.7680769230769231</v>
      </c>
    </row>
    <row r="371" spans="1:3" x14ac:dyDescent="0.25">
      <c r="A371">
        <v>5400</v>
      </c>
      <c r="B371">
        <v>14743</v>
      </c>
      <c r="C371">
        <f t="shared" si="5"/>
        <v>1.730185185185185</v>
      </c>
    </row>
    <row r="372" spans="1:3" x14ac:dyDescent="0.25">
      <c r="A372">
        <v>112300</v>
      </c>
      <c r="B372">
        <v>178965</v>
      </c>
      <c r="C372">
        <f t="shared" si="5"/>
        <v>0.59363312555654502</v>
      </c>
    </row>
    <row r="373" spans="1:3" x14ac:dyDescent="0.25">
      <c r="A373">
        <v>189200</v>
      </c>
      <c r="B373">
        <v>128410</v>
      </c>
      <c r="C373">
        <f t="shared" si="5"/>
        <v>-0.32130021141649046</v>
      </c>
    </row>
    <row r="374" spans="1:3" x14ac:dyDescent="0.25">
      <c r="A374">
        <v>900</v>
      </c>
      <c r="B374">
        <v>14324</v>
      </c>
      <c r="C374">
        <f t="shared" si="5"/>
        <v>14.915555555555555</v>
      </c>
    </row>
    <row r="375" spans="1:3" x14ac:dyDescent="0.25">
      <c r="A375">
        <v>22500</v>
      </c>
      <c r="B375">
        <v>164291</v>
      </c>
      <c r="C375">
        <f t="shared" si="5"/>
        <v>6.3018222222222224</v>
      </c>
    </row>
    <row r="376" spans="1:3" x14ac:dyDescent="0.25">
      <c r="A376">
        <v>167400</v>
      </c>
      <c r="B376">
        <v>22073</v>
      </c>
      <c r="C376">
        <f t="shared" si="5"/>
        <v>-0.86814217443249708</v>
      </c>
    </row>
    <row r="377" spans="1:3" x14ac:dyDescent="0.25">
      <c r="A377">
        <v>2700</v>
      </c>
      <c r="B377">
        <v>1479</v>
      </c>
      <c r="C377">
        <f t="shared" si="5"/>
        <v>-0.45222222222222219</v>
      </c>
    </row>
    <row r="378" spans="1:3" x14ac:dyDescent="0.25">
      <c r="A378">
        <v>3400</v>
      </c>
      <c r="B378">
        <v>12275</v>
      </c>
      <c r="C378">
        <f t="shared" si="5"/>
        <v>2.6102941176470589</v>
      </c>
    </row>
    <row r="379" spans="1:3" x14ac:dyDescent="0.25">
      <c r="A379">
        <v>49700</v>
      </c>
      <c r="B379">
        <v>5098</v>
      </c>
      <c r="C379">
        <f t="shared" si="5"/>
        <v>-0.89742454728370225</v>
      </c>
    </row>
    <row r="380" spans="1:3" x14ac:dyDescent="0.25">
      <c r="A380">
        <v>178200</v>
      </c>
      <c r="B380">
        <v>24882</v>
      </c>
      <c r="C380">
        <f t="shared" si="5"/>
        <v>-0.86037037037037034</v>
      </c>
    </row>
    <row r="381" spans="1:3" x14ac:dyDescent="0.25">
      <c r="A381">
        <v>7200</v>
      </c>
      <c r="B381">
        <v>2912</v>
      </c>
      <c r="C381">
        <f t="shared" si="5"/>
        <v>-0.59555555555555562</v>
      </c>
    </row>
    <row r="382" spans="1:3" x14ac:dyDescent="0.25">
      <c r="A382">
        <v>2500</v>
      </c>
      <c r="B382">
        <v>4008</v>
      </c>
      <c r="C382">
        <f t="shared" si="5"/>
        <v>0.60319999999999996</v>
      </c>
    </row>
    <row r="383" spans="1:3" x14ac:dyDescent="0.25">
      <c r="A383">
        <v>5300</v>
      </c>
      <c r="B383">
        <v>9749</v>
      </c>
      <c r="C383">
        <f t="shared" si="5"/>
        <v>0.8394339622641509</v>
      </c>
    </row>
    <row r="384" spans="1:3" x14ac:dyDescent="0.25">
      <c r="A384">
        <v>9100</v>
      </c>
      <c r="B384">
        <v>5803</v>
      </c>
      <c r="C384">
        <f t="shared" si="5"/>
        <v>-0.36230769230769233</v>
      </c>
    </row>
    <row r="385" spans="1:3" x14ac:dyDescent="0.25">
      <c r="A385">
        <v>6300</v>
      </c>
      <c r="B385">
        <v>14199</v>
      </c>
      <c r="C385">
        <f t="shared" si="5"/>
        <v>1.2538095238095237</v>
      </c>
    </row>
    <row r="386" spans="1:3" x14ac:dyDescent="0.25">
      <c r="A386">
        <v>114400</v>
      </c>
      <c r="B386">
        <v>196779</v>
      </c>
      <c r="C386">
        <f t="shared" si="5"/>
        <v>0.72009615384615389</v>
      </c>
    </row>
    <row r="387" spans="1:3" x14ac:dyDescent="0.25">
      <c r="A387">
        <v>38900</v>
      </c>
      <c r="B387">
        <v>56859</v>
      </c>
      <c r="C387">
        <f t="shared" ref="C387:C450" si="6">(B387/A387)-1</f>
        <v>0.46167095115681245</v>
      </c>
    </row>
    <row r="388" spans="1:3" x14ac:dyDescent="0.25">
      <c r="A388">
        <v>135500</v>
      </c>
      <c r="B388">
        <v>103554</v>
      </c>
      <c r="C388">
        <f t="shared" si="6"/>
        <v>-0.23576383763837638</v>
      </c>
    </row>
    <row r="389" spans="1:3" x14ac:dyDescent="0.25">
      <c r="A389">
        <v>109000</v>
      </c>
      <c r="B389">
        <v>42795</v>
      </c>
      <c r="C389">
        <f t="shared" si="6"/>
        <v>-0.60738532110091747</v>
      </c>
    </row>
    <row r="390" spans="1:3" x14ac:dyDescent="0.25">
      <c r="A390">
        <v>114800</v>
      </c>
      <c r="B390">
        <v>12938</v>
      </c>
      <c r="C390">
        <f t="shared" si="6"/>
        <v>-0.88729965156794421</v>
      </c>
    </row>
    <row r="391" spans="1:3" x14ac:dyDescent="0.25">
      <c r="A391">
        <v>83000</v>
      </c>
      <c r="B391">
        <v>101352</v>
      </c>
      <c r="C391">
        <f t="shared" si="6"/>
        <v>0.22110843373493982</v>
      </c>
    </row>
    <row r="392" spans="1:3" x14ac:dyDescent="0.25">
      <c r="A392">
        <v>2400</v>
      </c>
      <c r="B392">
        <v>4477</v>
      </c>
      <c r="C392">
        <f t="shared" si="6"/>
        <v>0.86541666666666672</v>
      </c>
    </row>
    <row r="393" spans="1:3" x14ac:dyDescent="0.25">
      <c r="A393">
        <v>60400</v>
      </c>
      <c r="B393">
        <v>4393</v>
      </c>
      <c r="C393">
        <f t="shared" si="6"/>
        <v>-0.92726821192052977</v>
      </c>
    </row>
    <row r="394" spans="1:3" x14ac:dyDescent="0.25">
      <c r="A394">
        <v>102900</v>
      </c>
      <c r="B394">
        <v>67546</v>
      </c>
      <c r="C394">
        <f t="shared" si="6"/>
        <v>-0.34357628765792037</v>
      </c>
    </row>
    <row r="395" spans="1:3" x14ac:dyDescent="0.25">
      <c r="A395">
        <v>62800</v>
      </c>
      <c r="B395">
        <v>143788</v>
      </c>
      <c r="C395">
        <f t="shared" si="6"/>
        <v>1.2896178343949045</v>
      </c>
    </row>
    <row r="396" spans="1:3" x14ac:dyDescent="0.25">
      <c r="A396">
        <v>800</v>
      </c>
      <c r="B396">
        <v>3755</v>
      </c>
      <c r="C396">
        <f t="shared" si="6"/>
        <v>3.6937499999999996</v>
      </c>
    </row>
    <row r="397" spans="1:3" x14ac:dyDescent="0.25">
      <c r="A397">
        <v>7100</v>
      </c>
      <c r="B397">
        <v>9238</v>
      </c>
      <c r="C397">
        <f t="shared" si="6"/>
        <v>0.30112676056338028</v>
      </c>
    </row>
    <row r="398" spans="1:3" x14ac:dyDescent="0.25">
      <c r="A398">
        <v>46100</v>
      </c>
      <c r="B398">
        <v>77012</v>
      </c>
      <c r="C398">
        <f t="shared" si="6"/>
        <v>0.6705422993492407</v>
      </c>
    </row>
    <row r="399" spans="1:3" x14ac:dyDescent="0.25">
      <c r="A399">
        <v>8100</v>
      </c>
      <c r="B399">
        <v>14083</v>
      </c>
      <c r="C399">
        <f t="shared" si="6"/>
        <v>0.73864197530864195</v>
      </c>
    </row>
    <row r="400" spans="1:3" x14ac:dyDescent="0.25">
      <c r="A400">
        <v>1700</v>
      </c>
      <c r="B400">
        <v>12202</v>
      </c>
      <c r="C400">
        <f t="shared" si="6"/>
        <v>6.1776470588235295</v>
      </c>
    </row>
    <row r="401" spans="1:3" x14ac:dyDescent="0.25">
      <c r="A401">
        <v>97300</v>
      </c>
      <c r="B401">
        <v>62127</v>
      </c>
      <c r="C401">
        <f t="shared" si="6"/>
        <v>-0.36149023638232269</v>
      </c>
    </row>
    <row r="402" spans="1:3" x14ac:dyDescent="0.25">
      <c r="A402">
        <v>100</v>
      </c>
      <c r="B402">
        <v>2</v>
      </c>
      <c r="C402">
        <f t="shared" si="6"/>
        <v>-0.98</v>
      </c>
    </row>
    <row r="403" spans="1:3" x14ac:dyDescent="0.25">
      <c r="A403">
        <v>900</v>
      </c>
      <c r="B403">
        <v>13772</v>
      </c>
      <c r="C403">
        <f t="shared" si="6"/>
        <v>14.302222222222222</v>
      </c>
    </row>
    <row r="404" spans="1:3" x14ac:dyDescent="0.25">
      <c r="A404">
        <v>7300</v>
      </c>
      <c r="B404">
        <v>2946</v>
      </c>
      <c r="C404">
        <f t="shared" si="6"/>
        <v>-0.59643835616438357</v>
      </c>
    </row>
    <row r="405" spans="1:3" x14ac:dyDescent="0.25">
      <c r="A405">
        <v>195800</v>
      </c>
      <c r="B405">
        <v>168820</v>
      </c>
      <c r="C405">
        <f t="shared" si="6"/>
        <v>-0.13779366700715012</v>
      </c>
    </row>
    <row r="406" spans="1:3" x14ac:dyDescent="0.25">
      <c r="A406">
        <v>48900</v>
      </c>
      <c r="B406">
        <v>154321</v>
      </c>
      <c r="C406">
        <f t="shared" si="6"/>
        <v>2.1558486707566464</v>
      </c>
    </row>
    <row r="407" spans="1:3" x14ac:dyDescent="0.25">
      <c r="A407">
        <v>29600</v>
      </c>
      <c r="B407">
        <v>26527</v>
      </c>
      <c r="C407">
        <f t="shared" si="6"/>
        <v>-0.10381756756756755</v>
      </c>
    </row>
    <row r="408" spans="1:3" x14ac:dyDescent="0.25">
      <c r="A408">
        <v>39300</v>
      </c>
      <c r="B408">
        <v>71583</v>
      </c>
      <c r="C408">
        <f t="shared" si="6"/>
        <v>0.82145038167938922</v>
      </c>
    </row>
    <row r="409" spans="1:3" x14ac:dyDescent="0.25">
      <c r="A409">
        <v>3400</v>
      </c>
      <c r="B409">
        <v>12100</v>
      </c>
      <c r="C409">
        <f t="shared" si="6"/>
        <v>2.5588235294117645</v>
      </c>
    </row>
    <row r="410" spans="1:3" x14ac:dyDescent="0.25">
      <c r="A410">
        <v>9200</v>
      </c>
      <c r="B410">
        <v>12129</v>
      </c>
      <c r="C410">
        <f t="shared" si="6"/>
        <v>0.31836956521739124</v>
      </c>
    </row>
    <row r="411" spans="1:3" x14ac:dyDescent="0.25">
      <c r="A411">
        <v>135600</v>
      </c>
      <c r="B411">
        <v>62804</v>
      </c>
      <c r="C411">
        <f t="shared" si="6"/>
        <v>-0.53684365781710919</v>
      </c>
    </row>
    <row r="412" spans="1:3" x14ac:dyDescent="0.25">
      <c r="A412">
        <v>153700</v>
      </c>
      <c r="B412">
        <v>55536</v>
      </c>
      <c r="C412">
        <f t="shared" si="6"/>
        <v>-0.63867273910214706</v>
      </c>
    </row>
    <row r="413" spans="1:3" x14ac:dyDescent="0.25">
      <c r="A413">
        <v>7800</v>
      </c>
      <c r="B413">
        <v>8161</v>
      </c>
      <c r="C413">
        <f t="shared" si="6"/>
        <v>4.6282051282051206E-2</v>
      </c>
    </row>
    <row r="414" spans="1:3" x14ac:dyDescent="0.25">
      <c r="A414">
        <v>2100</v>
      </c>
      <c r="B414">
        <v>14046</v>
      </c>
      <c r="C414">
        <f t="shared" si="6"/>
        <v>5.6885714285714286</v>
      </c>
    </row>
    <row r="415" spans="1:3" x14ac:dyDescent="0.25">
      <c r="A415">
        <v>189500</v>
      </c>
      <c r="B415">
        <v>117628</v>
      </c>
      <c r="C415">
        <f t="shared" si="6"/>
        <v>-0.37927176781002636</v>
      </c>
    </row>
    <row r="416" spans="1:3" x14ac:dyDescent="0.25">
      <c r="A416">
        <v>188200</v>
      </c>
      <c r="B416">
        <v>159405</v>
      </c>
      <c r="C416">
        <f t="shared" si="6"/>
        <v>-0.15300212539851221</v>
      </c>
    </row>
    <row r="417" spans="1:3" x14ac:dyDescent="0.25">
      <c r="A417">
        <v>113500</v>
      </c>
      <c r="B417">
        <v>12552</v>
      </c>
      <c r="C417">
        <f t="shared" si="6"/>
        <v>-0.88940969162995598</v>
      </c>
    </row>
    <row r="418" spans="1:3" x14ac:dyDescent="0.25">
      <c r="A418">
        <v>134600</v>
      </c>
      <c r="B418">
        <v>59007</v>
      </c>
      <c r="C418">
        <f t="shared" si="6"/>
        <v>-0.56161218424962855</v>
      </c>
    </row>
    <row r="419" spans="1:3" x14ac:dyDescent="0.25">
      <c r="A419">
        <v>1700</v>
      </c>
      <c r="B419">
        <v>943</v>
      </c>
      <c r="C419">
        <f t="shared" si="6"/>
        <v>-0.44529411764705884</v>
      </c>
    </row>
    <row r="420" spans="1:3" x14ac:dyDescent="0.25">
      <c r="A420">
        <v>163700</v>
      </c>
      <c r="B420">
        <v>93963</v>
      </c>
      <c r="C420">
        <f t="shared" si="6"/>
        <v>-0.42600488698839345</v>
      </c>
    </row>
    <row r="421" spans="1:3" x14ac:dyDescent="0.25">
      <c r="A421">
        <v>113800</v>
      </c>
      <c r="B421">
        <v>140469</v>
      </c>
      <c r="C421">
        <f t="shared" si="6"/>
        <v>0.23434973637961343</v>
      </c>
    </row>
    <row r="422" spans="1:3" x14ac:dyDescent="0.25">
      <c r="A422">
        <v>5000</v>
      </c>
      <c r="B422">
        <v>6423</v>
      </c>
      <c r="C422">
        <f t="shared" si="6"/>
        <v>0.28459999999999996</v>
      </c>
    </row>
    <row r="423" spans="1:3" x14ac:dyDescent="0.25">
      <c r="A423">
        <v>9400</v>
      </c>
      <c r="B423">
        <v>6015</v>
      </c>
      <c r="C423">
        <f t="shared" si="6"/>
        <v>-0.36010638297872344</v>
      </c>
    </row>
    <row r="424" spans="1:3" x14ac:dyDescent="0.25">
      <c r="A424">
        <v>8700</v>
      </c>
      <c r="B424">
        <v>11075</v>
      </c>
      <c r="C424">
        <f t="shared" si="6"/>
        <v>0.27298850574712641</v>
      </c>
    </row>
    <row r="425" spans="1:3" x14ac:dyDescent="0.25">
      <c r="A425">
        <v>147800</v>
      </c>
      <c r="B425">
        <v>15723</v>
      </c>
      <c r="C425">
        <f t="shared" si="6"/>
        <v>-0.89361975642760483</v>
      </c>
    </row>
    <row r="426" spans="1:3" x14ac:dyDescent="0.25">
      <c r="A426">
        <v>5100</v>
      </c>
      <c r="B426">
        <v>2064</v>
      </c>
      <c r="C426">
        <f t="shared" si="6"/>
        <v>-0.59529411764705875</v>
      </c>
    </row>
    <row r="427" spans="1:3" x14ac:dyDescent="0.25">
      <c r="A427">
        <v>2700</v>
      </c>
      <c r="B427">
        <v>7767</v>
      </c>
      <c r="C427">
        <f t="shared" si="6"/>
        <v>1.8766666666666665</v>
      </c>
    </row>
    <row r="428" spans="1:3" x14ac:dyDescent="0.25">
      <c r="A428">
        <v>1800</v>
      </c>
      <c r="B428">
        <v>10313</v>
      </c>
      <c r="C428">
        <f t="shared" si="6"/>
        <v>4.7294444444444448</v>
      </c>
    </row>
    <row r="429" spans="1:3" x14ac:dyDescent="0.25">
      <c r="A429">
        <v>174500</v>
      </c>
      <c r="B429">
        <v>197018</v>
      </c>
      <c r="C429">
        <f t="shared" si="6"/>
        <v>0.12904297994269331</v>
      </c>
    </row>
    <row r="430" spans="1:3" x14ac:dyDescent="0.25">
      <c r="A430">
        <v>101400</v>
      </c>
      <c r="B430">
        <v>47037</v>
      </c>
      <c r="C430">
        <f t="shared" si="6"/>
        <v>-0.53612426035502958</v>
      </c>
    </row>
    <row r="431" spans="1:3" x14ac:dyDescent="0.25">
      <c r="A431">
        <v>191000</v>
      </c>
      <c r="B431">
        <v>173191</v>
      </c>
      <c r="C431">
        <f t="shared" si="6"/>
        <v>-9.3240837696335066E-2</v>
      </c>
    </row>
    <row r="432" spans="1:3" x14ac:dyDescent="0.25">
      <c r="A432">
        <v>8100</v>
      </c>
      <c r="B432">
        <v>5487</v>
      </c>
      <c r="C432">
        <f t="shared" si="6"/>
        <v>-0.32259259259259254</v>
      </c>
    </row>
    <row r="433" spans="1:3" x14ac:dyDescent="0.25">
      <c r="A433">
        <v>5100</v>
      </c>
      <c r="B433">
        <v>9817</v>
      </c>
      <c r="C433">
        <f t="shared" si="6"/>
        <v>0.92490196078431364</v>
      </c>
    </row>
    <row r="434" spans="1:3" x14ac:dyDescent="0.25">
      <c r="A434">
        <v>7700</v>
      </c>
      <c r="B434">
        <v>6369</v>
      </c>
      <c r="C434">
        <f t="shared" si="6"/>
        <v>-0.17285714285714282</v>
      </c>
    </row>
    <row r="435" spans="1:3" x14ac:dyDescent="0.25">
      <c r="A435">
        <v>121400</v>
      </c>
      <c r="B435">
        <v>65755</v>
      </c>
      <c r="C435">
        <f t="shared" si="6"/>
        <v>-0.45836079077429981</v>
      </c>
    </row>
    <row r="436" spans="1:3" x14ac:dyDescent="0.25">
      <c r="A436">
        <v>5400</v>
      </c>
      <c r="B436">
        <v>903</v>
      </c>
      <c r="C436">
        <f t="shared" si="6"/>
        <v>-0.83277777777777784</v>
      </c>
    </row>
    <row r="437" spans="1:3" x14ac:dyDescent="0.25">
      <c r="A437">
        <v>152400</v>
      </c>
      <c r="B437">
        <v>178120</v>
      </c>
      <c r="C437">
        <f t="shared" si="6"/>
        <v>0.16876640419947497</v>
      </c>
    </row>
    <row r="438" spans="1:3" x14ac:dyDescent="0.25">
      <c r="A438">
        <v>1300</v>
      </c>
      <c r="B438">
        <v>13678</v>
      </c>
      <c r="C438">
        <f t="shared" si="6"/>
        <v>9.5215384615384622</v>
      </c>
    </row>
    <row r="439" spans="1:3" x14ac:dyDescent="0.25">
      <c r="A439">
        <v>8100</v>
      </c>
      <c r="B439">
        <v>9969</v>
      </c>
      <c r="C439">
        <f t="shared" si="6"/>
        <v>0.23074074074074069</v>
      </c>
    </row>
    <row r="440" spans="1:3" x14ac:dyDescent="0.25">
      <c r="A440">
        <v>8300</v>
      </c>
      <c r="B440">
        <v>14827</v>
      </c>
      <c r="C440">
        <f t="shared" si="6"/>
        <v>0.78638554216867473</v>
      </c>
    </row>
    <row r="441" spans="1:3" x14ac:dyDescent="0.25">
      <c r="A441">
        <v>28400</v>
      </c>
      <c r="B441">
        <v>100900</v>
      </c>
      <c r="C441">
        <f t="shared" si="6"/>
        <v>2.5528169014084505</v>
      </c>
    </row>
    <row r="442" spans="1:3" x14ac:dyDescent="0.25">
      <c r="A442">
        <v>102500</v>
      </c>
      <c r="B442">
        <v>165954</v>
      </c>
      <c r="C442">
        <f t="shared" si="6"/>
        <v>0.61906341463414627</v>
      </c>
    </row>
    <row r="443" spans="1:3" x14ac:dyDescent="0.25">
      <c r="A443">
        <v>7000</v>
      </c>
      <c r="B443">
        <v>1744</v>
      </c>
      <c r="C443">
        <f t="shared" si="6"/>
        <v>-0.75085714285714289</v>
      </c>
    </row>
    <row r="444" spans="1:3" x14ac:dyDescent="0.25">
      <c r="A444">
        <v>5400</v>
      </c>
      <c r="B444">
        <v>10731</v>
      </c>
      <c r="C444">
        <f t="shared" si="6"/>
        <v>0.98722222222222222</v>
      </c>
    </row>
    <row r="445" spans="1:3" x14ac:dyDescent="0.25">
      <c r="A445">
        <v>9300</v>
      </c>
      <c r="B445">
        <v>3232</v>
      </c>
      <c r="C445">
        <f t="shared" si="6"/>
        <v>-0.65247311827956989</v>
      </c>
    </row>
    <row r="446" spans="1:3" x14ac:dyDescent="0.25">
      <c r="A446">
        <v>6200</v>
      </c>
      <c r="B446">
        <v>10938</v>
      </c>
      <c r="C446">
        <f t="shared" si="6"/>
        <v>0.76419354838709674</v>
      </c>
    </row>
    <row r="447" spans="1:3" x14ac:dyDescent="0.25">
      <c r="A447">
        <v>2100</v>
      </c>
      <c r="B447">
        <v>10739</v>
      </c>
      <c r="C447">
        <f t="shared" si="6"/>
        <v>4.1138095238095236</v>
      </c>
    </row>
    <row r="448" spans="1:3" x14ac:dyDescent="0.25">
      <c r="A448">
        <v>6800</v>
      </c>
      <c r="B448">
        <v>5579</v>
      </c>
      <c r="C448">
        <f t="shared" si="6"/>
        <v>-0.17955882352941177</v>
      </c>
    </row>
    <row r="449" spans="1:3" x14ac:dyDescent="0.25">
      <c r="A449">
        <v>155200</v>
      </c>
      <c r="B449">
        <v>37754</v>
      </c>
      <c r="C449">
        <f t="shared" si="6"/>
        <v>-0.75673969072164948</v>
      </c>
    </row>
    <row r="450" spans="1:3" x14ac:dyDescent="0.25">
      <c r="A450">
        <v>89900</v>
      </c>
      <c r="B450">
        <v>45384</v>
      </c>
      <c r="C450">
        <f t="shared" si="6"/>
        <v>-0.49517241379310339</v>
      </c>
    </row>
    <row r="451" spans="1:3" x14ac:dyDescent="0.25">
      <c r="A451">
        <v>900</v>
      </c>
      <c r="B451">
        <v>8703</v>
      </c>
      <c r="C451">
        <f t="shared" ref="C451:C514" si="7">(B451/A451)-1</f>
        <v>8.67</v>
      </c>
    </row>
    <row r="452" spans="1:3" x14ac:dyDescent="0.25">
      <c r="A452">
        <v>100</v>
      </c>
      <c r="B452">
        <v>4</v>
      </c>
      <c r="C452">
        <f t="shared" si="7"/>
        <v>-0.96</v>
      </c>
    </row>
    <row r="453" spans="1:3" x14ac:dyDescent="0.25">
      <c r="A453">
        <v>148400</v>
      </c>
      <c r="B453">
        <v>182302</v>
      </c>
      <c r="C453">
        <f t="shared" si="7"/>
        <v>0.22845013477088938</v>
      </c>
    </row>
    <row r="454" spans="1:3" x14ac:dyDescent="0.25">
      <c r="A454">
        <v>4800</v>
      </c>
      <c r="B454">
        <v>3045</v>
      </c>
      <c r="C454">
        <f t="shared" si="7"/>
        <v>-0.36562499999999998</v>
      </c>
    </row>
    <row r="455" spans="1:3" x14ac:dyDescent="0.25">
      <c r="A455">
        <v>182400</v>
      </c>
      <c r="B455">
        <v>102749</v>
      </c>
      <c r="C455">
        <f t="shared" si="7"/>
        <v>-0.43668311403508775</v>
      </c>
    </row>
    <row r="456" spans="1:3" x14ac:dyDescent="0.25">
      <c r="A456">
        <v>4000</v>
      </c>
      <c r="B456">
        <v>1763</v>
      </c>
      <c r="C456">
        <f t="shared" si="7"/>
        <v>-0.55925000000000002</v>
      </c>
    </row>
    <row r="457" spans="1:3" x14ac:dyDescent="0.25">
      <c r="A457">
        <v>116500</v>
      </c>
      <c r="B457">
        <v>137904</v>
      </c>
      <c r="C457">
        <f t="shared" si="7"/>
        <v>0.18372532188841206</v>
      </c>
    </row>
    <row r="458" spans="1:3" x14ac:dyDescent="0.25">
      <c r="A458">
        <v>146400</v>
      </c>
      <c r="B458">
        <v>152438</v>
      </c>
      <c r="C458">
        <f t="shared" si="7"/>
        <v>4.1243169398907042E-2</v>
      </c>
    </row>
    <row r="459" spans="1:3" x14ac:dyDescent="0.25">
      <c r="A459">
        <v>5000</v>
      </c>
      <c r="B459">
        <v>1332</v>
      </c>
      <c r="C459">
        <f t="shared" si="7"/>
        <v>-0.73360000000000003</v>
      </c>
    </row>
    <row r="460" spans="1:3" x14ac:dyDescent="0.25">
      <c r="A460">
        <v>33800</v>
      </c>
      <c r="B460">
        <v>118706</v>
      </c>
      <c r="C460">
        <f t="shared" si="7"/>
        <v>2.5120118343195266</v>
      </c>
    </row>
    <row r="461" spans="1:3" x14ac:dyDescent="0.25">
      <c r="A461">
        <v>6300</v>
      </c>
      <c r="B461">
        <v>5674</v>
      </c>
      <c r="C461">
        <f t="shared" si="7"/>
        <v>-9.9365079365079323E-2</v>
      </c>
    </row>
    <row r="462" spans="1:3" x14ac:dyDescent="0.25">
      <c r="A462">
        <v>2400</v>
      </c>
      <c r="B462">
        <v>4119</v>
      </c>
      <c r="C462">
        <f t="shared" si="7"/>
        <v>0.71625000000000005</v>
      </c>
    </row>
    <row r="463" spans="1:3" x14ac:dyDescent="0.25">
      <c r="A463">
        <v>98800</v>
      </c>
      <c r="B463">
        <v>139354</v>
      </c>
      <c r="C463">
        <f t="shared" si="7"/>
        <v>0.4104655870445344</v>
      </c>
    </row>
    <row r="464" spans="1:3" x14ac:dyDescent="0.25">
      <c r="A464">
        <v>188800</v>
      </c>
      <c r="B464">
        <v>57734</v>
      </c>
      <c r="C464">
        <f t="shared" si="7"/>
        <v>-0.69420550847457629</v>
      </c>
    </row>
    <row r="465" spans="1:3" x14ac:dyDescent="0.25">
      <c r="A465">
        <v>134300</v>
      </c>
      <c r="B465">
        <v>145265</v>
      </c>
      <c r="C465">
        <f t="shared" si="7"/>
        <v>8.1645569620253156E-2</v>
      </c>
    </row>
    <row r="466" spans="1:3" x14ac:dyDescent="0.25">
      <c r="A466">
        <v>71200</v>
      </c>
      <c r="B466">
        <v>95020</v>
      </c>
      <c r="C466">
        <f t="shared" si="7"/>
        <v>0.33455056179775289</v>
      </c>
    </row>
    <row r="467" spans="1:3" x14ac:dyDescent="0.25">
      <c r="A467">
        <v>4700</v>
      </c>
      <c r="B467">
        <v>8829</v>
      </c>
      <c r="C467">
        <f t="shared" si="7"/>
        <v>0.87851063829787224</v>
      </c>
    </row>
    <row r="468" spans="1:3" x14ac:dyDescent="0.25">
      <c r="A468">
        <v>1200</v>
      </c>
      <c r="B468">
        <v>3984</v>
      </c>
      <c r="C468">
        <f t="shared" si="7"/>
        <v>2.3199999999999998</v>
      </c>
    </row>
    <row r="469" spans="1:3" x14ac:dyDescent="0.25">
      <c r="A469">
        <v>1400</v>
      </c>
      <c r="B469">
        <v>8053</v>
      </c>
      <c r="C469">
        <f t="shared" si="7"/>
        <v>4.7521428571428572</v>
      </c>
    </row>
    <row r="470" spans="1:3" x14ac:dyDescent="0.25">
      <c r="A470">
        <v>4000</v>
      </c>
      <c r="B470">
        <v>1620</v>
      </c>
      <c r="C470">
        <f t="shared" si="7"/>
        <v>-0.59499999999999997</v>
      </c>
    </row>
    <row r="471" spans="1:3" x14ac:dyDescent="0.25">
      <c r="A471">
        <v>5600</v>
      </c>
      <c r="B471">
        <v>10328</v>
      </c>
      <c r="C471">
        <f t="shared" si="7"/>
        <v>0.84428571428571431</v>
      </c>
    </row>
    <row r="472" spans="1:3" x14ac:dyDescent="0.25">
      <c r="A472">
        <v>3600</v>
      </c>
      <c r="B472">
        <v>10289</v>
      </c>
      <c r="C472">
        <f t="shared" si="7"/>
        <v>1.8580555555555556</v>
      </c>
    </row>
    <row r="473" spans="1:3" x14ac:dyDescent="0.25">
      <c r="A473">
        <v>3100</v>
      </c>
      <c r="B473">
        <v>9889</v>
      </c>
      <c r="C473">
        <f t="shared" si="7"/>
        <v>2.19</v>
      </c>
    </row>
    <row r="474" spans="1:3" x14ac:dyDescent="0.25">
      <c r="A474">
        <v>153800</v>
      </c>
      <c r="B474">
        <v>60342</v>
      </c>
      <c r="C474">
        <f t="shared" si="7"/>
        <v>-0.60765929778933681</v>
      </c>
    </row>
    <row r="475" spans="1:3" x14ac:dyDescent="0.25">
      <c r="A475">
        <v>5000</v>
      </c>
      <c r="B475">
        <v>8907</v>
      </c>
      <c r="C475">
        <f t="shared" si="7"/>
        <v>0.78140000000000009</v>
      </c>
    </row>
    <row r="476" spans="1:3" x14ac:dyDescent="0.25">
      <c r="A476">
        <v>4000</v>
      </c>
      <c r="B476">
        <v>14606</v>
      </c>
      <c r="C476">
        <f t="shared" si="7"/>
        <v>2.6515</v>
      </c>
    </row>
    <row r="477" spans="1:3" x14ac:dyDescent="0.25">
      <c r="A477">
        <v>7400</v>
      </c>
      <c r="B477">
        <v>8432</v>
      </c>
      <c r="C477">
        <f t="shared" si="7"/>
        <v>0.13945945945945937</v>
      </c>
    </row>
    <row r="478" spans="1:3" x14ac:dyDescent="0.25">
      <c r="A478">
        <v>191500</v>
      </c>
      <c r="B478">
        <v>57122</v>
      </c>
      <c r="C478">
        <f t="shared" si="7"/>
        <v>-0.70171279373368145</v>
      </c>
    </row>
    <row r="479" spans="1:3" x14ac:dyDescent="0.25">
      <c r="A479">
        <v>8500</v>
      </c>
      <c r="B479">
        <v>4613</v>
      </c>
      <c r="C479">
        <f t="shared" si="7"/>
        <v>-0.45729411764705885</v>
      </c>
    </row>
    <row r="480" spans="1:3" x14ac:dyDescent="0.25">
      <c r="A480">
        <v>68800</v>
      </c>
      <c r="B480">
        <v>162603</v>
      </c>
      <c r="C480">
        <f t="shared" si="7"/>
        <v>1.3634156976744185</v>
      </c>
    </row>
    <row r="481" spans="1:3" x14ac:dyDescent="0.25">
      <c r="A481">
        <v>2400</v>
      </c>
      <c r="B481">
        <v>12310</v>
      </c>
      <c r="C481">
        <f t="shared" si="7"/>
        <v>4.1291666666666664</v>
      </c>
    </row>
    <row r="482" spans="1:3" x14ac:dyDescent="0.25">
      <c r="A482">
        <v>8600</v>
      </c>
      <c r="B482">
        <v>8656</v>
      </c>
      <c r="C482">
        <f t="shared" si="7"/>
        <v>6.5116279069767913E-3</v>
      </c>
    </row>
    <row r="483" spans="1:3" x14ac:dyDescent="0.25">
      <c r="A483">
        <v>196600</v>
      </c>
      <c r="B483">
        <v>159931</v>
      </c>
      <c r="C483">
        <f t="shared" si="7"/>
        <v>-0.18651576805696846</v>
      </c>
    </row>
    <row r="484" spans="1:3" x14ac:dyDescent="0.25">
      <c r="A484">
        <v>4200</v>
      </c>
      <c r="B484">
        <v>689</v>
      </c>
      <c r="C484">
        <f t="shared" si="7"/>
        <v>-0.835952380952381</v>
      </c>
    </row>
    <row r="485" spans="1:3" x14ac:dyDescent="0.25">
      <c r="A485">
        <v>91400</v>
      </c>
      <c r="B485">
        <v>48236</v>
      </c>
      <c r="C485">
        <f t="shared" si="7"/>
        <v>-0.47225382932166304</v>
      </c>
    </row>
    <row r="486" spans="1:3" x14ac:dyDescent="0.25">
      <c r="A486">
        <v>29600</v>
      </c>
      <c r="B486">
        <v>77021</v>
      </c>
      <c r="C486">
        <f t="shared" si="7"/>
        <v>1.6020608108108108</v>
      </c>
    </row>
    <row r="487" spans="1:3" x14ac:dyDescent="0.25">
      <c r="A487">
        <v>90600</v>
      </c>
      <c r="B487">
        <v>27844</v>
      </c>
      <c r="C487">
        <f t="shared" si="7"/>
        <v>-0.69267108167770419</v>
      </c>
    </row>
    <row r="488" spans="1:3" x14ac:dyDescent="0.25">
      <c r="A488">
        <v>5200</v>
      </c>
      <c r="B488">
        <v>702</v>
      </c>
      <c r="C488">
        <f t="shared" si="7"/>
        <v>-0.86499999999999999</v>
      </c>
    </row>
    <row r="489" spans="1:3" x14ac:dyDescent="0.25">
      <c r="A489">
        <v>110300</v>
      </c>
      <c r="B489">
        <v>197024</v>
      </c>
      <c r="C489">
        <f t="shared" si="7"/>
        <v>0.78625566636446065</v>
      </c>
    </row>
    <row r="490" spans="1:3" x14ac:dyDescent="0.25">
      <c r="A490">
        <v>5300</v>
      </c>
      <c r="B490">
        <v>11663</v>
      </c>
      <c r="C490">
        <f t="shared" si="7"/>
        <v>1.2005660377358489</v>
      </c>
    </row>
    <row r="491" spans="1:3" x14ac:dyDescent="0.25">
      <c r="A491">
        <v>9200</v>
      </c>
      <c r="B491">
        <v>9339</v>
      </c>
      <c r="C491">
        <f t="shared" si="7"/>
        <v>1.5108695652173987E-2</v>
      </c>
    </row>
    <row r="492" spans="1:3" x14ac:dyDescent="0.25">
      <c r="A492">
        <v>2400</v>
      </c>
      <c r="B492">
        <v>4596</v>
      </c>
      <c r="C492">
        <f t="shared" si="7"/>
        <v>0.91500000000000004</v>
      </c>
    </row>
    <row r="493" spans="1:3" x14ac:dyDescent="0.25">
      <c r="A493">
        <v>56800</v>
      </c>
      <c r="B493">
        <v>173437</v>
      </c>
      <c r="C493">
        <f t="shared" si="7"/>
        <v>2.0534683098591549</v>
      </c>
    </row>
    <row r="494" spans="1:3" x14ac:dyDescent="0.25">
      <c r="A494">
        <v>191000</v>
      </c>
      <c r="B494">
        <v>45831</v>
      </c>
      <c r="C494">
        <f t="shared" si="7"/>
        <v>-0.76004712041884814</v>
      </c>
    </row>
    <row r="495" spans="1:3" x14ac:dyDescent="0.25">
      <c r="A495">
        <v>900</v>
      </c>
      <c r="B495">
        <v>6514</v>
      </c>
      <c r="C495">
        <f t="shared" si="7"/>
        <v>6.2377777777777776</v>
      </c>
    </row>
    <row r="496" spans="1:3" x14ac:dyDescent="0.25">
      <c r="A496">
        <v>2500</v>
      </c>
      <c r="B496">
        <v>13684</v>
      </c>
      <c r="C496">
        <f t="shared" si="7"/>
        <v>4.4736000000000002</v>
      </c>
    </row>
    <row r="497" spans="1:3" x14ac:dyDescent="0.25">
      <c r="A497">
        <v>3200</v>
      </c>
      <c r="B497">
        <v>13264</v>
      </c>
      <c r="C497">
        <f t="shared" si="7"/>
        <v>3.1449999999999996</v>
      </c>
    </row>
    <row r="498" spans="1:3" x14ac:dyDescent="0.25">
      <c r="A498">
        <v>183800</v>
      </c>
      <c r="B498">
        <v>1667</v>
      </c>
      <c r="C498">
        <f t="shared" si="7"/>
        <v>-0.99093035908596305</v>
      </c>
    </row>
    <row r="499" spans="1:3" x14ac:dyDescent="0.25">
      <c r="A499">
        <v>9800</v>
      </c>
      <c r="B499">
        <v>3349</v>
      </c>
      <c r="C499">
        <f t="shared" si="7"/>
        <v>-0.65826530612244905</v>
      </c>
    </row>
    <row r="500" spans="1:3" x14ac:dyDescent="0.25">
      <c r="A500">
        <v>193400</v>
      </c>
      <c r="B500">
        <v>46317</v>
      </c>
      <c r="C500">
        <f t="shared" si="7"/>
        <v>-0.76051189245087902</v>
      </c>
    </row>
    <row r="501" spans="1:3" x14ac:dyDescent="0.25">
      <c r="A501">
        <v>163800</v>
      </c>
      <c r="B501">
        <v>78743</v>
      </c>
      <c r="C501">
        <f t="shared" si="7"/>
        <v>-0.51927350427350427</v>
      </c>
    </row>
    <row r="502" spans="1:3" x14ac:dyDescent="0.25">
      <c r="A502">
        <v>100</v>
      </c>
      <c r="B502">
        <v>0</v>
      </c>
      <c r="C502">
        <f t="shared" si="7"/>
        <v>-1</v>
      </c>
    </row>
    <row r="503" spans="1:3" x14ac:dyDescent="0.25">
      <c r="A503">
        <v>153600</v>
      </c>
      <c r="B503">
        <v>107743</v>
      </c>
      <c r="C503">
        <f t="shared" si="7"/>
        <v>-0.29854817708333337</v>
      </c>
    </row>
    <row r="504" spans="1:3" x14ac:dyDescent="0.25">
      <c r="A504">
        <v>1300</v>
      </c>
      <c r="B504">
        <v>6889</v>
      </c>
      <c r="C504">
        <f t="shared" si="7"/>
        <v>4.2992307692307694</v>
      </c>
    </row>
    <row r="505" spans="1:3" x14ac:dyDescent="0.25">
      <c r="A505">
        <v>25500</v>
      </c>
      <c r="B505">
        <v>45983</v>
      </c>
      <c r="C505">
        <f t="shared" si="7"/>
        <v>0.80325490196078442</v>
      </c>
    </row>
    <row r="506" spans="1:3" x14ac:dyDescent="0.25">
      <c r="A506">
        <v>7500</v>
      </c>
      <c r="B506">
        <v>6924</v>
      </c>
      <c r="C506">
        <f t="shared" si="7"/>
        <v>-7.6799999999999979E-2</v>
      </c>
    </row>
    <row r="507" spans="1:3" x14ac:dyDescent="0.25">
      <c r="A507">
        <v>89900</v>
      </c>
      <c r="B507">
        <v>12497</v>
      </c>
      <c r="C507">
        <f t="shared" si="7"/>
        <v>-0.86098998887652944</v>
      </c>
    </row>
    <row r="508" spans="1:3" x14ac:dyDescent="0.25">
      <c r="A508">
        <v>18000</v>
      </c>
      <c r="B508">
        <v>166874</v>
      </c>
      <c r="C508">
        <f t="shared" si="7"/>
        <v>8.2707777777777771</v>
      </c>
    </row>
    <row r="509" spans="1:3" x14ac:dyDescent="0.25">
      <c r="A509">
        <v>2100</v>
      </c>
      <c r="B509">
        <v>837</v>
      </c>
      <c r="C509">
        <f t="shared" si="7"/>
        <v>-0.60142857142857142</v>
      </c>
    </row>
    <row r="510" spans="1:3" x14ac:dyDescent="0.25">
      <c r="A510">
        <v>172700</v>
      </c>
      <c r="B510">
        <v>193820</v>
      </c>
      <c r="C510">
        <f t="shared" si="7"/>
        <v>0.12229299363057322</v>
      </c>
    </row>
    <row r="511" spans="1:3" x14ac:dyDescent="0.25">
      <c r="A511">
        <v>168500</v>
      </c>
      <c r="B511">
        <v>119510</v>
      </c>
      <c r="C511">
        <f t="shared" si="7"/>
        <v>-0.29074183976261125</v>
      </c>
    </row>
    <row r="512" spans="1:3" x14ac:dyDescent="0.25">
      <c r="A512">
        <v>7800</v>
      </c>
      <c r="B512">
        <v>9289</v>
      </c>
      <c r="C512">
        <f t="shared" si="7"/>
        <v>0.1908974358974358</v>
      </c>
    </row>
    <row r="513" spans="1:3" x14ac:dyDescent="0.25">
      <c r="A513">
        <v>147800</v>
      </c>
      <c r="B513">
        <v>35498</v>
      </c>
      <c r="C513">
        <f t="shared" si="7"/>
        <v>-0.7598240866035183</v>
      </c>
    </row>
    <row r="514" spans="1:3" x14ac:dyDescent="0.25">
      <c r="A514">
        <v>9100</v>
      </c>
      <c r="B514">
        <v>12678</v>
      </c>
      <c r="C514">
        <f t="shared" si="7"/>
        <v>0.39318681318681326</v>
      </c>
    </row>
    <row r="515" spans="1:3" x14ac:dyDescent="0.25">
      <c r="A515">
        <v>8300</v>
      </c>
      <c r="B515">
        <v>3260</v>
      </c>
      <c r="C515">
        <f t="shared" ref="C515:C578" si="8">(B515/A515)-1</f>
        <v>-0.60722891566265058</v>
      </c>
    </row>
    <row r="516" spans="1:3" x14ac:dyDescent="0.25">
      <c r="A516">
        <v>138700</v>
      </c>
      <c r="B516">
        <v>31123</v>
      </c>
      <c r="C516">
        <f t="shared" si="8"/>
        <v>-0.77560922855082914</v>
      </c>
    </row>
    <row r="517" spans="1:3" x14ac:dyDescent="0.25">
      <c r="A517">
        <v>8600</v>
      </c>
      <c r="B517">
        <v>4797</v>
      </c>
      <c r="C517">
        <f t="shared" si="8"/>
        <v>-0.44220930232558142</v>
      </c>
    </row>
    <row r="518" spans="1:3" x14ac:dyDescent="0.25">
      <c r="A518">
        <v>125400</v>
      </c>
      <c r="B518">
        <v>53324</v>
      </c>
      <c r="C518">
        <f t="shared" si="8"/>
        <v>-0.57476874003189793</v>
      </c>
    </row>
    <row r="519" spans="1:3" x14ac:dyDescent="0.25">
      <c r="A519">
        <v>5900</v>
      </c>
      <c r="B519">
        <v>6608</v>
      </c>
      <c r="C519">
        <f t="shared" si="8"/>
        <v>0.12000000000000011</v>
      </c>
    </row>
    <row r="520" spans="1:3" x14ac:dyDescent="0.25">
      <c r="A520">
        <v>8800</v>
      </c>
      <c r="B520">
        <v>622</v>
      </c>
      <c r="C520">
        <f t="shared" si="8"/>
        <v>-0.92931818181818182</v>
      </c>
    </row>
    <row r="521" spans="1:3" x14ac:dyDescent="0.25">
      <c r="A521">
        <v>177700</v>
      </c>
      <c r="B521">
        <v>180802</v>
      </c>
      <c r="C521">
        <f t="shared" si="8"/>
        <v>1.7456387169386689E-2</v>
      </c>
    </row>
    <row r="522" spans="1:3" x14ac:dyDescent="0.25">
      <c r="A522">
        <v>800</v>
      </c>
      <c r="B522">
        <v>3406</v>
      </c>
      <c r="C522">
        <f t="shared" si="8"/>
        <v>3.2575000000000003</v>
      </c>
    </row>
    <row r="523" spans="1:3" x14ac:dyDescent="0.25">
      <c r="A523">
        <v>7600</v>
      </c>
      <c r="B523">
        <v>11061</v>
      </c>
      <c r="C523">
        <f t="shared" si="8"/>
        <v>0.45539473684210519</v>
      </c>
    </row>
    <row r="524" spans="1:3" x14ac:dyDescent="0.25">
      <c r="A524">
        <v>50500</v>
      </c>
      <c r="B524">
        <v>16389</v>
      </c>
      <c r="C524">
        <f t="shared" si="8"/>
        <v>-0.6754653465346534</v>
      </c>
    </row>
    <row r="525" spans="1:3" x14ac:dyDescent="0.25">
      <c r="A525">
        <v>900</v>
      </c>
      <c r="B525">
        <v>6303</v>
      </c>
      <c r="C525">
        <f t="shared" si="8"/>
        <v>6.003333333333333</v>
      </c>
    </row>
    <row r="526" spans="1:3" x14ac:dyDescent="0.25">
      <c r="A526">
        <v>96700</v>
      </c>
      <c r="B526">
        <v>81136</v>
      </c>
      <c r="C526">
        <f t="shared" si="8"/>
        <v>-0.16095139607032061</v>
      </c>
    </row>
    <row r="527" spans="1:3" x14ac:dyDescent="0.25">
      <c r="A527">
        <v>2100</v>
      </c>
      <c r="B527">
        <v>1768</v>
      </c>
      <c r="C527">
        <f t="shared" si="8"/>
        <v>-0.15809523809523807</v>
      </c>
    </row>
    <row r="528" spans="1:3" x14ac:dyDescent="0.25">
      <c r="A528">
        <v>8300</v>
      </c>
      <c r="B528">
        <v>12944</v>
      </c>
      <c r="C528">
        <f t="shared" si="8"/>
        <v>0.55951807228915662</v>
      </c>
    </row>
    <row r="529" spans="1:3" x14ac:dyDescent="0.25">
      <c r="A529">
        <v>189200</v>
      </c>
      <c r="B529">
        <v>188480</v>
      </c>
      <c r="C529">
        <f t="shared" si="8"/>
        <v>-3.8054968287526414E-3</v>
      </c>
    </row>
    <row r="530" spans="1:3" x14ac:dyDescent="0.25">
      <c r="A530">
        <v>9000</v>
      </c>
      <c r="B530">
        <v>7227</v>
      </c>
      <c r="C530">
        <f t="shared" si="8"/>
        <v>-0.19699999999999995</v>
      </c>
    </row>
    <row r="531" spans="1:3" x14ac:dyDescent="0.25">
      <c r="A531">
        <v>5100</v>
      </c>
      <c r="B531">
        <v>574</v>
      </c>
      <c r="C531">
        <f t="shared" si="8"/>
        <v>-0.88745098039215686</v>
      </c>
    </row>
    <row r="532" spans="1:3" x14ac:dyDescent="0.25">
      <c r="A532">
        <v>105000</v>
      </c>
      <c r="B532">
        <v>96328</v>
      </c>
      <c r="C532">
        <f t="shared" si="8"/>
        <v>-8.2590476190476214E-2</v>
      </c>
    </row>
    <row r="533" spans="1:3" x14ac:dyDescent="0.25">
      <c r="A533">
        <v>186700</v>
      </c>
      <c r="B533">
        <v>178338</v>
      </c>
      <c r="C533">
        <f t="shared" si="8"/>
        <v>-4.4788430637386134E-2</v>
      </c>
    </row>
    <row r="534" spans="1:3" x14ac:dyDescent="0.25">
      <c r="A534">
        <v>1600</v>
      </c>
      <c r="B534">
        <v>8046</v>
      </c>
      <c r="C534">
        <f t="shared" si="8"/>
        <v>4.0287499999999996</v>
      </c>
    </row>
    <row r="535" spans="1:3" x14ac:dyDescent="0.25">
      <c r="A535">
        <v>115600</v>
      </c>
      <c r="B535">
        <v>184086</v>
      </c>
      <c r="C535">
        <f t="shared" si="8"/>
        <v>0.59243944636678192</v>
      </c>
    </row>
    <row r="536" spans="1:3" x14ac:dyDescent="0.25">
      <c r="A536">
        <v>89100</v>
      </c>
      <c r="B536">
        <v>13385</v>
      </c>
      <c r="C536">
        <f t="shared" si="8"/>
        <v>-0.84977553310886644</v>
      </c>
    </row>
    <row r="537" spans="1:3" x14ac:dyDescent="0.25">
      <c r="A537">
        <v>2600</v>
      </c>
      <c r="B537">
        <v>12533</v>
      </c>
      <c r="C537">
        <f t="shared" si="8"/>
        <v>3.820384615384615</v>
      </c>
    </row>
    <row r="538" spans="1:3" x14ac:dyDescent="0.25">
      <c r="A538">
        <v>9800</v>
      </c>
      <c r="B538">
        <v>14697</v>
      </c>
      <c r="C538">
        <f t="shared" si="8"/>
        <v>0.49969387755102046</v>
      </c>
    </row>
    <row r="539" spans="1:3" x14ac:dyDescent="0.25">
      <c r="A539">
        <v>84400</v>
      </c>
      <c r="B539">
        <v>98935</v>
      </c>
      <c r="C539">
        <f t="shared" si="8"/>
        <v>0.17221563981042665</v>
      </c>
    </row>
    <row r="540" spans="1:3" x14ac:dyDescent="0.25">
      <c r="A540">
        <v>151300</v>
      </c>
      <c r="B540">
        <v>57034</v>
      </c>
      <c r="C540">
        <f t="shared" si="8"/>
        <v>-0.62304031725049569</v>
      </c>
    </row>
    <row r="541" spans="1:3" x14ac:dyDescent="0.25">
      <c r="A541">
        <v>9800</v>
      </c>
      <c r="B541">
        <v>7120</v>
      </c>
      <c r="C541">
        <f t="shared" si="8"/>
        <v>-0.27346938775510199</v>
      </c>
    </row>
    <row r="542" spans="1:3" x14ac:dyDescent="0.25">
      <c r="A542">
        <v>5300</v>
      </c>
      <c r="B542">
        <v>14097</v>
      </c>
      <c r="C542">
        <f t="shared" si="8"/>
        <v>1.6598113207547169</v>
      </c>
    </row>
    <row r="543" spans="1:3" x14ac:dyDescent="0.25">
      <c r="A543">
        <v>178000</v>
      </c>
      <c r="B543">
        <v>43086</v>
      </c>
      <c r="C543">
        <f t="shared" si="8"/>
        <v>-0.75794382022471907</v>
      </c>
    </row>
    <row r="544" spans="1:3" x14ac:dyDescent="0.25">
      <c r="A544">
        <v>77000</v>
      </c>
      <c r="B544">
        <v>1930</v>
      </c>
      <c r="C544">
        <f t="shared" si="8"/>
        <v>-0.97493506493506499</v>
      </c>
    </row>
    <row r="545" spans="1:3" x14ac:dyDescent="0.25">
      <c r="A545">
        <v>84900</v>
      </c>
      <c r="B545">
        <v>13864</v>
      </c>
      <c r="C545">
        <f t="shared" si="8"/>
        <v>-0.83670200235571257</v>
      </c>
    </row>
    <row r="546" spans="1:3" x14ac:dyDescent="0.25">
      <c r="A546">
        <v>2800</v>
      </c>
      <c r="B546">
        <v>7742</v>
      </c>
      <c r="C546">
        <f t="shared" si="8"/>
        <v>1.7650000000000001</v>
      </c>
    </row>
    <row r="547" spans="1:3" x14ac:dyDescent="0.25">
      <c r="A547">
        <v>184800</v>
      </c>
      <c r="B547">
        <v>164109</v>
      </c>
      <c r="C547">
        <f t="shared" si="8"/>
        <v>-0.11196428571428574</v>
      </c>
    </row>
    <row r="548" spans="1:3" x14ac:dyDescent="0.25">
      <c r="A548">
        <v>4200</v>
      </c>
      <c r="B548">
        <v>6870</v>
      </c>
      <c r="C548">
        <f t="shared" si="8"/>
        <v>0.63571428571428568</v>
      </c>
    </row>
    <row r="549" spans="1:3" x14ac:dyDescent="0.25">
      <c r="A549">
        <v>1300</v>
      </c>
      <c r="B549">
        <v>12597</v>
      </c>
      <c r="C549">
        <f t="shared" si="8"/>
        <v>8.69</v>
      </c>
    </row>
    <row r="550" spans="1:3" x14ac:dyDescent="0.25">
      <c r="A550">
        <v>66100</v>
      </c>
      <c r="B550">
        <v>179074</v>
      </c>
      <c r="C550">
        <f t="shared" si="8"/>
        <v>1.7091376701966716</v>
      </c>
    </row>
    <row r="551" spans="1:3" x14ac:dyDescent="0.25">
      <c r="A551">
        <v>29500</v>
      </c>
      <c r="B551">
        <v>83843</v>
      </c>
      <c r="C551">
        <f t="shared" si="8"/>
        <v>1.8421355932203389</v>
      </c>
    </row>
    <row r="552" spans="1:3" x14ac:dyDescent="0.25">
      <c r="A552">
        <v>100</v>
      </c>
      <c r="B552">
        <v>4</v>
      </c>
      <c r="C552">
        <f t="shared" si="8"/>
        <v>-0.96</v>
      </c>
    </row>
    <row r="553" spans="1:3" x14ac:dyDescent="0.25">
      <c r="A553">
        <v>180100</v>
      </c>
      <c r="B553">
        <v>105598</v>
      </c>
      <c r="C553">
        <f t="shared" si="8"/>
        <v>-0.41367018323153804</v>
      </c>
    </row>
    <row r="554" spans="1:3" x14ac:dyDescent="0.25">
      <c r="A554">
        <v>9000</v>
      </c>
      <c r="B554">
        <v>8866</v>
      </c>
      <c r="C554">
        <f t="shared" si="8"/>
        <v>-1.488888888888884E-2</v>
      </c>
    </row>
    <row r="555" spans="1:3" x14ac:dyDescent="0.25">
      <c r="A555">
        <v>170600</v>
      </c>
      <c r="B555">
        <v>75022</v>
      </c>
      <c r="C555">
        <f t="shared" si="8"/>
        <v>-0.56024618991793673</v>
      </c>
    </row>
    <row r="556" spans="1:3" x14ac:dyDescent="0.25">
      <c r="A556">
        <v>9500</v>
      </c>
      <c r="B556">
        <v>14408</v>
      </c>
      <c r="C556">
        <f t="shared" si="8"/>
        <v>0.51663157894736833</v>
      </c>
    </row>
    <row r="557" spans="1:3" x14ac:dyDescent="0.25">
      <c r="A557">
        <v>6300</v>
      </c>
      <c r="B557">
        <v>14089</v>
      </c>
      <c r="C557">
        <f t="shared" si="8"/>
        <v>1.2363492063492063</v>
      </c>
    </row>
    <row r="558" spans="1:3" x14ac:dyDescent="0.25">
      <c r="A558">
        <v>5200</v>
      </c>
      <c r="B558">
        <v>12467</v>
      </c>
      <c r="C558">
        <f t="shared" si="8"/>
        <v>1.3975</v>
      </c>
    </row>
    <row r="559" spans="1:3" x14ac:dyDescent="0.25">
      <c r="A559">
        <v>6000</v>
      </c>
      <c r="B559">
        <v>11960</v>
      </c>
      <c r="C559">
        <f t="shared" si="8"/>
        <v>0.9933333333333334</v>
      </c>
    </row>
    <row r="560" spans="1:3" x14ac:dyDescent="0.25">
      <c r="A560">
        <v>5800</v>
      </c>
      <c r="B560">
        <v>7966</v>
      </c>
      <c r="C560">
        <f t="shared" si="8"/>
        <v>0.37344827586206897</v>
      </c>
    </row>
    <row r="561" spans="1:3" x14ac:dyDescent="0.25">
      <c r="A561">
        <v>105300</v>
      </c>
      <c r="B561">
        <v>106321</v>
      </c>
      <c r="C561">
        <f t="shared" si="8"/>
        <v>9.6961063627729605E-3</v>
      </c>
    </row>
    <row r="562" spans="1:3" x14ac:dyDescent="0.25">
      <c r="A562">
        <v>20000</v>
      </c>
      <c r="B562">
        <v>158832</v>
      </c>
      <c r="C562">
        <f t="shared" si="8"/>
        <v>6.9416000000000002</v>
      </c>
    </row>
    <row r="563" spans="1:3" x14ac:dyDescent="0.25">
      <c r="A563">
        <v>3000</v>
      </c>
      <c r="B563">
        <v>11091</v>
      </c>
      <c r="C563">
        <f t="shared" si="8"/>
        <v>2.6970000000000001</v>
      </c>
    </row>
    <row r="564" spans="1:3" x14ac:dyDescent="0.25">
      <c r="A564">
        <v>9900</v>
      </c>
      <c r="B564">
        <v>1269</v>
      </c>
      <c r="C564">
        <f t="shared" si="8"/>
        <v>-0.87181818181818183</v>
      </c>
    </row>
    <row r="565" spans="1:3" x14ac:dyDescent="0.25">
      <c r="A565">
        <v>3700</v>
      </c>
      <c r="B565">
        <v>5107</v>
      </c>
      <c r="C565">
        <f t="shared" si="8"/>
        <v>0.38027027027027027</v>
      </c>
    </row>
    <row r="566" spans="1:3" x14ac:dyDescent="0.25">
      <c r="A566">
        <v>168700</v>
      </c>
      <c r="B566">
        <v>141393</v>
      </c>
      <c r="C566">
        <f t="shared" si="8"/>
        <v>-0.16186721991701247</v>
      </c>
    </row>
    <row r="567" spans="1:3" x14ac:dyDescent="0.25">
      <c r="A567">
        <v>94900</v>
      </c>
      <c r="B567">
        <v>194166</v>
      </c>
      <c r="C567">
        <f t="shared" si="8"/>
        <v>1.0460063224446787</v>
      </c>
    </row>
    <row r="568" spans="1:3" x14ac:dyDescent="0.25">
      <c r="A568">
        <v>9300</v>
      </c>
      <c r="B568">
        <v>4124</v>
      </c>
      <c r="C568">
        <f t="shared" si="8"/>
        <v>-0.55655913978494631</v>
      </c>
    </row>
    <row r="569" spans="1:3" x14ac:dyDescent="0.25">
      <c r="A569">
        <v>6800</v>
      </c>
      <c r="B569">
        <v>14865</v>
      </c>
      <c r="C569">
        <f t="shared" si="8"/>
        <v>1.1860294117647059</v>
      </c>
    </row>
    <row r="570" spans="1:3" x14ac:dyDescent="0.25">
      <c r="A570">
        <v>72400</v>
      </c>
      <c r="B570">
        <v>134688</v>
      </c>
      <c r="C570">
        <f t="shared" si="8"/>
        <v>0.86033149171270717</v>
      </c>
    </row>
    <row r="571" spans="1:3" x14ac:dyDescent="0.25">
      <c r="A571">
        <v>20100</v>
      </c>
      <c r="B571">
        <v>47705</v>
      </c>
      <c r="C571">
        <f t="shared" si="8"/>
        <v>1.3733830845771142</v>
      </c>
    </row>
    <row r="572" spans="1:3" x14ac:dyDescent="0.25">
      <c r="A572">
        <v>31200</v>
      </c>
      <c r="B572">
        <v>95364</v>
      </c>
      <c r="C572">
        <f t="shared" si="8"/>
        <v>2.0565384615384614</v>
      </c>
    </row>
    <row r="573" spans="1:3" x14ac:dyDescent="0.25">
      <c r="A573">
        <v>3500</v>
      </c>
      <c r="B573">
        <v>3295</v>
      </c>
      <c r="C573">
        <f t="shared" si="8"/>
        <v>-5.8571428571428608E-2</v>
      </c>
    </row>
    <row r="574" spans="1:3" x14ac:dyDescent="0.25">
      <c r="A574">
        <v>9000</v>
      </c>
      <c r="B574">
        <v>4896</v>
      </c>
      <c r="C574">
        <f t="shared" si="8"/>
        <v>-0.45599999999999996</v>
      </c>
    </row>
    <row r="575" spans="1:3" x14ac:dyDescent="0.25">
      <c r="A575">
        <v>6700</v>
      </c>
      <c r="B575">
        <v>7496</v>
      </c>
      <c r="C575">
        <f t="shared" si="8"/>
        <v>0.11880597014925365</v>
      </c>
    </row>
    <row r="576" spans="1:3" x14ac:dyDescent="0.25">
      <c r="A576">
        <v>2700</v>
      </c>
      <c r="B576">
        <v>9967</v>
      </c>
      <c r="C576">
        <f t="shared" si="8"/>
        <v>2.6914814814814814</v>
      </c>
    </row>
    <row r="577" spans="1:3" x14ac:dyDescent="0.25">
      <c r="A577">
        <v>83300</v>
      </c>
      <c r="B577">
        <v>52421</v>
      </c>
      <c r="C577">
        <f t="shared" si="8"/>
        <v>-0.37069627851140452</v>
      </c>
    </row>
    <row r="578" spans="1:3" x14ac:dyDescent="0.25">
      <c r="A578">
        <v>9700</v>
      </c>
      <c r="B578">
        <v>6298</v>
      </c>
      <c r="C578">
        <f t="shared" si="8"/>
        <v>-0.3507216494845361</v>
      </c>
    </row>
    <row r="579" spans="1:3" x14ac:dyDescent="0.25">
      <c r="A579">
        <v>8200</v>
      </c>
      <c r="B579">
        <v>1546</v>
      </c>
      <c r="C579">
        <f t="shared" ref="C579:C642" si="9">(B579/A579)-1</f>
        <v>-0.8114634146341464</v>
      </c>
    </row>
    <row r="580" spans="1:3" x14ac:dyDescent="0.25">
      <c r="A580">
        <v>96500</v>
      </c>
      <c r="B580">
        <v>16168</v>
      </c>
      <c r="C580">
        <f t="shared" si="9"/>
        <v>-0.83245595854922283</v>
      </c>
    </row>
    <row r="581" spans="1:3" x14ac:dyDescent="0.25">
      <c r="A581">
        <v>6200</v>
      </c>
      <c r="B581">
        <v>6269</v>
      </c>
      <c r="C581">
        <f t="shared" si="9"/>
        <v>1.1129032258064608E-2</v>
      </c>
    </row>
    <row r="582" spans="1:3" x14ac:dyDescent="0.25">
      <c r="A582">
        <v>43800</v>
      </c>
      <c r="B582">
        <v>149578</v>
      </c>
      <c r="C582">
        <f t="shared" si="9"/>
        <v>2.4150228310502282</v>
      </c>
    </row>
    <row r="583" spans="1:3" x14ac:dyDescent="0.25">
      <c r="A583">
        <v>6000</v>
      </c>
      <c r="B583">
        <v>3841</v>
      </c>
      <c r="C583">
        <f t="shared" si="9"/>
        <v>-0.35983333333333334</v>
      </c>
    </row>
    <row r="584" spans="1:3" x14ac:dyDescent="0.25">
      <c r="A584">
        <v>8700</v>
      </c>
      <c r="B584">
        <v>4531</v>
      </c>
      <c r="C584">
        <f t="shared" si="9"/>
        <v>-0.4791954022988506</v>
      </c>
    </row>
    <row r="585" spans="1:3" x14ac:dyDescent="0.25">
      <c r="A585">
        <v>18900</v>
      </c>
      <c r="B585">
        <v>60934</v>
      </c>
      <c r="C585">
        <f t="shared" si="9"/>
        <v>2.2240211640211642</v>
      </c>
    </row>
    <row r="586" spans="1:3" x14ac:dyDescent="0.25">
      <c r="A586">
        <v>86400</v>
      </c>
      <c r="B586">
        <v>103255</v>
      </c>
      <c r="C586">
        <f t="shared" si="9"/>
        <v>0.19508101851851856</v>
      </c>
    </row>
    <row r="587" spans="1:3" x14ac:dyDescent="0.25">
      <c r="A587">
        <v>8900</v>
      </c>
      <c r="B587">
        <v>13065</v>
      </c>
      <c r="C587">
        <f t="shared" si="9"/>
        <v>0.46797752808988768</v>
      </c>
    </row>
    <row r="588" spans="1:3" x14ac:dyDescent="0.25">
      <c r="A588">
        <v>700</v>
      </c>
      <c r="B588">
        <v>6654</v>
      </c>
      <c r="C588">
        <f t="shared" si="9"/>
        <v>8.5057142857142853</v>
      </c>
    </row>
    <row r="589" spans="1:3" x14ac:dyDescent="0.25">
      <c r="A589">
        <v>9400</v>
      </c>
      <c r="B589">
        <v>6852</v>
      </c>
      <c r="C589">
        <f t="shared" si="9"/>
        <v>-0.27106382978723409</v>
      </c>
    </row>
    <row r="590" spans="1:3" x14ac:dyDescent="0.25">
      <c r="A590">
        <v>157600</v>
      </c>
      <c r="B590">
        <v>124517</v>
      </c>
      <c r="C590">
        <f t="shared" si="9"/>
        <v>-0.2099175126903553</v>
      </c>
    </row>
    <row r="591" spans="1:3" x14ac:dyDescent="0.25">
      <c r="A591">
        <v>7900</v>
      </c>
      <c r="B591">
        <v>5113</v>
      </c>
      <c r="C591">
        <f t="shared" si="9"/>
        <v>-0.35278481012658225</v>
      </c>
    </row>
    <row r="592" spans="1:3" x14ac:dyDescent="0.25">
      <c r="A592">
        <v>7100</v>
      </c>
      <c r="B592">
        <v>5824</v>
      </c>
      <c r="C592">
        <f t="shared" si="9"/>
        <v>-0.17971830985915493</v>
      </c>
    </row>
    <row r="593" spans="1:3" x14ac:dyDescent="0.25">
      <c r="A593">
        <v>600</v>
      </c>
      <c r="B593">
        <v>6226</v>
      </c>
      <c r="C593">
        <f t="shared" si="9"/>
        <v>9.3766666666666669</v>
      </c>
    </row>
    <row r="594" spans="1:3" x14ac:dyDescent="0.25">
      <c r="A594">
        <v>156800</v>
      </c>
      <c r="B594">
        <v>20243</v>
      </c>
      <c r="C594">
        <f t="shared" si="9"/>
        <v>-0.87089923469387753</v>
      </c>
    </row>
    <row r="595" spans="1:3" x14ac:dyDescent="0.25">
      <c r="A595">
        <v>121600</v>
      </c>
      <c r="B595">
        <v>188288</v>
      </c>
      <c r="C595">
        <f t="shared" si="9"/>
        <v>0.54842105263157892</v>
      </c>
    </row>
    <row r="596" spans="1:3" x14ac:dyDescent="0.25">
      <c r="A596">
        <v>157300</v>
      </c>
      <c r="B596">
        <v>11167</v>
      </c>
      <c r="C596">
        <f t="shared" si="9"/>
        <v>-0.92900826446280993</v>
      </c>
    </row>
    <row r="597" spans="1:3" x14ac:dyDescent="0.25">
      <c r="A597">
        <v>70300</v>
      </c>
      <c r="B597">
        <v>146595</v>
      </c>
      <c r="C597">
        <f t="shared" si="9"/>
        <v>1.0852773826458035</v>
      </c>
    </row>
    <row r="598" spans="1:3" x14ac:dyDescent="0.25">
      <c r="A598">
        <v>7900</v>
      </c>
      <c r="B598">
        <v>7875</v>
      </c>
      <c r="C598">
        <f t="shared" si="9"/>
        <v>-3.1645569620253333E-3</v>
      </c>
    </row>
    <row r="599" spans="1:3" x14ac:dyDescent="0.25">
      <c r="A599">
        <v>73800</v>
      </c>
      <c r="B599">
        <v>148779</v>
      </c>
      <c r="C599">
        <f t="shared" si="9"/>
        <v>1.0159756097560977</v>
      </c>
    </row>
    <row r="600" spans="1:3" x14ac:dyDescent="0.25">
      <c r="A600">
        <v>108500</v>
      </c>
      <c r="B600">
        <v>175868</v>
      </c>
      <c r="C600">
        <f t="shared" si="9"/>
        <v>0.62090322580645152</v>
      </c>
    </row>
    <row r="601" spans="1:3" x14ac:dyDescent="0.25">
      <c r="A601">
        <v>140300</v>
      </c>
      <c r="B601">
        <v>5112</v>
      </c>
      <c r="C601">
        <f t="shared" si="9"/>
        <v>-0.96356379187455454</v>
      </c>
    </row>
    <row r="602" spans="1:3" x14ac:dyDescent="0.25">
      <c r="A602">
        <v>100</v>
      </c>
      <c r="B602">
        <v>5</v>
      </c>
      <c r="C602">
        <f t="shared" si="9"/>
        <v>-0.95</v>
      </c>
    </row>
    <row r="603" spans="1:3" x14ac:dyDescent="0.25">
      <c r="A603">
        <v>6300</v>
      </c>
      <c r="B603">
        <v>13018</v>
      </c>
      <c r="C603">
        <f t="shared" si="9"/>
        <v>1.0663492063492064</v>
      </c>
    </row>
    <row r="604" spans="1:3" x14ac:dyDescent="0.25">
      <c r="A604">
        <v>71100</v>
      </c>
      <c r="B604">
        <v>91176</v>
      </c>
      <c r="C604">
        <f t="shared" si="9"/>
        <v>0.28236286919831222</v>
      </c>
    </row>
    <row r="605" spans="1:3" x14ac:dyDescent="0.25">
      <c r="A605">
        <v>5300</v>
      </c>
      <c r="B605">
        <v>6342</v>
      </c>
      <c r="C605">
        <f t="shared" si="9"/>
        <v>0.19660377358490555</v>
      </c>
    </row>
    <row r="606" spans="1:3" x14ac:dyDescent="0.25">
      <c r="A606">
        <v>88700</v>
      </c>
      <c r="B606">
        <v>151438</v>
      </c>
      <c r="C606">
        <f t="shared" si="9"/>
        <v>0.70730552423900783</v>
      </c>
    </row>
    <row r="607" spans="1:3" x14ac:dyDescent="0.25">
      <c r="A607">
        <v>3300</v>
      </c>
      <c r="B607">
        <v>6178</v>
      </c>
      <c r="C607">
        <f t="shared" si="9"/>
        <v>0.87212121212121207</v>
      </c>
    </row>
    <row r="608" spans="1:3" x14ac:dyDescent="0.25">
      <c r="A608">
        <v>3400</v>
      </c>
      <c r="B608">
        <v>6405</v>
      </c>
      <c r="C608">
        <f t="shared" si="9"/>
        <v>0.88382352941176467</v>
      </c>
    </row>
    <row r="609" spans="1:3" x14ac:dyDescent="0.25">
      <c r="A609">
        <v>137600</v>
      </c>
      <c r="B609">
        <v>180667</v>
      </c>
      <c r="C609">
        <f t="shared" si="9"/>
        <v>0.31298691860465122</v>
      </c>
    </row>
    <row r="610" spans="1:3" x14ac:dyDescent="0.25">
      <c r="A610">
        <v>3900</v>
      </c>
      <c r="B610">
        <v>11075</v>
      </c>
      <c r="C610">
        <f t="shared" si="9"/>
        <v>1.8397435897435899</v>
      </c>
    </row>
    <row r="611" spans="1:3" x14ac:dyDescent="0.25">
      <c r="A611">
        <v>10000</v>
      </c>
      <c r="B611">
        <v>12042</v>
      </c>
      <c r="C611">
        <f t="shared" si="9"/>
        <v>0.20419999999999994</v>
      </c>
    </row>
    <row r="612" spans="1:3" x14ac:dyDescent="0.25">
      <c r="A612">
        <v>42800</v>
      </c>
      <c r="B612">
        <v>179356</v>
      </c>
      <c r="C612">
        <f t="shared" si="9"/>
        <v>3.1905607476635511</v>
      </c>
    </row>
    <row r="613" spans="1:3" x14ac:dyDescent="0.25">
      <c r="A613">
        <v>8200</v>
      </c>
      <c r="B613">
        <v>1136</v>
      </c>
      <c r="C613">
        <f t="shared" si="9"/>
        <v>-0.86146341463414633</v>
      </c>
    </row>
    <row r="614" spans="1:3" x14ac:dyDescent="0.25">
      <c r="A614">
        <v>6200</v>
      </c>
      <c r="B614">
        <v>8645</v>
      </c>
      <c r="C614">
        <f t="shared" si="9"/>
        <v>0.39435483870967736</v>
      </c>
    </row>
    <row r="615" spans="1:3" x14ac:dyDescent="0.25">
      <c r="A615">
        <v>1100</v>
      </c>
      <c r="B615">
        <v>1914</v>
      </c>
      <c r="C615">
        <f t="shared" si="9"/>
        <v>0.74</v>
      </c>
    </row>
    <row r="616" spans="1:3" x14ac:dyDescent="0.25">
      <c r="A616">
        <v>26500</v>
      </c>
      <c r="B616">
        <v>41205</v>
      </c>
      <c r="C616">
        <f t="shared" si="9"/>
        <v>0.55490566037735856</v>
      </c>
    </row>
    <row r="617" spans="1:3" x14ac:dyDescent="0.25">
      <c r="A617">
        <v>8500</v>
      </c>
      <c r="B617">
        <v>14488</v>
      </c>
      <c r="C617">
        <f t="shared" si="9"/>
        <v>0.70447058823529418</v>
      </c>
    </row>
    <row r="618" spans="1:3" x14ac:dyDescent="0.25">
      <c r="A618">
        <v>6400</v>
      </c>
      <c r="B618">
        <v>12129</v>
      </c>
      <c r="C618">
        <f t="shared" si="9"/>
        <v>0.8951562500000001</v>
      </c>
    </row>
    <row r="619" spans="1:3" x14ac:dyDescent="0.25">
      <c r="A619">
        <v>1400</v>
      </c>
      <c r="B619">
        <v>3496</v>
      </c>
      <c r="C619">
        <f t="shared" si="9"/>
        <v>1.4971428571428573</v>
      </c>
    </row>
    <row r="620" spans="1:3" x14ac:dyDescent="0.25">
      <c r="A620">
        <v>198600</v>
      </c>
      <c r="B620">
        <v>97037</v>
      </c>
      <c r="C620">
        <f t="shared" si="9"/>
        <v>-0.51139476334340384</v>
      </c>
    </row>
    <row r="621" spans="1:3" x14ac:dyDescent="0.25">
      <c r="A621">
        <v>195900</v>
      </c>
      <c r="B621">
        <v>55757</v>
      </c>
      <c r="C621">
        <f t="shared" si="9"/>
        <v>-0.71538029606942311</v>
      </c>
    </row>
    <row r="622" spans="1:3" x14ac:dyDescent="0.25">
      <c r="A622">
        <v>4300</v>
      </c>
      <c r="B622">
        <v>11525</v>
      </c>
      <c r="C622">
        <f t="shared" si="9"/>
        <v>1.6802325581395348</v>
      </c>
    </row>
    <row r="623" spans="1:3" x14ac:dyDescent="0.25">
      <c r="A623">
        <v>25600</v>
      </c>
      <c r="B623">
        <v>158669</v>
      </c>
      <c r="C623">
        <f t="shared" si="9"/>
        <v>5.1980078125000002</v>
      </c>
    </row>
    <row r="624" spans="1:3" x14ac:dyDescent="0.25">
      <c r="A624">
        <v>189000</v>
      </c>
      <c r="B624">
        <v>5916</v>
      </c>
      <c r="C624">
        <f t="shared" si="9"/>
        <v>-0.96869841269841273</v>
      </c>
    </row>
    <row r="625" spans="1:3" x14ac:dyDescent="0.25">
      <c r="A625">
        <v>94300</v>
      </c>
      <c r="B625">
        <v>150806</v>
      </c>
      <c r="C625">
        <f t="shared" si="9"/>
        <v>0.59921527041357381</v>
      </c>
    </row>
    <row r="626" spans="1:3" x14ac:dyDescent="0.25">
      <c r="A626">
        <v>5100</v>
      </c>
      <c r="B626">
        <v>14249</v>
      </c>
      <c r="C626">
        <f t="shared" si="9"/>
        <v>1.793921568627451</v>
      </c>
    </row>
    <row r="627" spans="1:3" x14ac:dyDescent="0.25">
      <c r="A627">
        <v>7500</v>
      </c>
      <c r="B627">
        <v>5803</v>
      </c>
      <c r="C627">
        <f t="shared" si="9"/>
        <v>-0.22626666666666662</v>
      </c>
    </row>
    <row r="628" spans="1:3" x14ac:dyDescent="0.25">
      <c r="A628">
        <v>6400</v>
      </c>
      <c r="B628">
        <v>13205</v>
      </c>
      <c r="C628">
        <f t="shared" si="9"/>
        <v>1.0632812500000002</v>
      </c>
    </row>
    <row r="629" spans="1:3" x14ac:dyDescent="0.25">
      <c r="A629">
        <v>1600</v>
      </c>
      <c r="B629">
        <v>11108</v>
      </c>
      <c r="C629">
        <f t="shared" si="9"/>
        <v>5.9424999999999999</v>
      </c>
    </row>
    <row r="630" spans="1:3" x14ac:dyDescent="0.25">
      <c r="A630">
        <v>1900</v>
      </c>
      <c r="B630">
        <v>2884</v>
      </c>
      <c r="C630">
        <f t="shared" si="9"/>
        <v>0.51789473684210519</v>
      </c>
    </row>
    <row r="631" spans="1:3" x14ac:dyDescent="0.25">
      <c r="A631">
        <v>85900</v>
      </c>
      <c r="B631">
        <v>55476</v>
      </c>
      <c r="C631">
        <f t="shared" si="9"/>
        <v>-0.35417927823050055</v>
      </c>
    </row>
    <row r="632" spans="1:3" x14ac:dyDescent="0.25">
      <c r="A632">
        <v>9500</v>
      </c>
      <c r="B632">
        <v>5973</v>
      </c>
      <c r="C632">
        <f t="shared" si="9"/>
        <v>-0.37126315789473685</v>
      </c>
    </row>
    <row r="633" spans="1:3" x14ac:dyDescent="0.25">
      <c r="A633">
        <v>59200</v>
      </c>
      <c r="B633">
        <v>183756</v>
      </c>
      <c r="C633">
        <f t="shared" si="9"/>
        <v>2.1039864864864866</v>
      </c>
    </row>
    <row r="634" spans="1:3" x14ac:dyDescent="0.25">
      <c r="A634">
        <v>72100</v>
      </c>
      <c r="B634">
        <v>30902</v>
      </c>
      <c r="C634">
        <f t="shared" si="9"/>
        <v>-0.57140083217753124</v>
      </c>
    </row>
    <row r="635" spans="1:3" x14ac:dyDescent="0.25">
      <c r="A635">
        <v>6700</v>
      </c>
      <c r="B635">
        <v>5569</v>
      </c>
      <c r="C635">
        <f t="shared" si="9"/>
        <v>-0.16880597014925369</v>
      </c>
    </row>
    <row r="636" spans="1:3" x14ac:dyDescent="0.25">
      <c r="A636">
        <v>118200</v>
      </c>
      <c r="B636">
        <v>92824</v>
      </c>
      <c r="C636">
        <f t="shared" si="9"/>
        <v>-0.21468697123519453</v>
      </c>
    </row>
    <row r="637" spans="1:3" x14ac:dyDescent="0.25">
      <c r="A637">
        <v>139000</v>
      </c>
      <c r="B637">
        <v>158590</v>
      </c>
      <c r="C637">
        <f t="shared" si="9"/>
        <v>0.14093525179856115</v>
      </c>
    </row>
    <row r="638" spans="1:3" x14ac:dyDescent="0.25">
      <c r="A638">
        <v>197700</v>
      </c>
      <c r="B638">
        <v>127591</v>
      </c>
      <c r="C638">
        <f t="shared" si="9"/>
        <v>-0.35462316641375824</v>
      </c>
    </row>
    <row r="639" spans="1:3" x14ac:dyDescent="0.25">
      <c r="A639">
        <v>8500</v>
      </c>
      <c r="B639">
        <v>6750</v>
      </c>
      <c r="C639">
        <f t="shared" si="9"/>
        <v>-0.20588235294117652</v>
      </c>
    </row>
    <row r="640" spans="1:3" x14ac:dyDescent="0.25">
      <c r="A640">
        <v>81600</v>
      </c>
      <c r="B640">
        <v>9318</v>
      </c>
      <c r="C640">
        <f t="shared" si="9"/>
        <v>-0.8858088235294117</v>
      </c>
    </row>
    <row r="641" spans="1:3" x14ac:dyDescent="0.25">
      <c r="A641">
        <v>8600</v>
      </c>
      <c r="B641">
        <v>4832</v>
      </c>
      <c r="C641">
        <f t="shared" si="9"/>
        <v>-0.43813953488372093</v>
      </c>
    </row>
    <row r="642" spans="1:3" x14ac:dyDescent="0.25">
      <c r="A642">
        <v>119800</v>
      </c>
      <c r="B642">
        <v>19769</v>
      </c>
      <c r="C642">
        <f t="shared" si="9"/>
        <v>-0.83498330550918198</v>
      </c>
    </row>
    <row r="643" spans="1:3" x14ac:dyDescent="0.25">
      <c r="A643">
        <v>9400</v>
      </c>
      <c r="B643">
        <v>11277</v>
      </c>
      <c r="C643">
        <f t="shared" ref="C643:C706" si="10">(B643/A643)-1</f>
        <v>0.19968085106382971</v>
      </c>
    </row>
    <row r="644" spans="1:3" x14ac:dyDescent="0.25">
      <c r="A644">
        <v>9200</v>
      </c>
      <c r="B644">
        <v>13382</v>
      </c>
      <c r="C644">
        <f t="shared" si="10"/>
        <v>0.4545652173913044</v>
      </c>
    </row>
    <row r="645" spans="1:3" x14ac:dyDescent="0.25">
      <c r="A645">
        <v>14900</v>
      </c>
      <c r="B645">
        <v>32986</v>
      </c>
      <c r="C645">
        <f t="shared" si="10"/>
        <v>1.2138255033557046</v>
      </c>
    </row>
    <row r="646" spans="1:3" x14ac:dyDescent="0.25">
      <c r="A646">
        <v>169400</v>
      </c>
      <c r="B646">
        <v>81984</v>
      </c>
      <c r="C646">
        <f t="shared" si="10"/>
        <v>-0.51603305785123965</v>
      </c>
    </row>
    <row r="647" spans="1:3" x14ac:dyDescent="0.25">
      <c r="A647">
        <v>192100</v>
      </c>
      <c r="B647">
        <v>178483</v>
      </c>
      <c r="C647">
        <f t="shared" si="10"/>
        <v>-7.0884955752212431E-2</v>
      </c>
    </row>
    <row r="648" spans="1:3" x14ac:dyDescent="0.25">
      <c r="A648">
        <v>98700</v>
      </c>
      <c r="B648">
        <v>87448</v>
      </c>
      <c r="C648">
        <f t="shared" si="10"/>
        <v>-0.11400202634245182</v>
      </c>
    </row>
    <row r="649" spans="1:3" x14ac:dyDescent="0.25">
      <c r="A649">
        <v>4500</v>
      </c>
      <c r="B649">
        <v>1863</v>
      </c>
      <c r="C649">
        <f t="shared" si="10"/>
        <v>-0.58600000000000008</v>
      </c>
    </row>
    <row r="650" spans="1:3" x14ac:dyDescent="0.25">
      <c r="A650">
        <v>98600</v>
      </c>
      <c r="B650">
        <v>62174</v>
      </c>
      <c r="C650">
        <f t="shared" si="10"/>
        <v>-0.36943204868154156</v>
      </c>
    </row>
    <row r="651" spans="1:3" x14ac:dyDescent="0.25">
      <c r="A651">
        <v>121700</v>
      </c>
      <c r="B651">
        <v>59003</v>
      </c>
      <c r="C651">
        <f t="shared" si="10"/>
        <v>-0.51517666392769113</v>
      </c>
    </row>
    <row r="652" spans="1:3" x14ac:dyDescent="0.25">
      <c r="A652">
        <v>100</v>
      </c>
      <c r="B652">
        <v>2</v>
      </c>
      <c r="C652">
        <f t="shared" si="10"/>
        <v>-0.98</v>
      </c>
    </row>
    <row r="653" spans="1:3" x14ac:dyDescent="0.25">
      <c r="A653">
        <v>196700</v>
      </c>
      <c r="B653">
        <v>174039</v>
      </c>
      <c r="C653">
        <f t="shared" si="10"/>
        <v>-0.11520589730554143</v>
      </c>
    </row>
    <row r="654" spans="1:3" x14ac:dyDescent="0.25">
      <c r="A654">
        <v>10000</v>
      </c>
      <c r="B654">
        <v>12684</v>
      </c>
      <c r="C654">
        <f t="shared" si="10"/>
        <v>0.26839999999999997</v>
      </c>
    </row>
    <row r="655" spans="1:3" x14ac:dyDescent="0.25">
      <c r="A655">
        <v>600</v>
      </c>
      <c r="B655">
        <v>14033</v>
      </c>
      <c r="C655">
        <f t="shared" si="10"/>
        <v>22.388333333333332</v>
      </c>
    </row>
    <row r="656" spans="1:3" x14ac:dyDescent="0.25">
      <c r="A656">
        <v>35000</v>
      </c>
      <c r="B656">
        <v>177936</v>
      </c>
      <c r="C656">
        <f t="shared" si="10"/>
        <v>4.0838857142857146</v>
      </c>
    </row>
    <row r="657" spans="1:3" x14ac:dyDescent="0.25">
      <c r="A657">
        <v>6900</v>
      </c>
      <c r="B657">
        <v>13212</v>
      </c>
      <c r="C657">
        <f t="shared" si="10"/>
        <v>0.91478260869565209</v>
      </c>
    </row>
    <row r="658" spans="1:3" x14ac:dyDescent="0.25">
      <c r="A658">
        <v>118400</v>
      </c>
      <c r="B658">
        <v>49879</v>
      </c>
      <c r="C658">
        <f t="shared" si="10"/>
        <v>-0.57872466216216223</v>
      </c>
    </row>
    <row r="659" spans="1:3" x14ac:dyDescent="0.25">
      <c r="A659">
        <v>10000</v>
      </c>
      <c r="B659">
        <v>824</v>
      </c>
      <c r="C659">
        <f t="shared" si="10"/>
        <v>-0.91759999999999997</v>
      </c>
    </row>
    <row r="660" spans="1:3" x14ac:dyDescent="0.25">
      <c r="A660">
        <v>52600</v>
      </c>
      <c r="B660">
        <v>31594</v>
      </c>
      <c r="C660">
        <f t="shared" si="10"/>
        <v>-0.39935361216730036</v>
      </c>
    </row>
    <row r="661" spans="1:3" x14ac:dyDescent="0.25">
      <c r="A661">
        <v>120700</v>
      </c>
      <c r="B661">
        <v>57010</v>
      </c>
      <c r="C661">
        <f t="shared" si="10"/>
        <v>-0.52767191383595691</v>
      </c>
    </row>
    <row r="662" spans="1:3" x14ac:dyDescent="0.25">
      <c r="A662">
        <v>9100</v>
      </c>
      <c r="B662">
        <v>7438</v>
      </c>
      <c r="C662">
        <f t="shared" si="10"/>
        <v>-0.18263736263736263</v>
      </c>
    </row>
    <row r="663" spans="1:3" x14ac:dyDescent="0.25">
      <c r="A663">
        <v>106800</v>
      </c>
      <c r="B663">
        <v>57872</v>
      </c>
      <c r="C663">
        <f t="shared" si="10"/>
        <v>-0.45812734082397</v>
      </c>
    </row>
    <row r="664" spans="1:3" x14ac:dyDescent="0.25">
      <c r="A664">
        <v>9100</v>
      </c>
      <c r="B664">
        <v>8906</v>
      </c>
      <c r="C664">
        <f t="shared" si="10"/>
        <v>-2.131868131868131E-2</v>
      </c>
    </row>
    <row r="665" spans="1:3" x14ac:dyDescent="0.25">
      <c r="A665">
        <v>10000</v>
      </c>
      <c r="B665">
        <v>7724</v>
      </c>
      <c r="C665">
        <f t="shared" si="10"/>
        <v>-0.22760000000000002</v>
      </c>
    </row>
    <row r="666" spans="1:3" x14ac:dyDescent="0.25">
      <c r="A666">
        <v>79400</v>
      </c>
      <c r="B666">
        <v>26571</v>
      </c>
      <c r="C666">
        <f t="shared" si="10"/>
        <v>-0.6653526448362721</v>
      </c>
    </row>
    <row r="667" spans="1:3" x14ac:dyDescent="0.25">
      <c r="A667">
        <v>5100</v>
      </c>
      <c r="B667">
        <v>12219</v>
      </c>
      <c r="C667">
        <f t="shared" si="10"/>
        <v>1.3958823529411766</v>
      </c>
    </row>
    <row r="668" spans="1:3" x14ac:dyDescent="0.25">
      <c r="A668">
        <v>3100</v>
      </c>
      <c r="B668">
        <v>1985</v>
      </c>
      <c r="C668">
        <f t="shared" si="10"/>
        <v>-0.35967741935483866</v>
      </c>
    </row>
    <row r="669" spans="1:3" x14ac:dyDescent="0.25">
      <c r="A669">
        <v>6900</v>
      </c>
      <c r="B669">
        <v>12155</v>
      </c>
      <c r="C669">
        <f t="shared" si="10"/>
        <v>0.76159420289855073</v>
      </c>
    </row>
    <row r="670" spans="1:3" x14ac:dyDescent="0.25">
      <c r="A670">
        <v>27500</v>
      </c>
      <c r="B670">
        <v>5593</v>
      </c>
      <c r="C670">
        <f t="shared" si="10"/>
        <v>-0.79661818181818178</v>
      </c>
    </row>
    <row r="671" spans="1:3" x14ac:dyDescent="0.25">
      <c r="A671">
        <v>48800</v>
      </c>
      <c r="B671">
        <v>175020</v>
      </c>
      <c r="C671">
        <f t="shared" si="10"/>
        <v>2.5864754098360656</v>
      </c>
    </row>
    <row r="672" spans="1:3" x14ac:dyDescent="0.25">
      <c r="A672">
        <v>16200</v>
      </c>
      <c r="B672">
        <v>75955</v>
      </c>
      <c r="C672">
        <f t="shared" si="10"/>
        <v>3.6885802469135802</v>
      </c>
    </row>
    <row r="673" spans="1:3" x14ac:dyDescent="0.25">
      <c r="A673">
        <v>97600</v>
      </c>
      <c r="B673">
        <v>119127</v>
      </c>
      <c r="C673">
        <f t="shared" si="10"/>
        <v>0.22056352459016404</v>
      </c>
    </row>
    <row r="674" spans="1:3" x14ac:dyDescent="0.25">
      <c r="A674">
        <v>197900</v>
      </c>
      <c r="B674">
        <v>110689</v>
      </c>
      <c r="C674">
        <f t="shared" si="10"/>
        <v>-0.44068216270843863</v>
      </c>
    </row>
    <row r="675" spans="1:3" x14ac:dyDescent="0.25">
      <c r="A675">
        <v>5600</v>
      </c>
      <c r="B675">
        <v>2445</v>
      </c>
      <c r="C675">
        <f t="shared" si="10"/>
        <v>-0.56339285714285714</v>
      </c>
    </row>
    <row r="676" spans="1:3" x14ac:dyDescent="0.25">
      <c r="A676">
        <v>170700</v>
      </c>
      <c r="B676">
        <v>57250</v>
      </c>
      <c r="C676">
        <f t="shared" si="10"/>
        <v>-0.66461628588166377</v>
      </c>
    </row>
    <row r="677" spans="1:3" x14ac:dyDescent="0.25">
      <c r="A677">
        <v>9700</v>
      </c>
      <c r="B677">
        <v>11929</v>
      </c>
      <c r="C677">
        <f t="shared" si="10"/>
        <v>0.22979381443298963</v>
      </c>
    </row>
    <row r="678" spans="1:3" x14ac:dyDescent="0.25">
      <c r="A678">
        <v>62300</v>
      </c>
      <c r="B678">
        <v>118214</v>
      </c>
      <c r="C678">
        <f t="shared" si="10"/>
        <v>0.89749598715890855</v>
      </c>
    </row>
    <row r="679" spans="1:3" x14ac:dyDescent="0.25">
      <c r="A679">
        <v>5300</v>
      </c>
      <c r="B679">
        <v>4432</v>
      </c>
      <c r="C679">
        <f t="shared" si="10"/>
        <v>-0.16377358490566041</v>
      </c>
    </row>
    <row r="680" spans="1:3" x14ac:dyDescent="0.25">
      <c r="A680">
        <v>99500</v>
      </c>
      <c r="B680">
        <v>17879</v>
      </c>
      <c r="C680">
        <f t="shared" si="10"/>
        <v>-0.82031155778894471</v>
      </c>
    </row>
    <row r="681" spans="1:3" x14ac:dyDescent="0.25">
      <c r="A681">
        <v>1400</v>
      </c>
      <c r="B681">
        <v>14511</v>
      </c>
      <c r="C681">
        <f t="shared" si="10"/>
        <v>9.3650000000000002</v>
      </c>
    </row>
    <row r="682" spans="1:3" x14ac:dyDescent="0.25">
      <c r="A682">
        <v>145600</v>
      </c>
      <c r="B682">
        <v>141822</v>
      </c>
      <c r="C682">
        <f t="shared" si="10"/>
        <v>-2.5947802197802239E-2</v>
      </c>
    </row>
    <row r="683" spans="1:3" x14ac:dyDescent="0.25">
      <c r="A683">
        <v>184100</v>
      </c>
      <c r="B683">
        <v>159037</v>
      </c>
      <c r="C683">
        <f t="shared" si="10"/>
        <v>-0.13613796849538295</v>
      </c>
    </row>
    <row r="684" spans="1:3" x14ac:dyDescent="0.25">
      <c r="A684">
        <v>5400</v>
      </c>
      <c r="B684">
        <v>8109</v>
      </c>
      <c r="C684">
        <f t="shared" si="10"/>
        <v>0.50166666666666671</v>
      </c>
    </row>
    <row r="685" spans="1:3" x14ac:dyDescent="0.25">
      <c r="A685">
        <v>2300</v>
      </c>
      <c r="B685">
        <v>8244</v>
      </c>
      <c r="C685">
        <f t="shared" si="10"/>
        <v>2.5843478260869563</v>
      </c>
    </row>
    <row r="686" spans="1:3" x14ac:dyDescent="0.25">
      <c r="A686">
        <v>1400</v>
      </c>
      <c r="B686">
        <v>7600</v>
      </c>
      <c r="C686">
        <f t="shared" si="10"/>
        <v>4.4285714285714288</v>
      </c>
    </row>
    <row r="687" spans="1:3" x14ac:dyDescent="0.25">
      <c r="A687">
        <v>140000</v>
      </c>
      <c r="B687">
        <v>94501</v>
      </c>
      <c r="C687">
        <f t="shared" si="10"/>
        <v>-0.32499285714285719</v>
      </c>
    </row>
    <row r="688" spans="1:3" x14ac:dyDescent="0.25">
      <c r="A688">
        <v>7500</v>
      </c>
      <c r="B688">
        <v>14381</v>
      </c>
      <c r="C688">
        <f t="shared" si="10"/>
        <v>0.91746666666666665</v>
      </c>
    </row>
    <row r="689" spans="1:3" x14ac:dyDescent="0.25">
      <c r="A689">
        <v>1500</v>
      </c>
      <c r="B689">
        <v>13980</v>
      </c>
      <c r="C689">
        <f t="shared" si="10"/>
        <v>8.32</v>
      </c>
    </row>
    <row r="690" spans="1:3" x14ac:dyDescent="0.25">
      <c r="A690">
        <v>2900</v>
      </c>
      <c r="B690">
        <v>12449</v>
      </c>
      <c r="C690">
        <f t="shared" si="10"/>
        <v>3.2927586206896553</v>
      </c>
    </row>
    <row r="691" spans="1:3" x14ac:dyDescent="0.25">
      <c r="A691">
        <v>7300</v>
      </c>
      <c r="B691">
        <v>7348</v>
      </c>
      <c r="C691">
        <f t="shared" si="10"/>
        <v>6.5753424657535309E-3</v>
      </c>
    </row>
    <row r="692" spans="1:3" x14ac:dyDescent="0.25">
      <c r="A692">
        <v>3600</v>
      </c>
      <c r="B692">
        <v>8158</v>
      </c>
      <c r="C692">
        <f t="shared" si="10"/>
        <v>1.266111111111111</v>
      </c>
    </row>
    <row r="693" spans="1:3" x14ac:dyDescent="0.25">
      <c r="A693">
        <v>5000</v>
      </c>
      <c r="B693">
        <v>7119</v>
      </c>
      <c r="C693">
        <f t="shared" si="10"/>
        <v>0.42379999999999995</v>
      </c>
    </row>
    <row r="694" spans="1:3" x14ac:dyDescent="0.25">
      <c r="A694">
        <v>6000</v>
      </c>
      <c r="B694">
        <v>5438</v>
      </c>
      <c r="C694">
        <f t="shared" si="10"/>
        <v>-9.3666666666666676E-2</v>
      </c>
    </row>
    <row r="695" spans="1:3" x14ac:dyDescent="0.25">
      <c r="A695">
        <v>180400</v>
      </c>
      <c r="B695">
        <v>115396</v>
      </c>
      <c r="C695">
        <f t="shared" si="10"/>
        <v>-0.36033259423503328</v>
      </c>
    </row>
    <row r="696" spans="1:3" x14ac:dyDescent="0.25">
      <c r="A696">
        <v>9100</v>
      </c>
      <c r="B696">
        <v>7656</v>
      </c>
      <c r="C696">
        <f t="shared" si="10"/>
        <v>-0.15868131868131863</v>
      </c>
    </row>
    <row r="697" spans="1:3" x14ac:dyDescent="0.25">
      <c r="A697">
        <v>9200</v>
      </c>
      <c r="B697">
        <v>12322</v>
      </c>
      <c r="C697">
        <f t="shared" si="10"/>
        <v>0.33934782608695646</v>
      </c>
    </row>
    <row r="698" spans="1:3" x14ac:dyDescent="0.25">
      <c r="A698">
        <v>164100</v>
      </c>
      <c r="B698">
        <v>96888</v>
      </c>
      <c r="C698">
        <f t="shared" si="10"/>
        <v>-0.40957952468007308</v>
      </c>
    </row>
    <row r="699" spans="1:3" x14ac:dyDescent="0.25">
      <c r="A699">
        <v>128900</v>
      </c>
      <c r="B699">
        <v>196960</v>
      </c>
      <c r="C699">
        <f t="shared" si="10"/>
        <v>0.52800620636152051</v>
      </c>
    </row>
    <row r="700" spans="1:3" x14ac:dyDescent="0.25">
      <c r="A700">
        <v>42100</v>
      </c>
      <c r="B700">
        <v>188057</v>
      </c>
      <c r="C700">
        <f t="shared" si="10"/>
        <v>3.466912114014252</v>
      </c>
    </row>
    <row r="701" spans="1:3" x14ac:dyDescent="0.25">
      <c r="A701">
        <v>7400</v>
      </c>
      <c r="B701">
        <v>6245</v>
      </c>
      <c r="C701">
        <f t="shared" si="10"/>
        <v>-0.1560810810810811</v>
      </c>
    </row>
    <row r="702" spans="1:3" x14ac:dyDescent="0.25">
      <c r="A702">
        <v>100</v>
      </c>
      <c r="B702">
        <v>3</v>
      </c>
      <c r="C702">
        <f t="shared" si="10"/>
        <v>-0.97</v>
      </c>
    </row>
    <row r="703" spans="1:3" x14ac:dyDescent="0.25">
      <c r="A703">
        <v>52000</v>
      </c>
      <c r="B703">
        <v>91014</v>
      </c>
      <c r="C703">
        <f t="shared" si="10"/>
        <v>0.75026923076923069</v>
      </c>
    </row>
    <row r="704" spans="1:3" x14ac:dyDescent="0.25">
      <c r="A704">
        <v>8700</v>
      </c>
      <c r="B704">
        <v>4710</v>
      </c>
      <c r="C704">
        <f t="shared" si="10"/>
        <v>-0.45862068965517244</v>
      </c>
    </row>
    <row r="705" spans="1:3" x14ac:dyDescent="0.25">
      <c r="A705">
        <v>63400</v>
      </c>
      <c r="B705">
        <v>197728</v>
      </c>
      <c r="C705">
        <f t="shared" si="10"/>
        <v>2.1187381703470032</v>
      </c>
    </row>
    <row r="706" spans="1:3" x14ac:dyDescent="0.25">
      <c r="A706">
        <v>8700</v>
      </c>
      <c r="B706">
        <v>10682</v>
      </c>
      <c r="C706">
        <f t="shared" si="10"/>
        <v>0.22781609195402308</v>
      </c>
    </row>
    <row r="707" spans="1:3" x14ac:dyDescent="0.25">
      <c r="A707">
        <v>169700</v>
      </c>
      <c r="B707">
        <v>168048</v>
      </c>
      <c r="C707">
        <f t="shared" ref="C707:C770" si="11">(B707/A707)-1</f>
        <v>-9.7348261638184885E-3</v>
      </c>
    </row>
    <row r="708" spans="1:3" x14ac:dyDescent="0.25">
      <c r="A708">
        <v>108400</v>
      </c>
      <c r="B708">
        <v>138586</v>
      </c>
      <c r="C708">
        <f t="shared" si="11"/>
        <v>0.27846863468634697</v>
      </c>
    </row>
    <row r="709" spans="1:3" x14ac:dyDescent="0.25">
      <c r="A709">
        <v>7300</v>
      </c>
      <c r="B709">
        <v>11579</v>
      </c>
      <c r="C709">
        <f t="shared" si="11"/>
        <v>0.58616438356164391</v>
      </c>
    </row>
    <row r="710" spans="1:3" x14ac:dyDescent="0.25">
      <c r="A710">
        <v>1700</v>
      </c>
      <c r="B710">
        <v>12020</v>
      </c>
      <c r="C710">
        <f t="shared" si="11"/>
        <v>6.0705882352941174</v>
      </c>
    </row>
    <row r="711" spans="1:3" x14ac:dyDescent="0.25">
      <c r="A711">
        <v>9800</v>
      </c>
      <c r="B711">
        <v>13954</v>
      </c>
      <c r="C711">
        <f t="shared" si="11"/>
        <v>0.42387755102040825</v>
      </c>
    </row>
    <row r="712" spans="1:3" x14ac:dyDescent="0.25">
      <c r="A712">
        <v>4300</v>
      </c>
      <c r="B712">
        <v>6358</v>
      </c>
      <c r="C712">
        <f t="shared" si="11"/>
        <v>0.47860465116279061</v>
      </c>
    </row>
    <row r="713" spans="1:3" x14ac:dyDescent="0.25">
      <c r="A713">
        <v>6200</v>
      </c>
      <c r="B713">
        <v>1260</v>
      </c>
      <c r="C713">
        <f t="shared" si="11"/>
        <v>-0.79677419354838708</v>
      </c>
    </row>
    <row r="714" spans="1:3" x14ac:dyDescent="0.25">
      <c r="A714">
        <v>800</v>
      </c>
      <c r="B714">
        <v>14725</v>
      </c>
      <c r="C714">
        <f t="shared" si="11"/>
        <v>17.40625</v>
      </c>
    </row>
    <row r="715" spans="1:3" x14ac:dyDescent="0.25">
      <c r="A715">
        <v>6900</v>
      </c>
      <c r="B715">
        <v>11174</v>
      </c>
      <c r="C715">
        <f t="shared" si="11"/>
        <v>0.61942028985507247</v>
      </c>
    </row>
    <row r="716" spans="1:3" x14ac:dyDescent="0.25">
      <c r="A716">
        <v>38500</v>
      </c>
      <c r="B716">
        <v>182036</v>
      </c>
      <c r="C716">
        <f t="shared" si="11"/>
        <v>3.7282077922077921</v>
      </c>
    </row>
    <row r="717" spans="1:3" x14ac:dyDescent="0.25">
      <c r="A717">
        <v>118000</v>
      </c>
      <c r="B717">
        <v>28870</v>
      </c>
      <c r="C717">
        <f t="shared" si="11"/>
        <v>-0.75533898305084746</v>
      </c>
    </row>
    <row r="718" spans="1:3" x14ac:dyDescent="0.25">
      <c r="A718">
        <v>2000</v>
      </c>
      <c r="B718">
        <v>10353</v>
      </c>
      <c r="C718">
        <f t="shared" si="11"/>
        <v>4.1764999999999999</v>
      </c>
    </row>
    <row r="719" spans="1:3" x14ac:dyDescent="0.25">
      <c r="A719">
        <v>5600</v>
      </c>
      <c r="B719">
        <v>13868</v>
      </c>
      <c r="C719">
        <f t="shared" si="11"/>
        <v>1.4764285714285714</v>
      </c>
    </row>
    <row r="720" spans="1:3" x14ac:dyDescent="0.25">
      <c r="A720">
        <v>8300</v>
      </c>
      <c r="B720">
        <v>8317</v>
      </c>
      <c r="C720">
        <f t="shared" si="11"/>
        <v>2.0481927710842562E-3</v>
      </c>
    </row>
    <row r="721" spans="1:3" x14ac:dyDescent="0.25">
      <c r="A721">
        <v>6900</v>
      </c>
      <c r="B721">
        <v>10557</v>
      </c>
      <c r="C721">
        <f t="shared" si="11"/>
        <v>0.53</v>
      </c>
    </row>
    <row r="722" spans="1:3" x14ac:dyDescent="0.25">
      <c r="A722">
        <v>8700</v>
      </c>
      <c r="B722">
        <v>3227</v>
      </c>
      <c r="C722">
        <f t="shared" si="11"/>
        <v>-0.62908045977011495</v>
      </c>
    </row>
    <row r="723" spans="1:3" x14ac:dyDescent="0.25">
      <c r="A723">
        <v>123600</v>
      </c>
      <c r="B723">
        <v>5429</v>
      </c>
      <c r="C723">
        <f t="shared" si="11"/>
        <v>-0.95607605177993527</v>
      </c>
    </row>
    <row r="724" spans="1:3" x14ac:dyDescent="0.25">
      <c r="A724">
        <v>48500</v>
      </c>
      <c r="B724">
        <v>75906</v>
      </c>
      <c r="C724">
        <f t="shared" si="11"/>
        <v>0.56507216494845358</v>
      </c>
    </row>
    <row r="725" spans="1:3" x14ac:dyDescent="0.25">
      <c r="A725">
        <v>4900</v>
      </c>
      <c r="B725">
        <v>13250</v>
      </c>
      <c r="C725">
        <f t="shared" si="11"/>
        <v>1.704081632653061</v>
      </c>
    </row>
    <row r="726" spans="1:3" x14ac:dyDescent="0.25">
      <c r="A726">
        <v>8400</v>
      </c>
      <c r="B726">
        <v>11261</v>
      </c>
      <c r="C726">
        <f t="shared" si="11"/>
        <v>0.34059523809523817</v>
      </c>
    </row>
    <row r="727" spans="1:3" x14ac:dyDescent="0.25">
      <c r="A727">
        <v>193200</v>
      </c>
      <c r="B727">
        <v>97369</v>
      </c>
      <c r="C727">
        <f t="shared" si="11"/>
        <v>-0.49601966873706005</v>
      </c>
    </row>
    <row r="728" spans="1:3" x14ac:dyDescent="0.25">
      <c r="A728">
        <v>54300</v>
      </c>
      <c r="B728">
        <v>48227</v>
      </c>
      <c r="C728">
        <f t="shared" si="11"/>
        <v>-0.11184162062615099</v>
      </c>
    </row>
    <row r="729" spans="1:3" x14ac:dyDescent="0.25">
      <c r="A729">
        <v>8900</v>
      </c>
      <c r="B729">
        <v>14685</v>
      </c>
      <c r="C729">
        <f t="shared" si="11"/>
        <v>0.64999999999999991</v>
      </c>
    </row>
    <row r="730" spans="1:3" x14ac:dyDescent="0.25">
      <c r="A730">
        <v>4200</v>
      </c>
      <c r="B730">
        <v>735</v>
      </c>
      <c r="C730">
        <f t="shared" si="11"/>
        <v>-0.82499999999999996</v>
      </c>
    </row>
    <row r="731" spans="1:3" x14ac:dyDescent="0.25">
      <c r="A731">
        <v>5600</v>
      </c>
      <c r="B731">
        <v>10397</v>
      </c>
      <c r="C731">
        <f t="shared" si="11"/>
        <v>0.8566071428571429</v>
      </c>
    </row>
    <row r="732" spans="1:3" x14ac:dyDescent="0.25">
      <c r="A732">
        <v>28800</v>
      </c>
      <c r="B732">
        <v>118847</v>
      </c>
      <c r="C732">
        <f t="shared" si="11"/>
        <v>3.1266319444444441</v>
      </c>
    </row>
    <row r="733" spans="1:3" x14ac:dyDescent="0.25">
      <c r="A733">
        <v>8000</v>
      </c>
      <c r="B733">
        <v>7220</v>
      </c>
      <c r="C733">
        <f t="shared" si="11"/>
        <v>-9.7500000000000031E-2</v>
      </c>
    </row>
    <row r="734" spans="1:3" x14ac:dyDescent="0.25">
      <c r="A734">
        <v>117000</v>
      </c>
      <c r="B734">
        <v>107622</v>
      </c>
      <c r="C734">
        <f t="shared" si="11"/>
        <v>-8.0153846153846131E-2</v>
      </c>
    </row>
    <row r="735" spans="1:3" x14ac:dyDescent="0.25">
      <c r="A735">
        <v>15800</v>
      </c>
      <c r="B735">
        <v>83267</v>
      </c>
      <c r="C735">
        <f t="shared" si="11"/>
        <v>4.2700632911392402</v>
      </c>
    </row>
    <row r="736" spans="1:3" x14ac:dyDescent="0.25">
      <c r="A736">
        <v>4200</v>
      </c>
      <c r="B736">
        <v>13404</v>
      </c>
      <c r="C736">
        <f t="shared" si="11"/>
        <v>2.1914285714285713</v>
      </c>
    </row>
    <row r="737" spans="1:3" x14ac:dyDescent="0.25">
      <c r="A737">
        <v>37100</v>
      </c>
      <c r="B737">
        <v>131404</v>
      </c>
      <c r="C737">
        <f t="shared" si="11"/>
        <v>2.5418867924528303</v>
      </c>
    </row>
    <row r="738" spans="1:3" x14ac:dyDescent="0.25">
      <c r="A738">
        <v>7700</v>
      </c>
      <c r="B738">
        <v>2533</v>
      </c>
      <c r="C738">
        <f t="shared" si="11"/>
        <v>-0.6710389610389611</v>
      </c>
    </row>
    <row r="739" spans="1:3" x14ac:dyDescent="0.25">
      <c r="A739">
        <v>3700</v>
      </c>
      <c r="B739">
        <v>5028</v>
      </c>
      <c r="C739">
        <f t="shared" si="11"/>
        <v>0.35891891891891903</v>
      </c>
    </row>
    <row r="740" spans="1:3" x14ac:dyDescent="0.25">
      <c r="A740">
        <v>74700</v>
      </c>
      <c r="B740">
        <v>1557</v>
      </c>
      <c r="C740">
        <f t="shared" si="11"/>
        <v>-0.97915662650602409</v>
      </c>
    </row>
    <row r="741" spans="1:3" x14ac:dyDescent="0.25">
      <c r="A741">
        <v>10000</v>
      </c>
      <c r="B741">
        <v>6100</v>
      </c>
      <c r="C741">
        <f t="shared" si="11"/>
        <v>-0.39</v>
      </c>
    </row>
    <row r="742" spans="1:3" x14ac:dyDescent="0.25">
      <c r="A742">
        <v>5300</v>
      </c>
      <c r="B742">
        <v>1592</v>
      </c>
      <c r="C742">
        <f t="shared" si="11"/>
        <v>-0.69962264150943398</v>
      </c>
    </row>
    <row r="743" spans="1:3" x14ac:dyDescent="0.25">
      <c r="A743">
        <v>1200</v>
      </c>
      <c r="B743">
        <v>14150</v>
      </c>
      <c r="C743">
        <f t="shared" si="11"/>
        <v>10.791666666666666</v>
      </c>
    </row>
    <row r="744" spans="1:3" x14ac:dyDescent="0.25">
      <c r="A744">
        <v>1200</v>
      </c>
      <c r="B744">
        <v>13513</v>
      </c>
      <c r="C744">
        <f t="shared" si="11"/>
        <v>10.260833333333334</v>
      </c>
    </row>
    <row r="745" spans="1:3" x14ac:dyDescent="0.25">
      <c r="A745">
        <v>3900</v>
      </c>
      <c r="B745">
        <v>504</v>
      </c>
      <c r="C745">
        <f t="shared" si="11"/>
        <v>-0.87076923076923074</v>
      </c>
    </row>
    <row r="746" spans="1:3" x14ac:dyDescent="0.25">
      <c r="A746">
        <v>2000</v>
      </c>
      <c r="B746">
        <v>14240</v>
      </c>
      <c r="C746">
        <f t="shared" si="11"/>
        <v>6.12</v>
      </c>
    </row>
    <row r="747" spans="1:3" x14ac:dyDescent="0.25">
      <c r="A747">
        <v>6900</v>
      </c>
      <c r="B747">
        <v>2091</v>
      </c>
      <c r="C747">
        <f t="shared" si="11"/>
        <v>-0.69695652173913047</v>
      </c>
    </row>
    <row r="748" spans="1:3" x14ac:dyDescent="0.25">
      <c r="A748">
        <v>55800</v>
      </c>
      <c r="B748">
        <v>118580</v>
      </c>
      <c r="C748">
        <f t="shared" si="11"/>
        <v>1.1250896057347672</v>
      </c>
    </row>
    <row r="749" spans="1:3" x14ac:dyDescent="0.25">
      <c r="A749">
        <v>4900</v>
      </c>
      <c r="B749">
        <v>11214</v>
      </c>
      <c r="C749">
        <f t="shared" si="11"/>
        <v>1.2885714285714287</v>
      </c>
    </row>
    <row r="750" spans="1:3" x14ac:dyDescent="0.25">
      <c r="A750">
        <v>194900</v>
      </c>
      <c r="B750">
        <v>68137</v>
      </c>
      <c r="C750">
        <f t="shared" si="11"/>
        <v>-0.65040020523345299</v>
      </c>
    </row>
    <row r="751" spans="1:3" x14ac:dyDescent="0.25">
      <c r="A751">
        <v>8600</v>
      </c>
      <c r="B751">
        <v>13527</v>
      </c>
      <c r="C751">
        <f t="shared" si="11"/>
        <v>0.57290697674418611</v>
      </c>
    </row>
    <row r="752" spans="1:3" x14ac:dyDescent="0.25">
      <c r="A752">
        <v>100</v>
      </c>
      <c r="B752">
        <v>1</v>
      </c>
      <c r="C752">
        <f t="shared" si="11"/>
        <v>-0.99</v>
      </c>
    </row>
    <row r="753" spans="1:3" x14ac:dyDescent="0.25">
      <c r="A753">
        <v>3600</v>
      </c>
      <c r="B753">
        <v>8363</v>
      </c>
      <c r="C753">
        <f t="shared" si="11"/>
        <v>1.3230555555555554</v>
      </c>
    </row>
    <row r="754" spans="1:3" x14ac:dyDescent="0.25">
      <c r="A754">
        <v>5800</v>
      </c>
      <c r="B754">
        <v>5362</v>
      </c>
      <c r="C754">
        <f t="shared" si="11"/>
        <v>-7.5517241379310374E-2</v>
      </c>
    </row>
    <row r="755" spans="1:3" x14ac:dyDescent="0.25">
      <c r="A755">
        <v>4700</v>
      </c>
      <c r="B755">
        <v>12065</v>
      </c>
      <c r="C755">
        <f t="shared" si="11"/>
        <v>1.5670212765957445</v>
      </c>
    </row>
    <row r="756" spans="1:3" x14ac:dyDescent="0.25">
      <c r="A756">
        <v>70400</v>
      </c>
      <c r="B756">
        <v>118603</v>
      </c>
      <c r="C756">
        <f t="shared" si="11"/>
        <v>0.68470170454545465</v>
      </c>
    </row>
    <row r="757" spans="1:3" x14ac:dyDescent="0.25">
      <c r="A757">
        <v>4500</v>
      </c>
      <c r="B757">
        <v>7496</v>
      </c>
      <c r="C757">
        <f t="shared" si="11"/>
        <v>0.6657777777777778</v>
      </c>
    </row>
    <row r="758" spans="1:3" x14ac:dyDescent="0.25">
      <c r="A758">
        <v>1300</v>
      </c>
      <c r="B758">
        <v>10037</v>
      </c>
      <c r="C758">
        <f t="shared" si="11"/>
        <v>6.7207692307692311</v>
      </c>
    </row>
    <row r="759" spans="1:3" x14ac:dyDescent="0.25">
      <c r="A759">
        <v>1400</v>
      </c>
      <c r="B759">
        <v>5696</v>
      </c>
      <c r="C759">
        <f t="shared" si="11"/>
        <v>3.0685714285714285</v>
      </c>
    </row>
    <row r="760" spans="1:3" x14ac:dyDescent="0.25">
      <c r="A760">
        <v>29600</v>
      </c>
      <c r="B760">
        <v>167005</v>
      </c>
      <c r="C760">
        <f t="shared" si="11"/>
        <v>4.6420608108108112</v>
      </c>
    </row>
    <row r="761" spans="1:3" x14ac:dyDescent="0.25">
      <c r="A761">
        <v>167500</v>
      </c>
      <c r="B761">
        <v>114615</v>
      </c>
      <c r="C761">
        <f t="shared" si="11"/>
        <v>-0.3157313432835821</v>
      </c>
    </row>
    <row r="762" spans="1:3" x14ac:dyDescent="0.25">
      <c r="A762">
        <v>48300</v>
      </c>
      <c r="B762">
        <v>16592</v>
      </c>
      <c r="C762">
        <f t="shared" si="11"/>
        <v>-0.65648033126293992</v>
      </c>
    </row>
    <row r="763" spans="1:3" x14ac:dyDescent="0.25">
      <c r="A763">
        <v>2200</v>
      </c>
      <c r="B763">
        <v>14420</v>
      </c>
      <c r="C763">
        <f t="shared" si="11"/>
        <v>5.5545454545454547</v>
      </c>
    </row>
    <row r="764" spans="1:3" x14ac:dyDescent="0.25">
      <c r="A764">
        <v>3500</v>
      </c>
      <c r="B764">
        <v>6204</v>
      </c>
      <c r="C764">
        <f t="shared" si="11"/>
        <v>0.77257142857142846</v>
      </c>
    </row>
    <row r="765" spans="1:3" x14ac:dyDescent="0.25">
      <c r="A765">
        <v>5600</v>
      </c>
      <c r="B765">
        <v>6338</v>
      </c>
      <c r="C765">
        <f t="shared" si="11"/>
        <v>0.13178571428571439</v>
      </c>
    </row>
    <row r="766" spans="1:3" x14ac:dyDescent="0.25">
      <c r="A766">
        <v>1100</v>
      </c>
      <c r="B766">
        <v>8010</v>
      </c>
      <c r="C766">
        <f t="shared" si="11"/>
        <v>6.2818181818181822</v>
      </c>
    </row>
    <row r="767" spans="1:3" x14ac:dyDescent="0.25">
      <c r="A767">
        <v>3900</v>
      </c>
      <c r="B767">
        <v>8125</v>
      </c>
      <c r="C767">
        <f t="shared" si="11"/>
        <v>1.0833333333333335</v>
      </c>
    </row>
    <row r="768" spans="1:3" x14ac:dyDescent="0.25">
      <c r="A768">
        <v>43800</v>
      </c>
      <c r="B768">
        <v>13653</v>
      </c>
      <c r="C768">
        <f t="shared" si="11"/>
        <v>-0.68828767123287671</v>
      </c>
    </row>
    <row r="769" spans="1:3" x14ac:dyDescent="0.25">
      <c r="A769">
        <v>97200</v>
      </c>
      <c r="B769">
        <v>55372</v>
      </c>
      <c r="C769">
        <f t="shared" si="11"/>
        <v>-0.43032921810699587</v>
      </c>
    </row>
    <row r="770" spans="1:3" x14ac:dyDescent="0.25">
      <c r="A770">
        <v>4800</v>
      </c>
      <c r="B770">
        <v>11088</v>
      </c>
      <c r="C770">
        <f t="shared" si="11"/>
        <v>1.31</v>
      </c>
    </row>
    <row r="771" spans="1:3" x14ac:dyDescent="0.25">
      <c r="A771">
        <v>125600</v>
      </c>
      <c r="B771">
        <v>109106</v>
      </c>
      <c r="C771">
        <f t="shared" ref="C771:C834" si="12">(B771/A771)-1</f>
        <v>-0.13132165605095536</v>
      </c>
    </row>
    <row r="772" spans="1:3" x14ac:dyDescent="0.25">
      <c r="A772">
        <v>4300</v>
      </c>
      <c r="B772">
        <v>11642</v>
      </c>
      <c r="C772">
        <f t="shared" si="12"/>
        <v>1.7074418604651163</v>
      </c>
    </row>
    <row r="773" spans="1:3" x14ac:dyDescent="0.25">
      <c r="A773">
        <v>5600</v>
      </c>
      <c r="B773">
        <v>2769</v>
      </c>
      <c r="C773">
        <f t="shared" si="12"/>
        <v>-0.50553571428571431</v>
      </c>
    </row>
    <row r="774" spans="1:3" x14ac:dyDescent="0.25">
      <c r="A774">
        <v>149600</v>
      </c>
      <c r="B774">
        <v>169586</v>
      </c>
      <c r="C774">
        <f t="shared" si="12"/>
        <v>0.13359625668449193</v>
      </c>
    </row>
    <row r="775" spans="1:3" x14ac:dyDescent="0.25">
      <c r="A775">
        <v>53100</v>
      </c>
      <c r="B775">
        <v>101185</v>
      </c>
      <c r="C775">
        <f t="shared" si="12"/>
        <v>0.90555555555555545</v>
      </c>
    </row>
    <row r="776" spans="1:3" x14ac:dyDescent="0.25">
      <c r="A776">
        <v>5000</v>
      </c>
      <c r="B776">
        <v>6775</v>
      </c>
      <c r="C776">
        <f t="shared" si="12"/>
        <v>0.35499999999999998</v>
      </c>
    </row>
    <row r="777" spans="1:3" x14ac:dyDescent="0.25">
      <c r="A777">
        <v>9400</v>
      </c>
      <c r="B777">
        <v>968</v>
      </c>
      <c r="C777">
        <f t="shared" si="12"/>
        <v>-0.89702127659574471</v>
      </c>
    </row>
    <row r="778" spans="1:3" x14ac:dyDescent="0.25">
      <c r="A778">
        <v>110800</v>
      </c>
      <c r="B778">
        <v>72623</v>
      </c>
      <c r="C778">
        <f t="shared" si="12"/>
        <v>-0.34455776173285202</v>
      </c>
    </row>
    <row r="779" spans="1:3" x14ac:dyDescent="0.25">
      <c r="A779">
        <v>93800</v>
      </c>
      <c r="B779">
        <v>45987</v>
      </c>
      <c r="C779">
        <f t="shared" si="12"/>
        <v>-0.50973347547974412</v>
      </c>
    </row>
    <row r="780" spans="1:3" x14ac:dyDescent="0.25">
      <c r="A780">
        <v>1300</v>
      </c>
      <c r="B780">
        <v>10243</v>
      </c>
      <c r="C780">
        <f t="shared" si="12"/>
        <v>6.8792307692307695</v>
      </c>
    </row>
    <row r="781" spans="1:3" x14ac:dyDescent="0.25">
      <c r="A781">
        <v>108700</v>
      </c>
      <c r="B781">
        <v>87293</v>
      </c>
      <c r="C781">
        <f t="shared" si="12"/>
        <v>-0.19693652253909844</v>
      </c>
    </row>
    <row r="782" spans="1:3" x14ac:dyDescent="0.25">
      <c r="A782">
        <v>5100</v>
      </c>
      <c r="B782">
        <v>5421</v>
      </c>
      <c r="C782">
        <f t="shared" si="12"/>
        <v>6.2941176470588278E-2</v>
      </c>
    </row>
    <row r="783" spans="1:3" x14ac:dyDescent="0.25">
      <c r="A783">
        <v>8700</v>
      </c>
      <c r="B783">
        <v>4414</v>
      </c>
      <c r="C783">
        <f t="shared" si="12"/>
        <v>-0.49264367816091958</v>
      </c>
    </row>
    <row r="784" spans="1:3" x14ac:dyDescent="0.25">
      <c r="A784">
        <v>5100</v>
      </c>
      <c r="B784">
        <v>10981</v>
      </c>
      <c r="C784">
        <f t="shared" si="12"/>
        <v>1.153137254901961</v>
      </c>
    </row>
    <row r="785" spans="1:3" x14ac:dyDescent="0.25">
      <c r="A785">
        <v>7400</v>
      </c>
      <c r="B785">
        <v>10451</v>
      </c>
      <c r="C785">
        <f t="shared" si="12"/>
        <v>0.41229729729729736</v>
      </c>
    </row>
    <row r="786" spans="1:3" x14ac:dyDescent="0.25">
      <c r="A786">
        <v>88900</v>
      </c>
      <c r="B786">
        <v>102535</v>
      </c>
      <c r="C786">
        <f t="shared" si="12"/>
        <v>0.15337457817772782</v>
      </c>
    </row>
    <row r="787" spans="1:3" x14ac:dyDescent="0.25">
      <c r="A787">
        <v>6700</v>
      </c>
      <c r="B787">
        <v>12939</v>
      </c>
      <c r="C787">
        <f t="shared" si="12"/>
        <v>0.93119402985074617</v>
      </c>
    </row>
    <row r="788" spans="1:3" x14ac:dyDescent="0.25">
      <c r="A788">
        <v>1500</v>
      </c>
      <c r="B788">
        <v>10946</v>
      </c>
      <c r="C788">
        <f t="shared" si="12"/>
        <v>6.2973333333333334</v>
      </c>
    </row>
    <row r="789" spans="1:3" x14ac:dyDescent="0.25">
      <c r="A789">
        <v>61200</v>
      </c>
      <c r="B789">
        <v>60994</v>
      </c>
      <c r="C789">
        <f t="shared" si="12"/>
        <v>-3.3660130718954351E-3</v>
      </c>
    </row>
    <row r="790" spans="1:3" x14ac:dyDescent="0.25">
      <c r="A790">
        <v>3600</v>
      </c>
      <c r="B790">
        <v>3174</v>
      </c>
      <c r="C790">
        <f t="shared" si="12"/>
        <v>-0.11833333333333329</v>
      </c>
    </row>
    <row r="791" spans="1:3" x14ac:dyDescent="0.25">
      <c r="A791">
        <v>9000</v>
      </c>
      <c r="B791">
        <v>3351</v>
      </c>
      <c r="C791">
        <f t="shared" si="12"/>
        <v>-0.6276666666666666</v>
      </c>
    </row>
    <row r="792" spans="1:3" x14ac:dyDescent="0.25">
      <c r="A792">
        <v>185900</v>
      </c>
      <c r="B792">
        <v>56774</v>
      </c>
      <c r="C792">
        <f t="shared" si="12"/>
        <v>-0.69459924690693919</v>
      </c>
    </row>
    <row r="793" spans="1:3" x14ac:dyDescent="0.25">
      <c r="A793">
        <v>2100</v>
      </c>
      <c r="B793">
        <v>540</v>
      </c>
      <c r="C793">
        <f t="shared" si="12"/>
        <v>-0.74285714285714288</v>
      </c>
    </row>
    <row r="794" spans="1:3" x14ac:dyDescent="0.25">
      <c r="A794">
        <v>2000</v>
      </c>
      <c r="B794">
        <v>680</v>
      </c>
      <c r="C794">
        <f t="shared" si="12"/>
        <v>-0.65999999999999992</v>
      </c>
    </row>
    <row r="795" spans="1:3" x14ac:dyDescent="0.25">
      <c r="A795">
        <v>1100</v>
      </c>
      <c r="B795">
        <v>13045</v>
      </c>
      <c r="C795">
        <f t="shared" si="12"/>
        <v>10.859090909090909</v>
      </c>
    </row>
    <row r="796" spans="1:3" x14ac:dyDescent="0.25">
      <c r="A796">
        <v>6600</v>
      </c>
      <c r="B796">
        <v>8276</v>
      </c>
      <c r="C796">
        <f t="shared" si="12"/>
        <v>0.25393939393939391</v>
      </c>
    </row>
    <row r="797" spans="1:3" x14ac:dyDescent="0.25">
      <c r="A797">
        <v>7100</v>
      </c>
      <c r="B797">
        <v>1022</v>
      </c>
      <c r="C797">
        <f t="shared" si="12"/>
        <v>-0.85605633802816905</v>
      </c>
    </row>
    <row r="798" spans="1:3" x14ac:dyDescent="0.25">
      <c r="A798">
        <v>7800</v>
      </c>
      <c r="B798">
        <v>4275</v>
      </c>
      <c r="C798">
        <f t="shared" si="12"/>
        <v>-0.45192307692307687</v>
      </c>
    </row>
    <row r="799" spans="1:3" x14ac:dyDescent="0.25">
      <c r="A799">
        <v>7600</v>
      </c>
      <c r="B799">
        <v>8332</v>
      </c>
      <c r="C799">
        <f t="shared" si="12"/>
        <v>9.6315789473684132E-2</v>
      </c>
    </row>
    <row r="800" spans="1:3" x14ac:dyDescent="0.25">
      <c r="A800">
        <v>3400</v>
      </c>
      <c r="B800">
        <v>6408</v>
      </c>
      <c r="C800">
        <f t="shared" si="12"/>
        <v>0.88470588235294123</v>
      </c>
    </row>
    <row r="801" spans="1:3" x14ac:dyDescent="0.25">
      <c r="A801">
        <v>84500</v>
      </c>
      <c r="B801">
        <v>73522</v>
      </c>
      <c r="C801">
        <f t="shared" si="12"/>
        <v>-0.12991715976331364</v>
      </c>
    </row>
    <row r="802" spans="1:3" x14ac:dyDescent="0.25">
      <c r="A802">
        <v>100</v>
      </c>
      <c r="B802">
        <v>1</v>
      </c>
      <c r="C802">
        <f t="shared" si="12"/>
        <v>-0.99</v>
      </c>
    </row>
    <row r="803" spans="1:3" x14ac:dyDescent="0.25">
      <c r="A803">
        <v>2300</v>
      </c>
      <c r="B803">
        <v>4667</v>
      </c>
      <c r="C803">
        <f t="shared" si="12"/>
        <v>1.0291304347826089</v>
      </c>
    </row>
    <row r="804" spans="1:3" x14ac:dyDescent="0.25">
      <c r="A804">
        <v>6200</v>
      </c>
      <c r="B804">
        <v>12216</v>
      </c>
      <c r="C804">
        <f t="shared" si="12"/>
        <v>0.97032258064516119</v>
      </c>
    </row>
    <row r="805" spans="1:3" x14ac:dyDescent="0.25">
      <c r="A805">
        <v>6100</v>
      </c>
      <c r="B805">
        <v>6527</v>
      </c>
      <c r="C805">
        <f t="shared" si="12"/>
        <v>7.0000000000000062E-2</v>
      </c>
    </row>
    <row r="806" spans="1:3" x14ac:dyDescent="0.25">
      <c r="A806">
        <v>2600</v>
      </c>
      <c r="B806">
        <v>6987</v>
      </c>
      <c r="C806">
        <f t="shared" si="12"/>
        <v>1.6873076923076922</v>
      </c>
    </row>
    <row r="807" spans="1:3" x14ac:dyDescent="0.25">
      <c r="A807">
        <v>9700</v>
      </c>
      <c r="B807">
        <v>4932</v>
      </c>
      <c r="C807">
        <f t="shared" si="12"/>
        <v>-0.49154639175257731</v>
      </c>
    </row>
    <row r="808" spans="1:3" x14ac:dyDescent="0.25">
      <c r="A808">
        <v>700</v>
      </c>
      <c r="B808">
        <v>8262</v>
      </c>
      <c r="C808">
        <f t="shared" si="12"/>
        <v>10.802857142857142</v>
      </c>
    </row>
    <row r="809" spans="1:3" x14ac:dyDescent="0.25">
      <c r="A809">
        <v>700</v>
      </c>
      <c r="B809">
        <v>1848</v>
      </c>
      <c r="C809">
        <f t="shared" si="12"/>
        <v>1.6400000000000001</v>
      </c>
    </row>
    <row r="810" spans="1:3" x14ac:dyDescent="0.25">
      <c r="A810">
        <v>5200</v>
      </c>
      <c r="B810">
        <v>1583</v>
      </c>
      <c r="C810">
        <f t="shared" si="12"/>
        <v>-0.69557692307692309</v>
      </c>
    </row>
    <row r="811" spans="1:3" x14ac:dyDescent="0.25">
      <c r="A811">
        <v>140800</v>
      </c>
      <c r="B811">
        <v>88536</v>
      </c>
      <c r="C811">
        <f t="shared" si="12"/>
        <v>-0.37119318181818184</v>
      </c>
    </row>
    <row r="812" spans="1:3" x14ac:dyDescent="0.25">
      <c r="A812">
        <v>6400</v>
      </c>
      <c r="B812">
        <v>12360</v>
      </c>
      <c r="C812">
        <f t="shared" si="12"/>
        <v>0.93124999999999991</v>
      </c>
    </row>
    <row r="813" spans="1:3" x14ac:dyDescent="0.25">
      <c r="A813">
        <v>92500</v>
      </c>
      <c r="B813">
        <v>71320</v>
      </c>
      <c r="C813">
        <f t="shared" si="12"/>
        <v>-0.22897297297297292</v>
      </c>
    </row>
    <row r="814" spans="1:3" x14ac:dyDescent="0.25">
      <c r="A814">
        <v>59700</v>
      </c>
      <c r="B814">
        <v>134640</v>
      </c>
      <c r="C814">
        <f t="shared" si="12"/>
        <v>1.2552763819095478</v>
      </c>
    </row>
    <row r="815" spans="1:3" x14ac:dyDescent="0.25">
      <c r="A815">
        <v>3200</v>
      </c>
      <c r="B815">
        <v>7661</v>
      </c>
      <c r="C815">
        <f t="shared" si="12"/>
        <v>1.3940625</v>
      </c>
    </row>
    <row r="816" spans="1:3" x14ac:dyDescent="0.25">
      <c r="A816">
        <v>3200</v>
      </c>
      <c r="B816">
        <v>2950</v>
      </c>
      <c r="C816">
        <f t="shared" si="12"/>
        <v>-7.8125E-2</v>
      </c>
    </row>
    <row r="817" spans="1:3" x14ac:dyDescent="0.25">
      <c r="A817">
        <v>9000</v>
      </c>
      <c r="B817">
        <v>11721</v>
      </c>
      <c r="C817">
        <f t="shared" si="12"/>
        <v>0.30233333333333334</v>
      </c>
    </row>
    <row r="818" spans="1:3" x14ac:dyDescent="0.25">
      <c r="A818">
        <v>2300</v>
      </c>
      <c r="B818">
        <v>14150</v>
      </c>
      <c r="C818">
        <f t="shared" si="12"/>
        <v>5.1521739130434785</v>
      </c>
    </row>
    <row r="819" spans="1:3" x14ac:dyDescent="0.25">
      <c r="A819">
        <v>51300</v>
      </c>
      <c r="B819">
        <v>189192</v>
      </c>
      <c r="C819">
        <f t="shared" si="12"/>
        <v>2.687953216374269</v>
      </c>
    </row>
    <row r="820" spans="1:3" x14ac:dyDescent="0.25">
      <c r="A820">
        <v>700</v>
      </c>
      <c r="B820">
        <v>7664</v>
      </c>
      <c r="C820">
        <f t="shared" si="12"/>
        <v>9.9485714285714284</v>
      </c>
    </row>
    <row r="821" spans="1:3" x14ac:dyDescent="0.25">
      <c r="A821">
        <v>8900</v>
      </c>
      <c r="B821">
        <v>4509</v>
      </c>
      <c r="C821">
        <f t="shared" si="12"/>
        <v>-0.49337078651685395</v>
      </c>
    </row>
    <row r="822" spans="1:3" x14ac:dyDescent="0.25">
      <c r="A822">
        <v>1500</v>
      </c>
      <c r="B822">
        <v>12009</v>
      </c>
      <c r="C822">
        <f t="shared" si="12"/>
        <v>7.0060000000000002</v>
      </c>
    </row>
    <row r="823" spans="1:3" x14ac:dyDescent="0.25">
      <c r="A823">
        <v>4900</v>
      </c>
      <c r="B823">
        <v>14273</v>
      </c>
      <c r="C823">
        <f t="shared" si="12"/>
        <v>1.9128571428571428</v>
      </c>
    </row>
    <row r="824" spans="1:3" x14ac:dyDescent="0.25">
      <c r="A824">
        <v>54000</v>
      </c>
      <c r="B824">
        <v>188982</v>
      </c>
      <c r="C824">
        <f t="shared" si="12"/>
        <v>2.4996666666666667</v>
      </c>
    </row>
    <row r="825" spans="1:3" x14ac:dyDescent="0.25">
      <c r="A825">
        <v>4100</v>
      </c>
      <c r="B825">
        <v>14640</v>
      </c>
      <c r="C825">
        <f t="shared" si="12"/>
        <v>2.5707317073170732</v>
      </c>
    </row>
    <row r="826" spans="1:3" x14ac:dyDescent="0.25">
      <c r="A826">
        <v>85000</v>
      </c>
      <c r="B826">
        <v>107516</v>
      </c>
      <c r="C826">
        <f t="shared" si="12"/>
        <v>0.26489411764705872</v>
      </c>
    </row>
    <row r="827" spans="1:3" x14ac:dyDescent="0.25">
      <c r="A827">
        <v>3600</v>
      </c>
      <c r="B827">
        <v>13950</v>
      </c>
      <c r="C827">
        <f t="shared" si="12"/>
        <v>2.875</v>
      </c>
    </row>
    <row r="828" spans="1:3" x14ac:dyDescent="0.25">
      <c r="A828">
        <v>2800</v>
      </c>
      <c r="B828">
        <v>12797</v>
      </c>
      <c r="C828">
        <f t="shared" si="12"/>
        <v>3.5703571428571426</v>
      </c>
    </row>
    <row r="829" spans="1:3" x14ac:dyDescent="0.25">
      <c r="A829">
        <v>2300</v>
      </c>
      <c r="B829">
        <v>6134</v>
      </c>
      <c r="C829">
        <f t="shared" si="12"/>
        <v>1.6669565217391304</v>
      </c>
    </row>
    <row r="830" spans="1:3" x14ac:dyDescent="0.25">
      <c r="A830">
        <v>7100</v>
      </c>
      <c r="B830">
        <v>4899</v>
      </c>
      <c r="C830">
        <f t="shared" si="12"/>
        <v>-0.31000000000000005</v>
      </c>
    </row>
    <row r="831" spans="1:3" x14ac:dyDescent="0.25">
      <c r="A831">
        <v>9600</v>
      </c>
      <c r="B831">
        <v>4929</v>
      </c>
      <c r="C831">
        <f t="shared" si="12"/>
        <v>-0.48656250000000001</v>
      </c>
    </row>
    <row r="832" spans="1:3" x14ac:dyDescent="0.25">
      <c r="A832">
        <v>121600</v>
      </c>
      <c r="B832">
        <v>1424</v>
      </c>
      <c r="C832">
        <f t="shared" si="12"/>
        <v>-0.9882894736842105</v>
      </c>
    </row>
    <row r="833" spans="1:3" x14ac:dyDescent="0.25">
      <c r="A833">
        <v>97100</v>
      </c>
      <c r="B833">
        <v>105817</v>
      </c>
      <c r="C833">
        <f t="shared" si="12"/>
        <v>8.9773429454170994E-2</v>
      </c>
    </row>
    <row r="834" spans="1:3" x14ac:dyDescent="0.25">
      <c r="A834">
        <v>43200</v>
      </c>
      <c r="B834">
        <v>136156</v>
      </c>
      <c r="C834">
        <f t="shared" si="12"/>
        <v>2.1517592592592591</v>
      </c>
    </row>
    <row r="835" spans="1:3" x14ac:dyDescent="0.25">
      <c r="A835">
        <v>6800</v>
      </c>
      <c r="B835">
        <v>10723</v>
      </c>
      <c r="C835">
        <f t="shared" ref="C835:C898" si="13">(B835/A835)-1</f>
        <v>0.57691176470588235</v>
      </c>
    </row>
    <row r="836" spans="1:3" x14ac:dyDescent="0.25">
      <c r="A836">
        <v>7300</v>
      </c>
      <c r="B836">
        <v>11228</v>
      </c>
      <c r="C836">
        <f t="shared" si="13"/>
        <v>0.53808219178082184</v>
      </c>
    </row>
    <row r="837" spans="1:3" x14ac:dyDescent="0.25">
      <c r="A837">
        <v>86200</v>
      </c>
      <c r="B837">
        <v>77355</v>
      </c>
      <c r="C837">
        <f t="shared" si="13"/>
        <v>-0.10261020881670535</v>
      </c>
    </row>
    <row r="838" spans="1:3" x14ac:dyDescent="0.25">
      <c r="A838">
        <v>8100</v>
      </c>
      <c r="B838">
        <v>6086</v>
      </c>
      <c r="C838">
        <f t="shared" si="13"/>
        <v>-0.24864197530864196</v>
      </c>
    </row>
    <row r="839" spans="1:3" x14ac:dyDescent="0.25">
      <c r="A839">
        <v>17700</v>
      </c>
      <c r="B839">
        <v>150960</v>
      </c>
      <c r="C839">
        <f t="shared" si="13"/>
        <v>7.5288135593220336</v>
      </c>
    </row>
    <row r="840" spans="1:3" x14ac:dyDescent="0.25">
      <c r="A840">
        <v>6400</v>
      </c>
      <c r="B840">
        <v>8890</v>
      </c>
      <c r="C840">
        <f t="shared" si="13"/>
        <v>0.38906250000000009</v>
      </c>
    </row>
    <row r="841" spans="1:3" x14ac:dyDescent="0.25">
      <c r="A841">
        <v>7700</v>
      </c>
      <c r="B841">
        <v>14644</v>
      </c>
      <c r="C841">
        <f t="shared" si="13"/>
        <v>0.90181818181818185</v>
      </c>
    </row>
    <row r="842" spans="1:3" x14ac:dyDescent="0.25">
      <c r="A842">
        <v>116300</v>
      </c>
      <c r="B842">
        <v>116583</v>
      </c>
      <c r="C842">
        <f t="shared" si="13"/>
        <v>2.4333619948408991E-3</v>
      </c>
    </row>
    <row r="843" spans="1:3" x14ac:dyDescent="0.25">
      <c r="A843">
        <v>9100</v>
      </c>
      <c r="B843">
        <v>12991</v>
      </c>
      <c r="C843">
        <f t="shared" si="13"/>
        <v>0.42758241758241766</v>
      </c>
    </row>
    <row r="844" spans="1:3" x14ac:dyDescent="0.25">
      <c r="A844">
        <v>1500</v>
      </c>
      <c r="B844">
        <v>8447</v>
      </c>
      <c r="C844">
        <f t="shared" si="13"/>
        <v>4.6313333333333331</v>
      </c>
    </row>
    <row r="845" spans="1:3" x14ac:dyDescent="0.25">
      <c r="A845">
        <v>8800</v>
      </c>
      <c r="B845">
        <v>2703</v>
      </c>
      <c r="C845">
        <f t="shared" si="13"/>
        <v>-0.69284090909090912</v>
      </c>
    </row>
    <row r="846" spans="1:3" x14ac:dyDescent="0.25">
      <c r="A846">
        <v>8800</v>
      </c>
      <c r="B846">
        <v>8747</v>
      </c>
      <c r="C846">
        <f t="shared" si="13"/>
        <v>-6.0227272727272352E-3</v>
      </c>
    </row>
    <row r="847" spans="1:3" x14ac:dyDescent="0.25">
      <c r="A847">
        <v>69900</v>
      </c>
      <c r="B847">
        <v>138087</v>
      </c>
      <c r="C847">
        <f t="shared" si="13"/>
        <v>0.97549356223175976</v>
      </c>
    </row>
    <row r="848" spans="1:3" x14ac:dyDescent="0.25">
      <c r="A848">
        <v>1000</v>
      </c>
      <c r="B848">
        <v>5085</v>
      </c>
      <c r="C848">
        <f t="shared" si="13"/>
        <v>4.085</v>
      </c>
    </row>
    <row r="849" spans="1:3" x14ac:dyDescent="0.25">
      <c r="A849">
        <v>4700</v>
      </c>
      <c r="B849">
        <v>11174</v>
      </c>
      <c r="C849">
        <f t="shared" si="13"/>
        <v>1.3774468085106384</v>
      </c>
    </row>
    <row r="850" spans="1:3" x14ac:dyDescent="0.25">
      <c r="A850">
        <v>3200</v>
      </c>
      <c r="B850">
        <v>10831</v>
      </c>
      <c r="C850">
        <f t="shared" si="13"/>
        <v>2.3846875000000001</v>
      </c>
    </row>
    <row r="851" spans="1:3" x14ac:dyDescent="0.25">
      <c r="A851">
        <v>6700</v>
      </c>
      <c r="B851">
        <v>8917</v>
      </c>
      <c r="C851">
        <f t="shared" si="13"/>
        <v>0.33089552238805964</v>
      </c>
    </row>
    <row r="852" spans="1:3" x14ac:dyDescent="0.25">
      <c r="A852">
        <v>100</v>
      </c>
      <c r="B852">
        <v>1</v>
      </c>
      <c r="C852">
        <f t="shared" si="13"/>
        <v>-0.99</v>
      </c>
    </row>
    <row r="853" spans="1:3" x14ac:dyDescent="0.25">
      <c r="A853">
        <v>6000</v>
      </c>
      <c r="B853">
        <v>12468</v>
      </c>
      <c r="C853">
        <f t="shared" si="13"/>
        <v>1.0779999999999998</v>
      </c>
    </row>
    <row r="854" spans="1:3" x14ac:dyDescent="0.25">
      <c r="A854">
        <v>4900</v>
      </c>
      <c r="B854">
        <v>2505</v>
      </c>
      <c r="C854">
        <f t="shared" si="13"/>
        <v>-0.48877551020408161</v>
      </c>
    </row>
    <row r="855" spans="1:3" x14ac:dyDescent="0.25">
      <c r="A855">
        <v>17100</v>
      </c>
      <c r="B855">
        <v>111502</v>
      </c>
      <c r="C855">
        <f t="shared" si="13"/>
        <v>5.5205847953216374</v>
      </c>
    </row>
    <row r="856" spans="1:3" x14ac:dyDescent="0.25">
      <c r="A856">
        <v>171000</v>
      </c>
      <c r="B856">
        <v>194309</v>
      </c>
      <c r="C856">
        <f t="shared" si="13"/>
        <v>0.13630994152046783</v>
      </c>
    </row>
    <row r="857" spans="1:3" x14ac:dyDescent="0.25">
      <c r="A857">
        <v>23400</v>
      </c>
      <c r="B857">
        <v>23956</v>
      </c>
      <c r="C857">
        <f t="shared" si="13"/>
        <v>2.3760683760683854E-2</v>
      </c>
    </row>
    <row r="858" spans="1:3" x14ac:dyDescent="0.25">
      <c r="A858">
        <v>2400</v>
      </c>
      <c r="B858">
        <v>8558</v>
      </c>
      <c r="C858">
        <f t="shared" si="13"/>
        <v>2.5658333333333334</v>
      </c>
    </row>
    <row r="859" spans="1:3" x14ac:dyDescent="0.25">
      <c r="A859">
        <v>5300</v>
      </c>
      <c r="B859">
        <v>7413</v>
      </c>
      <c r="C859">
        <f t="shared" si="13"/>
        <v>0.39867924528301879</v>
      </c>
    </row>
    <row r="860" spans="1:3" x14ac:dyDescent="0.25">
      <c r="A860">
        <v>4000</v>
      </c>
      <c r="B860">
        <v>2778</v>
      </c>
      <c r="C860">
        <f t="shared" si="13"/>
        <v>-0.30549999999999999</v>
      </c>
    </row>
    <row r="861" spans="1:3" x14ac:dyDescent="0.25">
      <c r="A861">
        <v>7300</v>
      </c>
      <c r="B861">
        <v>2594</v>
      </c>
      <c r="C861">
        <f t="shared" si="13"/>
        <v>-0.64465753424657535</v>
      </c>
    </row>
    <row r="862" spans="1:3" x14ac:dyDescent="0.25">
      <c r="A862">
        <v>2000</v>
      </c>
      <c r="B862">
        <v>5033</v>
      </c>
      <c r="C862">
        <f t="shared" si="13"/>
        <v>1.5165000000000002</v>
      </c>
    </row>
    <row r="863" spans="1:3" x14ac:dyDescent="0.25">
      <c r="A863">
        <v>8800</v>
      </c>
      <c r="B863">
        <v>9317</v>
      </c>
      <c r="C863">
        <f t="shared" si="13"/>
        <v>5.875000000000008E-2</v>
      </c>
    </row>
    <row r="864" spans="1:3" x14ac:dyDescent="0.25">
      <c r="A864">
        <v>3500</v>
      </c>
      <c r="B864">
        <v>6560</v>
      </c>
      <c r="C864">
        <f t="shared" si="13"/>
        <v>0.87428571428571433</v>
      </c>
    </row>
    <row r="865" spans="1:3" x14ac:dyDescent="0.25">
      <c r="A865">
        <v>1400</v>
      </c>
      <c r="B865">
        <v>5415</v>
      </c>
      <c r="C865">
        <f t="shared" si="13"/>
        <v>2.8678571428571429</v>
      </c>
    </row>
    <row r="866" spans="1:3" x14ac:dyDescent="0.25">
      <c r="A866">
        <v>4200</v>
      </c>
      <c r="B866">
        <v>14577</v>
      </c>
      <c r="C866">
        <f t="shared" si="13"/>
        <v>2.4707142857142856</v>
      </c>
    </row>
    <row r="867" spans="1:3" x14ac:dyDescent="0.25">
      <c r="A867">
        <v>81000</v>
      </c>
      <c r="B867">
        <v>150515</v>
      </c>
      <c r="C867">
        <f t="shared" si="13"/>
        <v>0.85820987654320979</v>
      </c>
    </row>
    <row r="868" spans="1:3" x14ac:dyDescent="0.25">
      <c r="A868">
        <v>182800</v>
      </c>
      <c r="B868">
        <v>79045</v>
      </c>
      <c r="C868">
        <f t="shared" si="13"/>
        <v>-0.56758752735229767</v>
      </c>
    </row>
    <row r="869" spans="1:3" x14ac:dyDescent="0.25">
      <c r="A869">
        <v>4800</v>
      </c>
      <c r="B869">
        <v>7797</v>
      </c>
      <c r="C869">
        <f t="shared" si="13"/>
        <v>0.6243749999999999</v>
      </c>
    </row>
    <row r="870" spans="1:3" x14ac:dyDescent="0.25">
      <c r="A870">
        <v>7000</v>
      </c>
      <c r="B870">
        <v>12939</v>
      </c>
      <c r="C870">
        <f t="shared" si="13"/>
        <v>0.84842857142857153</v>
      </c>
    </row>
    <row r="871" spans="1:3" x14ac:dyDescent="0.25">
      <c r="A871">
        <v>161900</v>
      </c>
      <c r="B871">
        <v>38376</v>
      </c>
      <c r="C871">
        <f t="shared" si="13"/>
        <v>-0.76296479308214948</v>
      </c>
    </row>
    <row r="872" spans="1:3" x14ac:dyDescent="0.25">
      <c r="A872">
        <v>7700</v>
      </c>
      <c r="B872">
        <v>6920</v>
      </c>
      <c r="C872">
        <f t="shared" si="13"/>
        <v>-0.10129870129870133</v>
      </c>
    </row>
    <row r="873" spans="1:3" x14ac:dyDescent="0.25">
      <c r="A873">
        <v>71500</v>
      </c>
      <c r="B873">
        <v>194912</v>
      </c>
      <c r="C873">
        <f t="shared" si="13"/>
        <v>1.7260419580419581</v>
      </c>
    </row>
    <row r="874" spans="1:3" x14ac:dyDescent="0.25">
      <c r="A874">
        <v>4700</v>
      </c>
      <c r="B874">
        <v>7992</v>
      </c>
      <c r="C874">
        <f t="shared" si="13"/>
        <v>0.70042553191489354</v>
      </c>
    </row>
    <row r="875" spans="1:3" x14ac:dyDescent="0.25">
      <c r="A875">
        <v>42100</v>
      </c>
      <c r="B875">
        <v>79268</v>
      </c>
      <c r="C875">
        <f t="shared" si="13"/>
        <v>0.8828503562945369</v>
      </c>
    </row>
    <row r="876" spans="1:3" x14ac:dyDescent="0.25">
      <c r="A876">
        <v>40200</v>
      </c>
      <c r="B876">
        <v>139468</v>
      </c>
      <c r="C876">
        <f t="shared" si="13"/>
        <v>2.4693532338308457</v>
      </c>
    </row>
    <row r="877" spans="1:3" x14ac:dyDescent="0.25">
      <c r="A877">
        <v>7900</v>
      </c>
      <c r="B877">
        <v>5465</v>
      </c>
      <c r="C877">
        <f t="shared" si="13"/>
        <v>-0.3082278481012658</v>
      </c>
    </row>
    <row r="878" spans="1:3" x14ac:dyDescent="0.25">
      <c r="A878">
        <v>8300</v>
      </c>
      <c r="B878">
        <v>2111</v>
      </c>
      <c r="C878">
        <f t="shared" si="13"/>
        <v>-0.74566265060240966</v>
      </c>
    </row>
    <row r="879" spans="1:3" x14ac:dyDescent="0.25">
      <c r="A879">
        <v>163600</v>
      </c>
      <c r="B879">
        <v>126628</v>
      </c>
      <c r="C879">
        <f t="shared" si="13"/>
        <v>-0.22599022004889979</v>
      </c>
    </row>
    <row r="880" spans="1:3" x14ac:dyDescent="0.25">
      <c r="A880">
        <v>2700</v>
      </c>
      <c r="B880">
        <v>1012</v>
      </c>
      <c r="C880">
        <f t="shared" si="13"/>
        <v>-0.62518518518518518</v>
      </c>
    </row>
    <row r="881" spans="1:3" x14ac:dyDescent="0.25">
      <c r="A881">
        <v>1000</v>
      </c>
      <c r="B881">
        <v>5438</v>
      </c>
      <c r="C881">
        <f t="shared" si="13"/>
        <v>4.4379999999999997</v>
      </c>
    </row>
    <row r="882" spans="1:3" x14ac:dyDescent="0.25">
      <c r="A882">
        <v>84500</v>
      </c>
      <c r="B882">
        <v>193101</v>
      </c>
      <c r="C882">
        <f t="shared" si="13"/>
        <v>1.2852189349112426</v>
      </c>
    </row>
    <row r="883" spans="1:3" x14ac:dyDescent="0.25">
      <c r="A883">
        <v>81300</v>
      </c>
      <c r="B883">
        <v>31665</v>
      </c>
      <c r="C883">
        <f t="shared" si="13"/>
        <v>-0.61051660516605166</v>
      </c>
    </row>
    <row r="884" spans="1:3" x14ac:dyDescent="0.25">
      <c r="A884">
        <v>800</v>
      </c>
      <c r="B884">
        <v>2960</v>
      </c>
      <c r="C884">
        <f t="shared" si="13"/>
        <v>2.7</v>
      </c>
    </row>
    <row r="885" spans="1:3" x14ac:dyDescent="0.25">
      <c r="A885">
        <v>3400</v>
      </c>
      <c r="B885">
        <v>8089</v>
      </c>
      <c r="C885">
        <f t="shared" si="13"/>
        <v>1.3791176470588233</v>
      </c>
    </row>
    <row r="886" spans="1:3" x14ac:dyDescent="0.25">
      <c r="A886">
        <v>170800</v>
      </c>
      <c r="B886">
        <v>109374</v>
      </c>
      <c r="C886">
        <f t="shared" si="13"/>
        <v>-0.35963700234192042</v>
      </c>
    </row>
    <row r="887" spans="1:3" x14ac:dyDescent="0.25">
      <c r="A887">
        <v>1800</v>
      </c>
      <c r="B887">
        <v>2129</v>
      </c>
      <c r="C887">
        <f t="shared" si="13"/>
        <v>0.18277777777777771</v>
      </c>
    </row>
    <row r="888" spans="1:3" x14ac:dyDescent="0.25">
      <c r="A888">
        <v>150600</v>
      </c>
      <c r="B888">
        <v>127745</v>
      </c>
      <c r="C888">
        <f t="shared" si="13"/>
        <v>-0.15175962815405042</v>
      </c>
    </row>
    <row r="889" spans="1:3" x14ac:dyDescent="0.25">
      <c r="A889">
        <v>7800</v>
      </c>
      <c r="B889">
        <v>2289</v>
      </c>
      <c r="C889">
        <f t="shared" si="13"/>
        <v>-0.70653846153846156</v>
      </c>
    </row>
    <row r="890" spans="1:3" x14ac:dyDescent="0.25">
      <c r="A890">
        <v>5800</v>
      </c>
      <c r="B890">
        <v>12174</v>
      </c>
      <c r="C890">
        <f t="shared" si="13"/>
        <v>1.0989655172413793</v>
      </c>
    </row>
    <row r="891" spans="1:3" x14ac:dyDescent="0.25">
      <c r="A891">
        <v>5600</v>
      </c>
      <c r="B891">
        <v>9508</v>
      </c>
      <c r="C891">
        <f t="shared" si="13"/>
        <v>0.69785714285714295</v>
      </c>
    </row>
    <row r="892" spans="1:3" x14ac:dyDescent="0.25">
      <c r="A892">
        <v>134400</v>
      </c>
      <c r="B892">
        <v>155849</v>
      </c>
      <c r="C892">
        <f t="shared" si="13"/>
        <v>0.15959077380952391</v>
      </c>
    </row>
    <row r="893" spans="1:3" x14ac:dyDescent="0.25">
      <c r="A893">
        <v>3000</v>
      </c>
      <c r="B893">
        <v>7758</v>
      </c>
      <c r="C893">
        <f t="shared" si="13"/>
        <v>1.5859999999999999</v>
      </c>
    </row>
    <row r="894" spans="1:3" x14ac:dyDescent="0.25">
      <c r="A894">
        <v>6000</v>
      </c>
      <c r="B894">
        <v>13835</v>
      </c>
      <c r="C894">
        <f t="shared" si="13"/>
        <v>1.3058333333333332</v>
      </c>
    </row>
    <row r="895" spans="1:3" x14ac:dyDescent="0.25">
      <c r="A895">
        <v>8400</v>
      </c>
      <c r="B895">
        <v>10770</v>
      </c>
      <c r="C895">
        <f t="shared" si="13"/>
        <v>0.28214285714285725</v>
      </c>
    </row>
    <row r="896" spans="1:3" x14ac:dyDescent="0.25">
      <c r="A896">
        <v>1700</v>
      </c>
      <c r="B896">
        <v>3208</v>
      </c>
      <c r="C896">
        <f t="shared" si="13"/>
        <v>0.88705882352941168</v>
      </c>
    </row>
    <row r="897" spans="1:3" x14ac:dyDescent="0.25">
      <c r="A897">
        <v>159800</v>
      </c>
      <c r="B897">
        <v>11108</v>
      </c>
      <c r="C897">
        <f t="shared" si="13"/>
        <v>-0.93048811013767208</v>
      </c>
    </row>
    <row r="898" spans="1:3" x14ac:dyDescent="0.25">
      <c r="A898">
        <v>19800</v>
      </c>
      <c r="B898">
        <v>153338</v>
      </c>
      <c r="C898">
        <f t="shared" si="13"/>
        <v>6.7443434343434348</v>
      </c>
    </row>
    <row r="899" spans="1:3" x14ac:dyDescent="0.25">
      <c r="A899">
        <v>8800</v>
      </c>
      <c r="B899">
        <v>2437</v>
      </c>
      <c r="C899">
        <f t="shared" ref="C899:C962" si="14">(B899/A899)-1</f>
        <v>-0.72306818181818189</v>
      </c>
    </row>
    <row r="900" spans="1:3" x14ac:dyDescent="0.25">
      <c r="A900">
        <v>179100</v>
      </c>
      <c r="B900">
        <v>93991</v>
      </c>
      <c r="C900">
        <f t="shared" si="14"/>
        <v>-0.47520379676158575</v>
      </c>
    </row>
    <row r="901" spans="1:3" x14ac:dyDescent="0.25">
      <c r="A901">
        <v>3100</v>
      </c>
      <c r="B901">
        <v>12620</v>
      </c>
      <c r="C901">
        <f t="shared" si="14"/>
        <v>3.0709677419354842</v>
      </c>
    </row>
    <row r="902" spans="1:3" x14ac:dyDescent="0.25">
      <c r="A902">
        <v>100</v>
      </c>
      <c r="B902">
        <v>2</v>
      </c>
      <c r="C902">
        <f t="shared" si="14"/>
        <v>-0.98</v>
      </c>
    </row>
    <row r="903" spans="1:3" x14ac:dyDescent="0.25">
      <c r="A903">
        <v>5600</v>
      </c>
      <c r="B903">
        <v>8746</v>
      </c>
      <c r="C903">
        <f t="shared" si="14"/>
        <v>0.56178571428571433</v>
      </c>
    </row>
    <row r="904" spans="1:3" x14ac:dyDescent="0.25">
      <c r="A904">
        <v>1400</v>
      </c>
      <c r="B904">
        <v>3534</v>
      </c>
      <c r="C904">
        <f t="shared" si="14"/>
        <v>1.5242857142857145</v>
      </c>
    </row>
    <row r="905" spans="1:3" x14ac:dyDescent="0.25">
      <c r="A905">
        <v>41000</v>
      </c>
      <c r="B905">
        <v>709</v>
      </c>
      <c r="C905">
        <f t="shared" si="14"/>
        <v>-0.98270731707317072</v>
      </c>
    </row>
    <row r="906" spans="1:3" x14ac:dyDescent="0.25">
      <c r="A906">
        <v>6500</v>
      </c>
      <c r="B906">
        <v>795</v>
      </c>
      <c r="C906">
        <f t="shared" si="14"/>
        <v>-0.87769230769230766</v>
      </c>
    </row>
    <row r="907" spans="1:3" x14ac:dyDescent="0.25">
      <c r="A907">
        <v>7900</v>
      </c>
      <c r="B907">
        <v>12955</v>
      </c>
      <c r="C907">
        <f t="shared" si="14"/>
        <v>0.63987341772151907</v>
      </c>
    </row>
    <row r="908" spans="1:3" x14ac:dyDescent="0.25">
      <c r="A908">
        <v>5500</v>
      </c>
      <c r="B908">
        <v>8964</v>
      </c>
      <c r="C908">
        <f t="shared" si="14"/>
        <v>0.62981818181818183</v>
      </c>
    </row>
    <row r="909" spans="1:3" x14ac:dyDescent="0.25">
      <c r="A909">
        <v>9100</v>
      </c>
      <c r="B909">
        <v>1843</v>
      </c>
      <c r="C909">
        <f t="shared" si="14"/>
        <v>-0.7974725274725275</v>
      </c>
    </row>
    <row r="910" spans="1:3" x14ac:dyDescent="0.25">
      <c r="A910">
        <v>38200</v>
      </c>
      <c r="B910">
        <v>121950</v>
      </c>
      <c r="C910">
        <f t="shared" si="14"/>
        <v>2.1924083769633507</v>
      </c>
    </row>
    <row r="911" spans="1:3" x14ac:dyDescent="0.25">
      <c r="A911">
        <v>1800</v>
      </c>
      <c r="B911">
        <v>8621</v>
      </c>
      <c r="C911">
        <f t="shared" si="14"/>
        <v>3.7894444444444444</v>
      </c>
    </row>
    <row r="912" spans="1:3" x14ac:dyDescent="0.25">
      <c r="A912">
        <v>154500</v>
      </c>
      <c r="B912">
        <v>30215</v>
      </c>
      <c r="C912">
        <f t="shared" si="14"/>
        <v>-0.80443365695792879</v>
      </c>
    </row>
    <row r="913" spans="1:3" x14ac:dyDescent="0.25">
      <c r="A913">
        <v>5800</v>
      </c>
      <c r="B913">
        <v>11539</v>
      </c>
      <c r="C913">
        <f t="shared" si="14"/>
        <v>0.98948275862068957</v>
      </c>
    </row>
    <row r="914" spans="1:3" x14ac:dyDescent="0.25">
      <c r="A914">
        <v>1800</v>
      </c>
      <c r="B914">
        <v>14310</v>
      </c>
      <c r="C914">
        <f t="shared" si="14"/>
        <v>6.95</v>
      </c>
    </row>
    <row r="915" spans="1:3" x14ac:dyDescent="0.25">
      <c r="A915">
        <v>70200</v>
      </c>
      <c r="B915">
        <v>35536</v>
      </c>
      <c r="C915">
        <f t="shared" si="14"/>
        <v>-0.49378917378917375</v>
      </c>
    </row>
    <row r="916" spans="1:3" x14ac:dyDescent="0.25">
      <c r="A916">
        <v>6400</v>
      </c>
      <c r="B916">
        <v>3676</v>
      </c>
      <c r="C916">
        <f t="shared" si="14"/>
        <v>-0.42562500000000003</v>
      </c>
    </row>
    <row r="917" spans="1:3" x14ac:dyDescent="0.25">
      <c r="A917">
        <v>125900</v>
      </c>
      <c r="B917">
        <v>195936</v>
      </c>
      <c r="C917">
        <f t="shared" si="14"/>
        <v>0.55628276409849087</v>
      </c>
    </row>
    <row r="918" spans="1:3" x14ac:dyDescent="0.25">
      <c r="A918">
        <v>3700</v>
      </c>
      <c r="B918">
        <v>1343</v>
      </c>
      <c r="C918">
        <f t="shared" si="14"/>
        <v>-0.63702702702702707</v>
      </c>
    </row>
    <row r="919" spans="1:3" x14ac:dyDescent="0.25">
      <c r="A919">
        <v>3600</v>
      </c>
      <c r="B919">
        <v>2097</v>
      </c>
      <c r="C919">
        <f t="shared" si="14"/>
        <v>-0.41749999999999998</v>
      </c>
    </row>
    <row r="920" spans="1:3" x14ac:dyDescent="0.25">
      <c r="A920">
        <v>3800</v>
      </c>
      <c r="B920">
        <v>9021</v>
      </c>
      <c r="C920">
        <f t="shared" si="14"/>
        <v>1.3739473684210526</v>
      </c>
    </row>
    <row r="921" spans="1:3" x14ac:dyDescent="0.25">
      <c r="A921">
        <v>35600</v>
      </c>
      <c r="B921">
        <v>20915</v>
      </c>
      <c r="C921">
        <f t="shared" si="14"/>
        <v>-0.41249999999999998</v>
      </c>
    </row>
    <row r="922" spans="1:3" x14ac:dyDescent="0.25">
      <c r="A922">
        <v>5300</v>
      </c>
      <c r="B922">
        <v>9676</v>
      </c>
      <c r="C922">
        <f t="shared" si="14"/>
        <v>0.82566037735849052</v>
      </c>
    </row>
    <row r="923" spans="1:3" x14ac:dyDescent="0.25">
      <c r="A923">
        <v>160400</v>
      </c>
      <c r="B923">
        <v>1210</v>
      </c>
      <c r="C923">
        <f t="shared" si="14"/>
        <v>-0.99245635910224439</v>
      </c>
    </row>
    <row r="924" spans="1:3" x14ac:dyDescent="0.25">
      <c r="A924">
        <v>51400</v>
      </c>
      <c r="B924">
        <v>90440</v>
      </c>
      <c r="C924">
        <f t="shared" si="14"/>
        <v>0.75953307392996106</v>
      </c>
    </row>
    <row r="925" spans="1:3" x14ac:dyDescent="0.25">
      <c r="A925">
        <v>1700</v>
      </c>
      <c r="B925">
        <v>4044</v>
      </c>
      <c r="C925">
        <f t="shared" si="14"/>
        <v>1.3788235294117648</v>
      </c>
    </row>
    <row r="926" spans="1:3" x14ac:dyDescent="0.25">
      <c r="A926">
        <v>39400</v>
      </c>
      <c r="B926">
        <v>192292</v>
      </c>
      <c r="C926">
        <f t="shared" si="14"/>
        <v>3.8805076142131982</v>
      </c>
    </row>
    <row r="927" spans="1:3" x14ac:dyDescent="0.25">
      <c r="A927">
        <v>3000</v>
      </c>
      <c r="B927">
        <v>6722</v>
      </c>
      <c r="C927">
        <f t="shared" si="14"/>
        <v>1.2406666666666668</v>
      </c>
    </row>
    <row r="928" spans="1:3" x14ac:dyDescent="0.25">
      <c r="A928">
        <v>8700</v>
      </c>
      <c r="B928">
        <v>1577</v>
      </c>
      <c r="C928">
        <f t="shared" si="14"/>
        <v>-0.8187356321839081</v>
      </c>
    </row>
    <row r="929" spans="1:3" x14ac:dyDescent="0.25">
      <c r="A929">
        <v>7200</v>
      </c>
      <c r="B929">
        <v>3301</v>
      </c>
      <c r="C929">
        <f t="shared" si="14"/>
        <v>-0.54152777777777783</v>
      </c>
    </row>
    <row r="930" spans="1:3" x14ac:dyDescent="0.25">
      <c r="A930">
        <v>167400</v>
      </c>
      <c r="B930">
        <v>196386</v>
      </c>
      <c r="C930">
        <f t="shared" si="14"/>
        <v>0.1731541218637993</v>
      </c>
    </row>
    <row r="931" spans="1:3" x14ac:dyDescent="0.25">
      <c r="A931">
        <v>5500</v>
      </c>
      <c r="B931">
        <v>11952</v>
      </c>
      <c r="C931">
        <f t="shared" si="14"/>
        <v>1.173090909090909</v>
      </c>
    </row>
    <row r="932" spans="1:3" x14ac:dyDescent="0.25">
      <c r="A932">
        <v>3500</v>
      </c>
      <c r="B932">
        <v>3930</v>
      </c>
      <c r="C932">
        <f t="shared" si="14"/>
        <v>0.12285714285714278</v>
      </c>
    </row>
    <row r="933" spans="1:3" x14ac:dyDescent="0.25">
      <c r="A933">
        <v>7900</v>
      </c>
      <c r="B933">
        <v>5729</v>
      </c>
      <c r="C933">
        <f t="shared" si="14"/>
        <v>-0.27481012658227844</v>
      </c>
    </row>
    <row r="934" spans="1:3" x14ac:dyDescent="0.25">
      <c r="A934">
        <v>2300</v>
      </c>
      <c r="B934">
        <v>4883</v>
      </c>
      <c r="C934">
        <f t="shared" si="14"/>
        <v>1.1230434782608696</v>
      </c>
    </row>
    <row r="935" spans="1:3" x14ac:dyDescent="0.25">
      <c r="A935">
        <v>73000</v>
      </c>
      <c r="B935">
        <v>175015</v>
      </c>
      <c r="C935">
        <f t="shared" si="14"/>
        <v>1.3974657534246577</v>
      </c>
    </row>
    <row r="936" spans="1:3" x14ac:dyDescent="0.25">
      <c r="A936">
        <v>6200</v>
      </c>
      <c r="B936">
        <v>11280</v>
      </c>
      <c r="C936">
        <f t="shared" si="14"/>
        <v>0.8193548387096774</v>
      </c>
    </row>
    <row r="937" spans="1:3" x14ac:dyDescent="0.25">
      <c r="A937">
        <v>6100</v>
      </c>
      <c r="B937">
        <v>10012</v>
      </c>
      <c r="C937">
        <f t="shared" si="14"/>
        <v>0.64131147540983613</v>
      </c>
    </row>
    <row r="938" spans="1:3" x14ac:dyDescent="0.25">
      <c r="A938">
        <v>103200</v>
      </c>
      <c r="B938">
        <v>1690</v>
      </c>
      <c r="C938">
        <f t="shared" si="14"/>
        <v>-0.98362403100775198</v>
      </c>
    </row>
    <row r="939" spans="1:3" x14ac:dyDescent="0.25">
      <c r="A939">
        <v>171000</v>
      </c>
      <c r="B939">
        <v>84891</v>
      </c>
      <c r="C939">
        <f t="shared" si="14"/>
        <v>-0.50356140350877188</v>
      </c>
    </row>
    <row r="940" spans="1:3" x14ac:dyDescent="0.25">
      <c r="A940">
        <v>9200</v>
      </c>
      <c r="B940">
        <v>10093</v>
      </c>
      <c r="C940">
        <f t="shared" si="14"/>
        <v>9.7065217391304248E-2</v>
      </c>
    </row>
    <row r="941" spans="1:3" x14ac:dyDescent="0.25">
      <c r="A941">
        <v>7800</v>
      </c>
      <c r="B941">
        <v>3839</v>
      </c>
      <c r="C941">
        <f t="shared" si="14"/>
        <v>-0.50782051282051288</v>
      </c>
    </row>
    <row r="942" spans="1:3" x14ac:dyDescent="0.25">
      <c r="A942">
        <v>9900</v>
      </c>
      <c r="B942">
        <v>6161</v>
      </c>
      <c r="C942">
        <f t="shared" si="14"/>
        <v>-0.37767676767676772</v>
      </c>
    </row>
    <row r="943" spans="1:3" x14ac:dyDescent="0.25">
      <c r="A943">
        <v>43000</v>
      </c>
      <c r="B943">
        <v>5615</v>
      </c>
      <c r="C943">
        <f t="shared" si="14"/>
        <v>-0.86941860465116283</v>
      </c>
    </row>
    <row r="944" spans="1:3" x14ac:dyDescent="0.25">
      <c r="A944">
        <v>9600</v>
      </c>
      <c r="B944">
        <v>6205</v>
      </c>
      <c r="C944">
        <f t="shared" si="14"/>
        <v>-0.35364583333333333</v>
      </c>
    </row>
    <row r="945" spans="1:3" x14ac:dyDescent="0.25">
      <c r="A945">
        <v>7500</v>
      </c>
      <c r="B945">
        <v>11969</v>
      </c>
      <c r="C945">
        <f t="shared" si="14"/>
        <v>0.59586666666666677</v>
      </c>
    </row>
    <row r="946" spans="1:3" x14ac:dyDescent="0.25">
      <c r="A946">
        <v>10000</v>
      </c>
      <c r="B946">
        <v>8142</v>
      </c>
      <c r="C946">
        <f t="shared" si="14"/>
        <v>-0.18579999999999997</v>
      </c>
    </row>
    <row r="947" spans="1:3" x14ac:dyDescent="0.25">
      <c r="A947">
        <v>172000</v>
      </c>
      <c r="B947">
        <v>55805</v>
      </c>
      <c r="C947">
        <f t="shared" si="14"/>
        <v>-0.67555232558139533</v>
      </c>
    </row>
    <row r="948" spans="1:3" x14ac:dyDescent="0.25">
      <c r="A948">
        <v>153700</v>
      </c>
      <c r="B948">
        <v>15238</v>
      </c>
      <c r="C948">
        <f t="shared" si="14"/>
        <v>-0.90085881587508132</v>
      </c>
    </row>
    <row r="949" spans="1:3" x14ac:dyDescent="0.25">
      <c r="A949">
        <v>3600</v>
      </c>
      <c r="B949">
        <v>961</v>
      </c>
      <c r="C949">
        <f t="shared" si="14"/>
        <v>-0.73305555555555557</v>
      </c>
    </row>
    <row r="950" spans="1:3" x14ac:dyDescent="0.25">
      <c r="A950">
        <v>9400</v>
      </c>
      <c r="B950">
        <v>5918</v>
      </c>
      <c r="C950">
        <f t="shared" si="14"/>
        <v>-0.37042553191489358</v>
      </c>
    </row>
    <row r="951" spans="1:3" x14ac:dyDescent="0.25">
      <c r="A951">
        <v>5900</v>
      </c>
      <c r="B951">
        <v>9520</v>
      </c>
      <c r="C951">
        <f t="shared" si="14"/>
        <v>0.6135593220338984</v>
      </c>
    </row>
    <row r="952" spans="1:3" x14ac:dyDescent="0.25">
      <c r="A952">
        <v>100</v>
      </c>
      <c r="B952">
        <v>5</v>
      </c>
      <c r="C952">
        <f t="shared" si="14"/>
        <v>-0.95</v>
      </c>
    </row>
    <row r="953" spans="1:3" x14ac:dyDescent="0.25">
      <c r="A953">
        <v>14500</v>
      </c>
      <c r="B953">
        <v>159056</v>
      </c>
      <c r="C953">
        <f t="shared" si="14"/>
        <v>9.9693793103448272</v>
      </c>
    </row>
    <row r="954" spans="1:3" x14ac:dyDescent="0.25">
      <c r="A954">
        <v>145500</v>
      </c>
      <c r="B954">
        <v>101987</v>
      </c>
      <c r="C954">
        <f t="shared" si="14"/>
        <v>-0.29905841924398624</v>
      </c>
    </row>
    <row r="955" spans="1:3" x14ac:dyDescent="0.25">
      <c r="A955">
        <v>3300</v>
      </c>
      <c r="B955">
        <v>1980</v>
      </c>
      <c r="C955">
        <f t="shared" si="14"/>
        <v>-0.4</v>
      </c>
    </row>
    <row r="956" spans="1:3" x14ac:dyDescent="0.25">
      <c r="A956">
        <v>42600</v>
      </c>
      <c r="B956">
        <v>156384</v>
      </c>
      <c r="C956">
        <f t="shared" si="14"/>
        <v>2.6709859154929578</v>
      </c>
    </row>
    <row r="957" spans="1:3" x14ac:dyDescent="0.25">
      <c r="A957">
        <v>700</v>
      </c>
      <c r="B957">
        <v>7763</v>
      </c>
      <c r="C957">
        <f t="shared" si="14"/>
        <v>10.09</v>
      </c>
    </row>
    <row r="958" spans="1:3" x14ac:dyDescent="0.25">
      <c r="A958">
        <v>187600</v>
      </c>
      <c r="B958">
        <v>35698</v>
      </c>
      <c r="C958">
        <f t="shared" si="14"/>
        <v>-0.80971215351812365</v>
      </c>
    </row>
    <row r="959" spans="1:3" x14ac:dyDescent="0.25">
      <c r="A959">
        <v>9800</v>
      </c>
      <c r="B959">
        <v>12434</v>
      </c>
      <c r="C959">
        <f t="shared" si="14"/>
        <v>0.26877551020408164</v>
      </c>
    </row>
    <row r="960" spans="1:3" x14ac:dyDescent="0.25">
      <c r="A960">
        <v>1100</v>
      </c>
      <c r="B960">
        <v>8081</v>
      </c>
      <c r="C960">
        <f t="shared" si="14"/>
        <v>6.3463636363636367</v>
      </c>
    </row>
    <row r="961" spans="1:3" x14ac:dyDescent="0.25">
      <c r="A961">
        <v>145000</v>
      </c>
      <c r="B961">
        <v>6631</v>
      </c>
      <c r="C961">
        <f t="shared" si="14"/>
        <v>-0.95426896551724139</v>
      </c>
    </row>
    <row r="962" spans="1:3" x14ac:dyDescent="0.25">
      <c r="A962">
        <v>5500</v>
      </c>
      <c r="B962">
        <v>4678</v>
      </c>
      <c r="C962">
        <f t="shared" si="14"/>
        <v>-0.14945454545454551</v>
      </c>
    </row>
    <row r="963" spans="1:3" x14ac:dyDescent="0.25">
      <c r="A963">
        <v>5700</v>
      </c>
      <c r="B963">
        <v>6800</v>
      </c>
      <c r="C963">
        <f t="shared" ref="C963:C1001" si="15">(B963/A963)-1</f>
        <v>0.19298245614035081</v>
      </c>
    </row>
    <row r="964" spans="1:3" x14ac:dyDescent="0.25">
      <c r="A964">
        <v>3600</v>
      </c>
      <c r="B964">
        <v>10657</v>
      </c>
      <c r="C964">
        <f t="shared" si="15"/>
        <v>1.9602777777777778</v>
      </c>
    </row>
    <row r="965" spans="1:3" x14ac:dyDescent="0.25">
      <c r="A965">
        <v>5900</v>
      </c>
      <c r="B965">
        <v>4997</v>
      </c>
      <c r="C965">
        <f t="shared" si="15"/>
        <v>-0.15305084745762709</v>
      </c>
    </row>
    <row r="966" spans="1:3" x14ac:dyDescent="0.25">
      <c r="A966">
        <v>3700</v>
      </c>
      <c r="B966">
        <v>13164</v>
      </c>
      <c r="C966">
        <f t="shared" si="15"/>
        <v>2.5578378378378379</v>
      </c>
    </row>
    <row r="967" spans="1:3" x14ac:dyDescent="0.25">
      <c r="A967">
        <v>2200</v>
      </c>
      <c r="B967">
        <v>8501</v>
      </c>
      <c r="C967">
        <f t="shared" si="15"/>
        <v>2.8640909090909092</v>
      </c>
    </row>
    <row r="968" spans="1:3" x14ac:dyDescent="0.25">
      <c r="A968">
        <v>1700</v>
      </c>
      <c r="B968">
        <v>13468</v>
      </c>
      <c r="C968">
        <f t="shared" si="15"/>
        <v>6.9223529411764702</v>
      </c>
    </row>
    <row r="969" spans="1:3" x14ac:dyDescent="0.25">
      <c r="A969">
        <v>88400</v>
      </c>
      <c r="B969">
        <v>121138</v>
      </c>
      <c r="C969">
        <f t="shared" si="15"/>
        <v>0.37033936651583721</v>
      </c>
    </row>
    <row r="970" spans="1:3" x14ac:dyDescent="0.25">
      <c r="A970">
        <v>2400</v>
      </c>
      <c r="B970">
        <v>8117</v>
      </c>
      <c r="C970">
        <f t="shared" si="15"/>
        <v>2.3820833333333336</v>
      </c>
    </row>
    <row r="971" spans="1:3" x14ac:dyDescent="0.25">
      <c r="A971">
        <v>7900</v>
      </c>
      <c r="B971">
        <v>8550</v>
      </c>
      <c r="C971">
        <f t="shared" si="15"/>
        <v>8.2278481012658222E-2</v>
      </c>
    </row>
    <row r="972" spans="1:3" x14ac:dyDescent="0.25">
      <c r="A972">
        <v>94900</v>
      </c>
      <c r="B972">
        <v>57659</v>
      </c>
      <c r="C972">
        <f t="shared" si="15"/>
        <v>-0.39242360379346686</v>
      </c>
    </row>
    <row r="973" spans="1:3" x14ac:dyDescent="0.25">
      <c r="A973">
        <v>5100</v>
      </c>
      <c r="B973">
        <v>1414</v>
      </c>
      <c r="C973">
        <f t="shared" si="15"/>
        <v>-0.72274509803921561</v>
      </c>
    </row>
    <row r="974" spans="1:3" x14ac:dyDescent="0.25">
      <c r="A974">
        <v>42700</v>
      </c>
      <c r="B974">
        <v>97524</v>
      </c>
      <c r="C974">
        <f t="shared" si="15"/>
        <v>1.283934426229508</v>
      </c>
    </row>
    <row r="975" spans="1:3" x14ac:dyDescent="0.25">
      <c r="A975">
        <v>121100</v>
      </c>
      <c r="B975">
        <v>26176</v>
      </c>
      <c r="C975">
        <f t="shared" si="15"/>
        <v>-0.78384805945499592</v>
      </c>
    </row>
    <row r="976" spans="1:3" x14ac:dyDescent="0.25">
      <c r="A976">
        <v>800</v>
      </c>
      <c r="B976">
        <v>2991</v>
      </c>
      <c r="C976">
        <f t="shared" si="15"/>
        <v>2.73875</v>
      </c>
    </row>
    <row r="977" spans="1:3" x14ac:dyDescent="0.25">
      <c r="A977">
        <v>5400</v>
      </c>
      <c r="B977">
        <v>8366</v>
      </c>
      <c r="C977">
        <f t="shared" si="15"/>
        <v>0.54925925925925934</v>
      </c>
    </row>
    <row r="978" spans="1:3" x14ac:dyDescent="0.25">
      <c r="A978">
        <v>4000</v>
      </c>
      <c r="B978">
        <v>12886</v>
      </c>
      <c r="C978">
        <f t="shared" si="15"/>
        <v>2.2214999999999998</v>
      </c>
    </row>
    <row r="979" spans="1:3" x14ac:dyDescent="0.25">
      <c r="A979">
        <v>7000</v>
      </c>
      <c r="B979">
        <v>5177</v>
      </c>
      <c r="C979">
        <f t="shared" si="15"/>
        <v>-0.26042857142857145</v>
      </c>
    </row>
    <row r="980" spans="1:3" x14ac:dyDescent="0.25">
      <c r="A980">
        <v>1000</v>
      </c>
      <c r="B980">
        <v>8641</v>
      </c>
      <c r="C980">
        <f t="shared" si="15"/>
        <v>7.641</v>
      </c>
    </row>
    <row r="981" spans="1:3" x14ac:dyDescent="0.25">
      <c r="A981">
        <v>60200</v>
      </c>
      <c r="B981">
        <v>86244</v>
      </c>
      <c r="C981">
        <f t="shared" si="15"/>
        <v>0.43262458471760801</v>
      </c>
    </row>
    <row r="982" spans="1:3" x14ac:dyDescent="0.25">
      <c r="A982">
        <v>195200</v>
      </c>
      <c r="B982">
        <v>78630</v>
      </c>
      <c r="C982">
        <f t="shared" si="15"/>
        <v>-0.59718237704918031</v>
      </c>
    </row>
    <row r="983" spans="1:3" x14ac:dyDescent="0.25">
      <c r="A983">
        <v>6700</v>
      </c>
      <c r="B983">
        <v>11941</v>
      </c>
      <c r="C983">
        <f t="shared" si="15"/>
        <v>0.78223880597014928</v>
      </c>
    </row>
    <row r="984" spans="1:3" x14ac:dyDescent="0.25">
      <c r="A984">
        <v>7200</v>
      </c>
      <c r="B984">
        <v>6115</v>
      </c>
      <c r="C984">
        <f t="shared" si="15"/>
        <v>-0.15069444444444446</v>
      </c>
    </row>
    <row r="985" spans="1:3" x14ac:dyDescent="0.25">
      <c r="A985">
        <v>129100</v>
      </c>
      <c r="B985">
        <v>188404</v>
      </c>
      <c r="C985">
        <f t="shared" si="15"/>
        <v>0.45936483346243229</v>
      </c>
    </row>
    <row r="986" spans="1:3" x14ac:dyDescent="0.25">
      <c r="A986">
        <v>6500</v>
      </c>
      <c r="B986">
        <v>9910</v>
      </c>
      <c r="C986">
        <f t="shared" si="15"/>
        <v>0.52461538461538471</v>
      </c>
    </row>
    <row r="987" spans="1:3" x14ac:dyDescent="0.25">
      <c r="A987">
        <v>170600</v>
      </c>
      <c r="B987">
        <v>114523</v>
      </c>
      <c r="C987">
        <f t="shared" si="15"/>
        <v>-0.32870457209847592</v>
      </c>
    </row>
    <row r="988" spans="1:3" x14ac:dyDescent="0.25">
      <c r="A988">
        <v>7800</v>
      </c>
      <c r="B988">
        <v>3144</v>
      </c>
      <c r="C988">
        <f t="shared" si="15"/>
        <v>-0.59692307692307689</v>
      </c>
    </row>
    <row r="989" spans="1:3" x14ac:dyDescent="0.25">
      <c r="A989">
        <v>6200</v>
      </c>
      <c r="B989">
        <v>13441</v>
      </c>
      <c r="C989">
        <f t="shared" si="15"/>
        <v>1.1679032258064517</v>
      </c>
    </row>
    <row r="990" spans="1:3" x14ac:dyDescent="0.25">
      <c r="A990">
        <v>9400</v>
      </c>
      <c r="B990">
        <v>4899</v>
      </c>
      <c r="C990">
        <f t="shared" si="15"/>
        <v>-0.47882978723404257</v>
      </c>
    </row>
    <row r="991" spans="1:3" x14ac:dyDescent="0.25">
      <c r="A991">
        <v>2400</v>
      </c>
      <c r="B991">
        <v>11990</v>
      </c>
      <c r="C991">
        <f t="shared" si="15"/>
        <v>3.9958333333333336</v>
      </c>
    </row>
    <row r="992" spans="1:3" x14ac:dyDescent="0.25">
      <c r="A992">
        <v>7800</v>
      </c>
      <c r="B992">
        <v>6839</v>
      </c>
      <c r="C992">
        <f t="shared" si="15"/>
        <v>-0.12320512820512819</v>
      </c>
    </row>
    <row r="993" spans="1:3" x14ac:dyDescent="0.25">
      <c r="A993">
        <v>9800</v>
      </c>
      <c r="B993">
        <v>11091</v>
      </c>
      <c r="C993">
        <f t="shared" si="15"/>
        <v>0.13173469387755099</v>
      </c>
    </row>
    <row r="994" spans="1:3" x14ac:dyDescent="0.25">
      <c r="A994">
        <v>3100</v>
      </c>
      <c r="B994">
        <v>13223</v>
      </c>
      <c r="C994">
        <f t="shared" si="15"/>
        <v>3.2654838709677421</v>
      </c>
    </row>
    <row r="995" spans="1:3" x14ac:dyDescent="0.25">
      <c r="A995">
        <v>9800</v>
      </c>
      <c r="B995">
        <v>7608</v>
      </c>
      <c r="C995">
        <f t="shared" si="15"/>
        <v>-0.22367346938775512</v>
      </c>
    </row>
    <row r="996" spans="1:3" x14ac:dyDescent="0.25">
      <c r="A996">
        <v>141100</v>
      </c>
      <c r="B996">
        <v>74073</v>
      </c>
      <c r="C996">
        <f t="shared" si="15"/>
        <v>-0.47503189227498233</v>
      </c>
    </row>
    <row r="997" spans="1:3" x14ac:dyDescent="0.25">
      <c r="A997">
        <v>97300</v>
      </c>
      <c r="B997">
        <v>153216</v>
      </c>
      <c r="C997">
        <f t="shared" si="15"/>
        <v>0.57467625899280583</v>
      </c>
    </row>
    <row r="998" spans="1:3" x14ac:dyDescent="0.25">
      <c r="A998">
        <v>6600</v>
      </c>
      <c r="B998">
        <v>4814</v>
      </c>
      <c r="C998">
        <f t="shared" si="15"/>
        <v>-0.27060606060606063</v>
      </c>
    </row>
    <row r="999" spans="1:3" x14ac:dyDescent="0.25">
      <c r="A999">
        <v>7600</v>
      </c>
      <c r="B999">
        <v>4603</v>
      </c>
      <c r="C999">
        <f t="shared" si="15"/>
        <v>-0.39434210526315794</v>
      </c>
    </row>
    <row r="1000" spans="1:3" x14ac:dyDescent="0.25">
      <c r="A1000">
        <v>66600</v>
      </c>
      <c r="B1000">
        <v>37823</v>
      </c>
      <c r="C1000">
        <f t="shared" si="15"/>
        <v>-0.4320870870870871</v>
      </c>
    </row>
    <row r="1001" spans="1:3" x14ac:dyDescent="0.25">
      <c r="A1001">
        <v>111100</v>
      </c>
      <c r="B1001">
        <v>62819</v>
      </c>
      <c r="C1001">
        <f t="shared" si="15"/>
        <v>-0.43457245724572457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C7B4D-7C96-4536-944C-7ACDAB7F16DE}">
  <dimension ref="A1:F30"/>
  <sheetViews>
    <sheetView zoomScale="80" zoomScaleNormal="80" workbookViewId="0">
      <selection activeCell="G8" sqref="G8"/>
    </sheetView>
  </sheetViews>
  <sheetFormatPr defaultRowHeight="15.75" x14ac:dyDescent="0.25"/>
  <cols>
    <col min="1" max="1" width="17.375" bestFit="1" customWidth="1"/>
    <col min="2" max="2" width="15.7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6" t="s">
        <v>6</v>
      </c>
      <c r="B1" t="s">
        <v>2029</v>
      </c>
    </row>
    <row r="2" spans="1:6" x14ac:dyDescent="0.25">
      <c r="A2" s="6" t="s">
        <v>2078</v>
      </c>
      <c r="B2" t="s">
        <v>2029</v>
      </c>
    </row>
    <row r="4" spans="1:6" x14ac:dyDescent="0.25">
      <c r="A4" s="6" t="s">
        <v>2033</v>
      </c>
      <c r="B4" s="6" t="s">
        <v>2032</v>
      </c>
    </row>
    <row r="5" spans="1:6" x14ac:dyDescent="0.25">
      <c r="A5" s="6" t="s">
        <v>2030</v>
      </c>
      <c r="B5" t="s">
        <v>74</v>
      </c>
      <c r="C5" t="s">
        <v>14</v>
      </c>
      <c r="D5" t="s">
        <v>47</v>
      </c>
      <c r="E5" t="s">
        <v>20</v>
      </c>
      <c r="F5" t="s">
        <v>2031</v>
      </c>
    </row>
    <row r="6" spans="1:6" x14ac:dyDescent="0.25">
      <c r="A6" s="7" t="s">
        <v>2064</v>
      </c>
      <c r="B6">
        <v>1</v>
      </c>
      <c r="C6">
        <v>10</v>
      </c>
      <c r="D6">
        <v>2</v>
      </c>
      <c r="E6">
        <v>21</v>
      </c>
      <c r="F6">
        <v>34</v>
      </c>
    </row>
    <row r="7" spans="1:6" x14ac:dyDescent="0.25">
      <c r="A7" s="7" t="s">
        <v>2077</v>
      </c>
      <c r="E7">
        <v>4</v>
      </c>
      <c r="F7">
        <v>4</v>
      </c>
    </row>
    <row r="8" spans="1:6" x14ac:dyDescent="0.25">
      <c r="A8" s="7" t="s">
        <v>2058</v>
      </c>
      <c r="B8">
        <v>4</v>
      </c>
      <c r="C8">
        <v>21</v>
      </c>
      <c r="D8">
        <v>1</v>
      </c>
      <c r="E8">
        <v>34</v>
      </c>
      <c r="F8">
        <v>60</v>
      </c>
    </row>
    <row r="9" spans="1:6" x14ac:dyDescent="0.25">
      <c r="A9" s="7" t="s">
        <v>2060</v>
      </c>
      <c r="B9">
        <v>2</v>
      </c>
      <c r="C9">
        <v>12</v>
      </c>
      <c r="D9">
        <v>1</v>
      </c>
      <c r="E9">
        <v>22</v>
      </c>
      <c r="F9">
        <v>37</v>
      </c>
    </row>
    <row r="10" spans="1:6" x14ac:dyDescent="0.25">
      <c r="A10" s="7" t="s">
        <v>2059</v>
      </c>
      <c r="C10">
        <v>8</v>
      </c>
      <c r="E10">
        <v>10</v>
      </c>
      <c r="F10">
        <v>18</v>
      </c>
    </row>
    <row r="11" spans="1:6" x14ac:dyDescent="0.25">
      <c r="A11" s="7" t="s">
        <v>2067</v>
      </c>
      <c r="B11">
        <v>1</v>
      </c>
      <c r="C11">
        <v>7</v>
      </c>
      <c r="E11">
        <v>9</v>
      </c>
      <c r="F11">
        <v>17</v>
      </c>
    </row>
    <row r="12" spans="1:6" x14ac:dyDescent="0.25">
      <c r="A12" s="7" t="s">
        <v>2054</v>
      </c>
      <c r="B12">
        <v>4</v>
      </c>
      <c r="C12">
        <v>20</v>
      </c>
      <c r="E12">
        <v>22</v>
      </c>
      <c r="F12">
        <v>46</v>
      </c>
    </row>
    <row r="13" spans="1:6" x14ac:dyDescent="0.25">
      <c r="A13" s="7" t="s">
        <v>2061</v>
      </c>
      <c r="B13">
        <v>3</v>
      </c>
      <c r="C13">
        <v>19</v>
      </c>
      <c r="E13">
        <v>23</v>
      </c>
      <c r="F13">
        <v>45</v>
      </c>
    </row>
    <row r="14" spans="1:6" x14ac:dyDescent="0.25">
      <c r="A14" s="7" t="s">
        <v>2071</v>
      </c>
      <c r="B14">
        <v>1</v>
      </c>
      <c r="C14">
        <v>6</v>
      </c>
      <c r="E14">
        <v>10</v>
      </c>
      <c r="F14">
        <v>17</v>
      </c>
    </row>
    <row r="15" spans="1:6" x14ac:dyDescent="0.25">
      <c r="A15" s="7" t="s">
        <v>2070</v>
      </c>
      <c r="C15">
        <v>3</v>
      </c>
      <c r="E15">
        <v>4</v>
      </c>
      <c r="F15">
        <v>7</v>
      </c>
    </row>
    <row r="16" spans="1:6" x14ac:dyDescent="0.25">
      <c r="A16" s="7" t="s">
        <v>2074</v>
      </c>
      <c r="C16">
        <v>8</v>
      </c>
      <c r="D16">
        <v>1</v>
      </c>
      <c r="E16">
        <v>4</v>
      </c>
      <c r="F16">
        <v>13</v>
      </c>
    </row>
    <row r="17" spans="1:6" x14ac:dyDescent="0.25">
      <c r="A17" s="7" t="s">
        <v>2063</v>
      </c>
      <c r="B17">
        <v>1</v>
      </c>
      <c r="C17">
        <v>6</v>
      </c>
      <c r="D17">
        <v>1</v>
      </c>
      <c r="E17">
        <v>13</v>
      </c>
      <c r="F17">
        <v>21</v>
      </c>
    </row>
    <row r="18" spans="1:6" x14ac:dyDescent="0.25">
      <c r="A18" s="7" t="s">
        <v>2068</v>
      </c>
      <c r="B18">
        <v>4</v>
      </c>
      <c r="C18">
        <v>11</v>
      </c>
      <c r="D18">
        <v>1</v>
      </c>
      <c r="E18">
        <v>26</v>
      </c>
      <c r="F18">
        <v>42</v>
      </c>
    </row>
    <row r="19" spans="1:6" x14ac:dyDescent="0.25">
      <c r="A19" s="7" t="s">
        <v>2057</v>
      </c>
      <c r="B19">
        <v>23</v>
      </c>
      <c r="C19">
        <v>132</v>
      </c>
      <c r="D19">
        <v>2</v>
      </c>
      <c r="E19">
        <v>187</v>
      </c>
      <c r="F19">
        <v>344</v>
      </c>
    </row>
    <row r="20" spans="1:6" x14ac:dyDescent="0.25">
      <c r="A20" s="7" t="s">
        <v>2069</v>
      </c>
      <c r="C20">
        <v>4</v>
      </c>
      <c r="E20">
        <v>4</v>
      </c>
      <c r="F20">
        <v>8</v>
      </c>
    </row>
    <row r="21" spans="1:6" x14ac:dyDescent="0.25">
      <c r="A21" s="7" t="s">
        <v>2055</v>
      </c>
      <c r="B21">
        <v>6</v>
      </c>
      <c r="C21">
        <v>30</v>
      </c>
      <c r="E21">
        <v>49</v>
      </c>
      <c r="F21">
        <v>85</v>
      </c>
    </row>
    <row r="22" spans="1:6" x14ac:dyDescent="0.25">
      <c r="A22" s="7" t="s">
        <v>2076</v>
      </c>
      <c r="C22">
        <v>9</v>
      </c>
      <c r="E22">
        <v>5</v>
      </c>
      <c r="F22">
        <v>14</v>
      </c>
    </row>
    <row r="23" spans="1:6" x14ac:dyDescent="0.25">
      <c r="A23" s="7" t="s">
        <v>2066</v>
      </c>
      <c r="B23">
        <v>1</v>
      </c>
      <c r="C23">
        <v>5</v>
      </c>
      <c r="D23">
        <v>1</v>
      </c>
      <c r="E23">
        <v>9</v>
      </c>
      <c r="F23">
        <v>16</v>
      </c>
    </row>
    <row r="24" spans="1:6" x14ac:dyDescent="0.25">
      <c r="A24" s="7" t="s">
        <v>2073</v>
      </c>
      <c r="B24">
        <v>3</v>
      </c>
      <c r="C24">
        <v>3</v>
      </c>
      <c r="E24">
        <v>11</v>
      </c>
      <c r="F24">
        <v>17</v>
      </c>
    </row>
    <row r="25" spans="1:6" x14ac:dyDescent="0.25">
      <c r="A25" s="7" t="s">
        <v>2072</v>
      </c>
      <c r="C25">
        <v>7</v>
      </c>
      <c r="E25">
        <v>14</v>
      </c>
      <c r="F25">
        <v>21</v>
      </c>
    </row>
    <row r="26" spans="1:6" x14ac:dyDescent="0.25">
      <c r="A26" s="7" t="s">
        <v>2065</v>
      </c>
      <c r="B26">
        <v>1</v>
      </c>
      <c r="C26">
        <v>15</v>
      </c>
      <c r="D26">
        <v>2</v>
      </c>
      <c r="E26">
        <v>17</v>
      </c>
      <c r="F26">
        <v>35</v>
      </c>
    </row>
    <row r="27" spans="1:6" x14ac:dyDescent="0.25">
      <c r="A27" s="7" t="s">
        <v>2062</v>
      </c>
      <c r="C27">
        <v>16</v>
      </c>
      <c r="D27">
        <v>1</v>
      </c>
      <c r="E27">
        <v>28</v>
      </c>
      <c r="F27">
        <v>45</v>
      </c>
    </row>
    <row r="28" spans="1:6" x14ac:dyDescent="0.25">
      <c r="A28" s="7" t="s">
        <v>2056</v>
      </c>
      <c r="B28">
        <v>2</v>
      </c>
      <c r="C28">
        <v>12</v>
      </c>
      <c r="D28">
        <v>1</v>
      </c>
      <c r="E28">
        <v>36</v>
      </c>
      <c r="F28">
        <v>51</v>
      </c>
    </row>
    <row r="29" spans="1:6" x14ac:dyDescent="0.25">
      <c r="A29" s="7" t="s">
        <v>2075</v>
      </c>
      <c r="E29">
        <v>3</v>
      </c>
      <c r="F29">
        <v>3</v>
      </c>
    </row>
    <row r="30" spans="1:6" x14ac:dyDescent="0.25">
      <c r="A30" s="7" t="s">
        <v>2031</v>
      </c>
      <c r="B30">
        <v>57</v>
      </c>
      <c r="C30">
        <v>364</v>
      </c>
      <c r="D30">
        <v>14</v>
      </c>
      <c r="E30">
        <v>565</v>
      </c>
      <c r="F30">
        <v>1000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CROWDFUNDING ORIGINAL</vt:lpstr>
      <vt:lpstr>Crowdfunding</vt:lpstr>
      <vt:lpstr>CategoryStats.edited</vt:lpstr>
      <vt:lpstr>DataConversion_edited</vt:lpstr>
      <vt:lpstr>FULLTABLE_EDITED</vt:lpstr>
      <vt:lpstr>LaunchDareOutcomes_Edited</vt:lpstr>
      <vt:lpstr>PERCENTAGEFUNDEDDORMAT_EDITED</vt:lpstr>
      <vt:lpstr>SUBCATEGORYStats_edited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Johanna Santacruz</cp:lastModifiedBy>
  <dcterms:created xsi:type="dcterms:W3CDTF">2021-09-29T18:52:28Z</dcterms:created>
  <dcterms:modified xsi:type="dcterms:W3CDTF">2024-12-21T13:52:27Z</dcterms:modified>
</cp:coreProperties>
</file>